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 นฤมล ล่าสุด\ข้อมูลขึ้น www\ขึ้น web ปีงบประมาณ 65\"/>
    </mc:Choice>
  </mc:AlternateContent>
  <xr:revisionPtr revIDLastSave="0" documentId="13_ncr:1_{6DAFA797-1750-4492-8E5C-1AD5CEA5F492}" xr6:coauthVersionLast="47" xr6:coauthVersionMax="47" xr10:uidLastSave="{00000000-0000-0000-0000-000000000000}"/>
  <bookViews>
    <workbookView xWindow="-120" yWindow="-120" windowWidth="20730" windowHeight="11160" activeTab="1" xr2:uid="{85C3BDE8-FEBF-4743-98FE-59DD9AAB1DB0}"/>
  </bookViews>
  <sheets>
    <sheet name="จังหวัดฉะเชิงเทรา" sheetId="1" r:id="rId1"/>
    <sheet name="เมือง" sheetId="2" r:id="rId2"/>
    <sheet name="บางคล้า" sheetId="3" r:id="rId3"/>
    <sheet name="บางน้ำเปรี้ยว" sheetId="4" r:id="rId4"/>
    <sheet name="บางปะกง" sheetId="5" r:id="rId5"/>
    <sheet name="บ้านโพธิ์" sheetId="6" r:id="rId6"/>
    <sheet name="พนมสารคาม" sheetId="7" r:id="rId7"/>
    <sheet name="ราชสาส์น" sheetId="13" r:id="rId8"/>
    <sheet name="สนามชัยเขต" sheetId="9" r:id="rId9"/>
    <sheet name="แปลงยาว" sheetId="10" r:id="rId10"/>
    <sheet name="ท่าตะเกียบ" sheetId="11" r:id="rId11"/>
    <sheet name="คลองเขื่อน" sheetId="12" r:id="rId1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7" i="2" l="1"/>
  <c r="R16" i="2"/>
  <c r="R15" i="2"/>
  <c r="R14" i="2"/>
  <c r="R13" i="2"/>
  <c r="R12" i="2"/>
  <c r="R9" i="2"/>
  <c r="R8" i="2"/>
  <c r="R7" i="2"/>
  <c r="R6" i="2"/>
  <c r="R5" i="2"/>
  <c r="M33" i="1"/>
  <c r="M31" i="1"/>
  <c r="M29" i="1"/>
  <c r="M28" i="1"/>
  <c r="M26" i="1"/>
  <c r="Q28" i="3"/>
  <c r="R29" i="3"/>
  <c r="P26" i="3"/>
  <c r="P25" i="3"/>
  <c r="R30" i="3"/>
  <c r="R15" i="3"/>
  <c r="R33" i="2"/>
  <c r="R32" i="2"/>
  <c r="R31" i="2"/>
  <c r="R29" i="2"/>
  <c r="R26" i="2"/>
  <c r="R18" i="2"/>
  <c r="R4" i="2"/>
  <c r="M4" i="2"/>
  <c r="R4" i="3"/>
  <c r="P14" i="2"/>
  <c r="Q14" i="2"/>
  <c r="Q13" i="2"/>
  <c r="P13" i="2"/>
  <c r="P8" i="2"/>
  <c r="P7" i="2"/>
  <c r="P6" i="2"/>
  <c r="P5" i="2"/>
  <c r="R30" i="2"/>
  <c r="R28" i="2"/>
  <c r="R27" i="2"/>
  <c r="R24" i="2"/>
  <c r="R23" i="2"/>
  <c r="R21" i="2"/>
  <c r="R20" i="2"/>
  <c r="R19" i="2"/>
  <c r="R11" i="2"/>
  <c r="R10" i="2"/>
  <c r="R25" i="2"/>
  <c r="R22" i="2"/>
  <c r="M9" i="2" l="1"/>
  <c r="M8" i="2"/>
  <c r="M7" i="2"/>
  <c r="M6" i="2"/>
  <c r="M5" i="2"/>
  <c r="Q25" i="2"/>
  <c r="P25" i="2"/>
  <c r="K29" i="1"/>
  <c r="M30" i="1"/>
  <c r="L30" i="1"/>
  <c r="M64" i="2"/>
  <c r="M11" i="2"/>
  <c r="M10" i="2"/>
  <c r="K7" i="1"/>
  <c r="K6" i="1"/>
  <c r="K5" i="1"/>
  <c r="S4" i="10"/>
  <c r="D106" i="10"/>
  <c r="C106" i="10"/>
  <c r="B106" i="10"/>
  <c r="C106" i="9"/>
  <c r="D106" i="9"/>
  <c r="B106" i="9"/>
  <c r="C106" i="13"/>
  <c r="D106" i="13"/>
  <c r="B106" i="13"/>
  <c r="U30" i="7"/>
  <c r="G106" i="7"/>
  <c r="D106" i="7"/>
  <c r="C106" i="7"/>
  <c r="B106" i="7"/>
  <c r="E106" i="7"/>
  <c r="K106" i="6"/>
  <c r="C106" i="6"/>
  <c r="D106" i="6"/>
  <c r="B106" i="6"/>
  <c r="B106" i="4"/>
  <c r="D106" i="4"/>
  <c r="C106" i="4"/>
  <c r="AB4" i="5"/>
  <c r="Z4" i="5"/>
  <c r="P33" i="2" l="1"/>
  <c r="P19" i="2"/>
  <c r="K4" i="2"/>
  <c r="E106" i="2"/>
  <c r="L33" i="1" l="1"/>
  <c r="K33" i="1"/>
  <c r="L32" i="1"/>
  <c r="M32" i="1"/>
  <c r="K32" i="1"/>
  <c r="L31" i="1"/>
  <c r="K31" i="1"/>
  <c r="K30" i="1"/>
  <c r="L29" i="1"/>
  <c r="L28" i="1"/>
  <c r="K28" i="1"/>
  <c r="L27" i="1"/>
  <c r="M27" i="1"/>
  <c r="K27" i="1"/>
  <c r="L26" i="1"/>
  <c r="K26" i="1"/>
  <c r="L25" i="1"/>
  <c r="M25" i="1"/>
  <c r="K25" i="1"/>
  <c r="L24" i="1"/>
  <c r="M24" i="1"/>
  <c r="K24" i="1"/>
  <c r="L23" i="1"/>
  <c r="M23" i="1"/>
  <c r="K23" i="1"/>
  <c r="L22" i="1"/>
  <c r="M22" i="1"/>
  <c r="K22" i="1"/>
  <c r="L21" i="1"/>
  <c r="M21" i="1"/>
  <c r="K21" i="1"/>
  <c r="L20" i="1"/>
  <c r="M20" i="1"/>
  <c r="K20" i="1"/>
  <c r="L19" i="1"/>
  <c r="M19" i="1"/>
  <c r="K19" i="1"/>
  <c r="L18" i="1"/>
  <c r="M18" i="1"/>
  <c r="K18" i="1"/>
  <c r="L17" i="1"/>
  <c r="M17" i="1"/>
  <c r="K17" i="1"/>
  <c r="L16" i="1"/>
  <c r="M16" i="1"/>
  <c r="K16" i="1"/>
  <c r="L15" i="1"/>
  <c r="M15" i="1"/>
  <c r="K15" i="1"/>
  <c r="L14" i="1"/>
  <c r="M14" i="1"/>
  <c r="K14" i="1"/>
  <c r="L13" i="1"/>
  <c r="M13" i="1"/>
  <c r="K13" i="1"/>
  <c r="L12" i="1"/>
  <c r="M12" i="1"/>
  <c r="K12" i="1"/>
  <c r="L11" i="1"/>
  <c r="M11" i="1"/>
  <c r="K11" i="1"/>
  <c r="L10" i="1"/>
  <c r="M10" i="1"/>
  <c r="K10" i="1"/>
  <c r="L9" i="1"/>
  <c r="M9" i="1"/>
  <c r="K9" i="1"/>
  <c r="L8" i="1"/>
  <c r="M8" i="1"/>
  <c r="K8" i="1"/>
  <c r="L7" i="1"/>
  <c r="M7" i="1"/>
  <c r="L6" i="1"/>
  <c r="M6" i="1"/>
  <c r="L5" i="1"/>
  <c r="M5" i="1"/>
  <c r="L4" i="1"/>
  <c r="M4" i="1"/>
  <c r="K4" i="1"/>
  <c r="I33" i="12"/>
  <c r="H33" i="12"/>
  <c r="G33" i="12"/>
  <c r="I32" i="12"/>
  <c r="H32" i="12"/>
  <c r="G32" i="12"/>
  <c r="I31" i="12"/>
  <c r="H31" i="12"/>
  <c r="G31" i="12"/>
  <c r="I30" i="12"/>
  <c r="H30" i="12"/>
  <c r="G30" i="12"/>
  <c r="I29" i="12"/>
  <c r="H29" i="12"/>
  <c r="G29" i="12"/>
  <c r="I28" i="12"/>
  <c r="H28" i="12"/>
  <c r="G28" i="12"/>
  <c r="I27" i="12"/>
  <c r="H27" i="12"/>
  <c r="G27" i="12"/>
  <c r="I26" i="12"/>
  <c r="H26" i="12"/>
  <c r="G26" i="12"/>
  <c r="I25" i="12"/>
  <c r="H25" i="12"/>
  <c r="G25" i="12"/>
  <c r="I24" i="12"/>
  <c r="H24" i="12"/>
  <c r="G24" i="12"/>
  <c r="I23" i="12"/>
  <c r="H23" i="12"/>
  <c r="G23" i="12"/>
  <c r="I22" i="12"/>
  <c r="H22" i="12"/>
  <c r="G22" i="12"/>
  <c r="I21" i="12"/>
  <c r="H21" i="12"/>
  <c r="G21" i="12"/>
  <c r="I20" i="12"/>
  <c r="H20" i="12"/>
  <c r="G20" i="12"/>
  <c r="I19" i="12"/>
  <c r="H19" i="12"/>
  <c r="G19" i="12"/>
  <c r="I18" i="12"/>
  <c r="H18" i="12"/>
  <c r="G18" i="12"/>
  <c r="I17" i="12"/>
  <c r="H17" i="12"/>
  <c r="G17" i="12"/>
  <c r="I16" i="12"/>
  <c r="H16" i="12"/>
  <c r="G16" i="12"/>
  <c r="I15" i="12"/>
  <c r="H15" i="12"/>
  <c r="G15" i="12"/>
  <c r="I14" i="12"/>
  <c r="H14" i="12"/>
  <c r="G14" i="12"/>
  <c r="I13" i="12"/>
  <c r="H13" i="12"/>
  <c r="G13" i="12"/>
  <c r="I12" i="12"/>
  <c r="H12" i="12"/>
  <c r="G12" i="12"/>
  <c r="I11" i="12"/>
  <c r="H11" i="12"/>
  <c r="G11" i="12"/>
  <c r="I10" i="12"/>
  <c r="H10" i="12"/>
  <c r="G10" i="12"/>
  <c r="I9" i="12"/>
  <c r="H9" i="12"/>
  <c r="G9" i="12"/>
  <c r="I8" i="12"/>
  <c r="H8" i="12"/>
  <c r="G8" i="12"/>
  <c r="I7" i="12"/>
  <c r="H7" i="12"/>
  <c r="G7" i="12"/>
  <c r="I6" i="12"/>
  <c r="H6" i="12"/>
  <c r="G6" i="12"/>
  <c r="I5" i="12"/>
  <c r="H5" i="12"/>
  <c r="G5" i="12"/>
  <c r="I4" i="12"/>
  <c r="H4" i="12"/>
  <c r="G4" i="12"/>
  <c r="I33" i="11"/>
  <c r="H33" i="11"/>
  <c r="G33" i="11"/>
  <c r="I32" i="11"/>
  <c r="H32" i="11"/>
  <c r="G32" i="11"/>
  <c r="I31" i="11"/>
  <c r="H31" i="11"/>
  <c r="G31" i="11"/>
  <c r="I30" i="11"/>
  <c r="H30" i="11"/>
  <c r="G30" i="11"/>
  <c r="I29" i="11"/>
  <c r="H29" i="11"/>
  <c r="G29" i="11"/>
  <c r="I28" i="11"/>
  <c r="H28" i="11"/>
  <c r="G28" i="11"/>
  <c r="I27" i="11"/>
  <c r="H27" i="11"/>
  <c r="G27" i="11"/>
  <c r="I26" i="11"/>
  <c r="H26" i="11"/>
  <c r="G26" i="11"/>
  <c r="I25" i="11"/>
  <c r="H25" i="11"/>
  <c r="G25" i="11"/>
  <c r="I24" i="11"/>
  <c r="H24" i="11"/>
  <c r="G24" i="11"/>
  <c r="I23" i="11"/>
  <c r="H23" i="11"/>
  <c r="G23" i="11"/>
  <c r="I22" i="11"/>
  <c r="H22" i="11"/>
  <c r="G22" i="11"/>
  <c r="I21" i="11"/>
  <c r="H21" i="11"/>
  <c r="G21" i="11"/>
  <c r="I20" i="11"/>
  <c r="H20" i="11"/>
  <c r="G20" i="11"/>
  <c r="I19" i="11"/>
  <c r="H19" i="11"/>
  <c r="G19" i="11"/>
  <c r="I18" i="11"/>
  <c r="H18" i="11"/>
  <c r="G18" i="11"/>
  <c r="I17" i="11"/>
  <c r="H17" i="11"/>
  <c r="G17" i="11"/>
  <c r="I16" i="11"/>
  <c r="H16" i="11"/>
  <c r="G16" i="11"/>
  <c r="I15" i="11"/>
  <c r="H15" i="11"/>
  <c r="G15" i="11"/>
  <c r="I14" i="11"/>
  <c r="H14" i="11"/>
  <c r="G14" i="11"/>
  <c r="I13" i="11"/>
  <c r="H13" i="11"/>
  <c r="G13" i="11"/>
  <c r="I12" i="11"/>
  <c r="H12" i="11"/>
  <c r="G12" i="11"/>
  <c r="I11" i="11"/>
  <c r="H11" i="11"/>
  <c r="G11" i="11"/>
  <c r="I10" i="11"/>
  <c r="H10" i="11"/>
  <c r="G10" i="11"/>
  <c r="I9" i="11"/>
  <c r="H9" i="11"/>
  <c r="G9" i="11"/>
  <c r="I8" i="11"/>
  <c r="H8" i="11"/>
  <c r="G8" i="11"/>
  <c r="I7" i="11"/>
  <c r="H7" i="11"/>
  <c r="G7" i="11"/>
  <c r="I6" i="11"/>
  <c r="H6" i="11"/>
  <c r="G6" i="11"/>
  <c r="I5" i="11"/>
  <c r="H5" i="11"/>
  <c r="G5" i="11"/>
  <c r="I4" i="11"/>
  <c r="H4" i="11"/>
  <c r="G4" i="11"/>
  <c r="I33" i="13"/>
  <c r="H33" i="13"/>
  <c r="G33" i="13"/>
  <c r="I32" i="13"/>
  <c r="H32" i="13"/>
  <c r="G32" i="13"/>
  <c r="I31" i="13"/>
  <c r="H31" i="13"/>
  <c r="G31" i="13"/>
  <c r="I30" i="13"/>
  <c r="H30" i="13"/>
  <c r="G30" i="13"/>
  <c r="I29" i="13"/>
  <c r="H29" i="13"/>
  <c r="G29" i="13"/>
  <c r="I28" i="13"/>
  <c r="H28" i="13"/>
  <c r="G28" i="13"/>
  <c r="I27" i="13"/>
  <c r="H27" i="13"/>
  <c r="G27" i="13"/>
  <c r="I26" i="13"/>
  <c r="H26" i="13"/>
  <c r="G26" i="13"/>
  <c r="I25" i="13"/>
  <c r="H25" i="13"/>
  <c r="G25" i="13"/>
  <c r="I24" i="13"/>
  <c r="H24" i="13"/>
  <c r="G24" i="13"/>
  <c r="I23" i="13"/>
  <c r="H23" i="13"/>
  <c r="G23" i="13"/>
  <c r="I22" i="13"/>
  <c r="H22" i="13"/>
  <c r="G22" i="13"/>
  <c r="I21" i="13"/>
  <c r="H21" i="13"/>
  <c r="G21" i="13"/>
  <c r="I20" i="13"/>
  <c r="H20" i="13"/>
  <c r="G20" i="13"/>
  <c r="I19" i="13"/>
  <c r="H19" i="13"/>
  <c r="G19" i="13"/>
  <c r="I18" i="13"/>
  <c r="H18" i="13"/>
  <c r="G18" i="13"/>
  <c r="I17" i="13"/>
  <c r="H17" i="13"/>
  <c r="G17" i="13"/>
  <c r="I16" i="13"/>
  <c r="H16" i="13"/>
  <c r="G16" i="13"/>
  <c r="I15" i="13"/>
  <c r="H15" i="13"/>
  <c r="G15" i="13"/>
  <c r="I14" i="13"/>
  <c r="H14" i="13"/>
  <c r="G14" i="13"/>
  <c r="I13" i="13"/>
  <c r="H13" i="13"/>
  <c r="G13" i="13"/>
  <c r="I12" i="13"/>
  <c r="H12" i="13"/>
  <c r="G12" i="13"/>
  <c r="I11" i="13"/>
  <c r="H11" i="13"/>
  <c r="G11" i="13"/>
  <c r="I10" i="13"/>
  <c r="H10" i="13"/>
  <c r="G10" i="13"/>
  <c r="I9" i="13"/>
  <c r="H9" i="13"/>
  <c r="G9" i="13"/>
  <c r="I8" i="13"/>
  <c r="H8" i="13"/>
  <c r="G8" i="13"/>
  <c r="I7" i="13"/>
  <c r="H7" i="13"/>
  <c r="G7" i="13"/>
  <c r="I6" i="13"/>
  <c r="H6" i="13"/>
  <c r="G6" i="13"/>
  <c r="I5" i="13"/>
  <c r="H5" i="13"/>
  <c r="G5" i="13"/>
  <c r="I4" i="13"/>
  <c r="H4" i="13"/>
  <c r="G4" i="13"/>
  <c r="H5" i="9" l="1"/>
  <c r="M10" i="9" s="1"/>
  <c r="I5" i="9"/>
  <c r="N10" i="9" s="1"/>
  <c r="J5" i="9"/>
  <c r="O10" i="9" s="1"/>
  <c r="H6" i="9"/>
  <c r="M11" i="9" s="1"/>
  <c r="I6" i="9"/>
  <c r="N11" i="9" s="1"/>
  <c r="J6" i="9"/>
  <c r="O11" i="9" s="1"/>
  <c r="H7" i="9"/>
  <c r="M12" i="9" s="1"/>
  <c r="I7" i="9"/>
  <c r="N12" i="9" s="1"/>
  <c r="J7" i="9"/>
  <c r="H8" i="9"/>
  <c r="I8" i="9"/>
  <c r="J8" i="9"/>
  <c r="H9" i="9"/>
  <c r="I9" i="9"/>
  <c r="J9" i="9"/>
  <c r="H10" i="9"/>
  <c r="I10" i="9"/>
  <c r="J10" i="9"/>
  <c r="H11" i="9"/>
  <c r="I11" i="9"/>
  <c r="J11" i="9"/>
  <c r="H12" i="9"/>
  <c r="I12" i="9"/>
  <c r="J12" i="9"/>
  <c r="H13" i="9"/>
  <c r="I13" i="9"/>
  <c r="J13" i="9"/>
  <c r="H14" i="9"/>
  <c r="I14" i="9"/>
  <c r="J14" i="9"/>
  <c r="H15" i="9"/>
  <c r="I15" i="9"/>
  <c r="J15" i="9"/>
  <c r="H16" i="9"/>
  <c r="I16" i="9"/>
  <c r="J16" i="9"/>
  <c r="H17" i="9"/>
  <c r="I17" i="9"/>
  <c r="J17" i="9"/>
  <c r="H18" i="9"/>
  <c r="I18" i="9"/>
  <c r="J18" i="9"/>
  <c r="H19" i="9"/>
  <c r="I19" i="9"/>
  <c r="J19" i="9"/>
  <c r="H20" i="9"/>
  <c r="I20" i="9"/>
  <c r="J20" i="9"/>
  <c r="H21" i="9"/>
  <c r="I21" i="9"/>
  <c r="J21" i="9"/>
  <c r="H22" i="9"/>
  <c r="I22" i="9"/>
  <c r="J22" i="9"/>
  <c r="H23" i="9"/>
  <c r="I23" i="9"/>
  <c r="J23" i="9"/>
  <c r="H24" i="9"/>
  <c r="I24" i="9"/>
  <c r="J24" i="9"/>
  <c r="H25" i="9"/>
  <c r="I25" i="9"/>
  <c r="J25" i="9"/>
  <c r="H26" i="9"/>
  <c r="I26" i="9"/>
  <c r="J26" i="9"/>
  <c r="H27" i="9"/>
  <c r="I27" i="9"/>
  <c r="J27" i="9"/>
  <c r="H28" i="9"/>
  <c r="I28" i="9"/>
  <c r="J28" i="9"/>
  <c r="H29" i="9"/>
  <c r="I29" i="9"/>
  <c r="J29" i="9"/>
  <c r="H30" i="9"/>
  <c r="I30" i="9"/>
  <c r="J30" i="9"/>
  <c r="H31" i="9"/>
  <c r="I31" i="9"/>
  <c r="J31" i="9"/>
  <c r="H32" i="9"/>
  <c r="I32" i="9"/>
  <c r="J32" i="9"/>
  <c r="H33" i="9"/>
  <c r="I33" i="9"/>
  <c r="J33" i="9"/>
  <c r="H34" i="9"/>
  <c r="I34" i="9"/>
  <c r="J34" i="9"/>
  <c r="H35" i="9"/>
  <c r="I35" i="9"/>
  <c r="J35" i="9"/>
  <c r="H36" i="9"/>
  <c r="I36" i="9"/>
  <c r="J36" i="9"/>
  <c r="H37" i="9"/>
  <c r="I37" i="9"/>
  <c r="J37" i="9"/>
  <c r="H38" i="9"/>
  <c r="I38" i="9"/>
  <c r="J38" i="9"/>
  <c r="H39" i="9"/>
  <c r="I39" i="9"/>
  <c r="J39" i="9"/>
  <c r="H40" i="9"/>
  <c r="I40" i="9"/>
  <c r="J40" i="9"/>
  <c r="H41" i="9"/>
  <c r="I41" i="9"/>
  <c r="J41" i="9"/>
  <c r="H42" i="9"/>
  <c r="I42" i="9"/>
  <c r="J42" i="9"/>
  <c r="H43" i="9"/>
  <c r="I43" i="9"/>
  <c r="J43" i="9"/>
  <c r="H44" i="9"/>
  <c r="I44" i="9"/>
  <c r="J44" i="9"/>
  <c r="H45" i="9"/>
  <c r="I45" i="9"/>
  <c r="J45" i="9"/>
  <c r="H46" i="9"/>
  <c r="I46" i="9"/>
  <c r="J46" i="9"/>
  <c r="H47" i="9"/>
  <c r="I47" i="9"/>
  <c r="J47" i="9"/>
  <c r="H48" i="9"/>
  <c r="I48" i="9"/>
  <c r="J48" i="9"/>
  <c r="H49" i="9"/>
  <c r="I49" i="9"/>
  <c r="J49" i="9"/>
  <c r="H50" i="9"/>
  <c r="I50" i="9"/>
  <c r="J50" i="9"/>
  <c r="H51" i="9"/>
  <c r="I51" i="9"/>
  <c r="J51" i="9"/>
  <c r="H52" i="9"/>
  <c r="I52" i="9"/>
  <c r="J52" i="9"/>
  <c r="H53" i="9"/>
  <c r="I53" i="9"/>
  <c r="J53" i="9"/>
  <c r="H54" i="9"/>
  <c r="I54" i="9"/>
  <c r="J54" i="9"/>
  <c r="H55" i="9"/>
  <c r="I55" i="9"/>
  <c r="J55" i="9"/>
  <c r="H56" i="9"/>
  <c r="I56" i="9"/>
  <c r="J56" i="9"/>
  <c r="H57" i="9"/>
  <c r="I57" i="9"/>
  <c r="J57" i="9"/>
  <c r="H58" i="9"/>
  <c r="I58" i="9"/>
  <c r="J58" i="9"/>
  <c r="H59" i="9"/>
  <c r="I59" i="9"/>
  <c r="J59" i="9"/>
  <c r="H60" i="9"/>
  <c r="I60" i="9"/>
  <c r="J60" i="9"/>
  <c r="H61" i="9"/>
  <c r="I61" i="9"/>
  <c r="J61" i="9"/>
  <c r="H62" i="9"/>
  <c r="I62" i="9"/>
  <c r="J62" i="9"/>
  <c r="H63" i="9"/>
  <c r="I63" i="9"/>
  <c r="J63" i="9"/>
  <c r="H64" i="9"/>
  <c r="I64" i="9"/>
  <c r="J64" i="9"/>
  <c r="H65" i="9"/>
  <c r="I65" i="9"/>
  <c r="J65" i="9"/>
  <c r="H66" i="9"/>
  <c r="I66" i="9"/>
  <c r="J66" i="9"/>
  <c r="H67" i="9"/>
  <c r="I67" i="9"/>
  <c r="J67" i="9"/>
  <c r="H68" i="9"/>
  <c r="I68" i="9"/>
  <c r="J68" i="9"/>
  <c r="H69" i="9"/>
  <c r="I69" i="9"/>
  <c r="J69" i="9"/>
  <c r="H70" i="9"/>
  <c r="I70" i="9"/>
  <c r="J70" i="9"/>
  <c r="H71" i="9"/>
  <c r="I71" i="9"/>
  <c r="J71" i="9"/>
  <c r="H72" i="9"/>
  <c r="I72" i="9"/>
  <c r="J72" i="9"/>
  <c r="H73" i="9"/>
  <c r="I73" i="9"/>
  <c r="J73" i="9"/>
  <c r="H74" i="9"/>
  <c r="I74" i="9"/>
  <c r="J74" i="9"/>
  <c r="H75" i="9"/>
  <c r="I75" i="9"/>
  <c r="J75" i="9"/>
  <c r="H76" i="9"/>
  <c r="I76" i="9"/>
  <c r="J76" i="9"/>
  <c r="H77" i="9"/>
  <c r="I77" i="9"/>
  <c r="J77" i="9"/>
  <c r="H78" i="9"/>
  <c r="I78" i="9"/>
  <c r="J78" i="9"/>
  <c r="H79" i="9"/>
  <c r="I79" i="9"/>
  <c r="J79" i="9"/>
  <c r="H80" i="9"/>
  <c r="I80" i="9"/>
  <c r="J80" i="9"/>
  <c r="H81" i="9"/>
  <c r="I81" i="9"/>
  <c r="J81" i="9"/>
  <c r="H82" i="9"/>
  <c r="I82" i="9"/>
  <c r="J82" i="9"/>
  <c r="H83" i="9"/>
  <c r="I83" i="9"/>
  <c r="J83" i="9"/>
  <c r="H84" i="9"/>
  <c r="I84" i="9"/>
  <c r="J84" i="9"/>
  <c r="H85" i="9"/>
  <c r="I85" i="9"/>
  <c r="J85" i="9"/>
  <c r="H86" i="9"/>
  <c r="I86" i="9"/>
  <c r="J86" i="9"/>
  <c r="H87" i="9"/>
  <c r="I87" i="9"/>
  <c r="J87" i="9"/>
  <c r="H88" i="9"/>
  <c r="I88" i="9"/>
  <c r="J88" i="9"/>
  <c r="H89" i="9"/>
  <c r="I89" i="9"/>
  <c r="J89" i="9"/>
  <c r="H90" i="9"/>
  <c r="I90" i="9"/>
  <c r="J90" i="9"/>
  <c r="H91" i="9"/>
  <c r="I91" i="9"/>
  <c r="J91" i="9"/>
  <c r="H92" i="9"/>
  <c r="I92" i="9"/>
  <c r="J92" i="9"/>
  <c r="H93" i="9"/>
  <c r="I93" i="9"/>
  <c r="J93" i="9"/>
  <c r="H94" i="9"/>
  <c r="I94" i="9"/>
  <c r="J94" i="9"/>
  <c r="H95" i="9"/>
  <c r="I95" i="9"/>
  <c r="J95" i="9"/>
  <c r="H96" i="9"/>
  <c r="I96" i="9"/>
  <c r="J96" i="9"/>
  <c r="H97" i="9"/>
  <c r="I97" i="9"/>
  <c r="J97" i="9"/>
  <c r="H98" i="9"/>
  <c r="I98" i="9"/>
  <c r="J98" i="9"/>
  <c r="H99" i="9"/>
  <c r="I99" i="9"/>
  <c r="J99" i="9"/>
  <c r="H100" i="9"/>
  <c r="I100" i="9"/>
  <c r="J100" i="9"/>
  <c r="H101" i="9"/>
  <c r="I101" i="9"/>
  <c r="J101" i="9"/>
  <c r="H102" i="9"/>
  <c r="I102" i="9"/>
  <c r="J102" i="9"/>
  <c r="H103" i="9"/>
  <c r="I103" i="9"/>
  <c r="J103" i="9"/>
  <c r="H104" i="9"/>
  <c r="I104" i="9"/>
  <c r="J104" i="9"/>
  <c r="O33" i="9" s="1"/>
  <c r="H105" i="9"/>
  <c r="I105" i="9"/>
  <c r="J105" i="9"/>
  <c r="I4" i="9"/>
  <c r="J4" i="9"/>
  <c r="H4" i="9"/>
  <c r="Q5" i="10"/>
  <c r="V10" i="10" s="1"/>
  <c r="R5" i="10"/>
  <c r="W10" i="10" s="1"/>
  <c r="S5" i="10"/>
  <c r="X10" i="10" s="1"/>
  <c r="Q6" i="10"/>
  <c r="V11" i="10" s="1"/>
  <c r="R6" i="10"/>
  <c r="W11" i="10" s="1"/>
  <c r="S6" i="10"/>
  <c r="X11" i="10" s="1"/>
  <c r="Q7" i="10"/>
  <c r="R7" i="10"/>
  <c r="S7" i="10"/>
  <c r="Q8" i="10"/>
  <c r="R8" i="10"/>
  <c r="S8" i="10"/>
  <c r="Q9" i="10"/>
  <c r="R9" i="10"/>
  <c r="S9" i="10"/>
  <c r="Q10" i="10"/>
  <c r="R10" i="10"/>
  <c r="S10" i="10"/>
  <c r="Q11" i="10"/>
  <c r="R11" i="10"/>
  <c r="S11" i="10"/>
  <c r="Q12" i="10"/>
  <c r="R12" i="10"/>
  <c r="S12" i="10"/>
  <c r="Q13" i="10"/>
  <c r="R13" i="10"/>
  <c r="S13" i="10"/>
  <c r="Q14" i="10"/>
  <c r="R14" i="10"/>
  <c r="S14" i="10"/>
  <c r="Q15" i="10"/>
  <c r="R15" i="10"/>
  <c r="S15" i="10"/>
  <c r="Q16" i="10"/>
  <c r="R16" i="10"/>
  <c r="S16" i="10"/>
  <c r="Q17" i="10"/>
  <c r="R17" i="10"/>
  <c r="S17" i="10"/>
  <c r="Q18" i="10"/>
  <c r="R18" i="10"/>
  <c r="S18" i="10"/>
  <c r="Q19" i="10"/>
  <c r="R19" i="10"/>
  <c r="S19" i="10"/>
  <c r="Q20" i="10"/>
  <c r="R20" i="10"/>
  <c r="S20" i="10"/>
  <c r="Q21" i="10"/>
  <c r="R21" i="10"/>
  <c r="S21" i="10"/>
  <c r="Q22" i="10"/>
  <c r="R22" i="10"/>
  <c r="S22" i="10"/>
  <c r="Q23" i="10"/>
  <c r="R23" i="10"/>
  <c r="S23" i="10"/>
  <c r="Q24" i="10"/>
  <c r="R24" i="10"/>
  <c r="S24" i="10"/>
  <c r="Q25" i="10"/>
  <c r="R25" i="10"/>
  <c r="S25" i="10"/>
  <c r="Q26" i="10"/>
  <c r="R26" i="10"/>
  <c r="S26" i="10"/>
  <c r="Q27" i="10"/>
  <c r="R27" i="10"/>
  <c r="S27" i="10"/>
  <c r="Q28" i="10"/>
  <c r="R28" i="10"/>
  <c r="S28" i="10"/>
  <c r="Q29" i="10"/>
  <c r="R29" i="10"/>
  <c r="S29" i="10"/>
  <c r="Q30" i="10"/>
  <c r="R30" i="10"/>
  <c r="S30" i="10"/>
  <c r="Q31" i="10"/>
  <c r="R31" i="10"/>
  <c r="S31" i="10"/>
  <c r="Q32" i="10"/>
  <c r="R32" i="10"/>
  <c r="S32" i="10"/>
  <c r="Q33" i="10"/>
  <c r="R33" i="10"/>
  <c r="S33" i="10"/>
  <c r="Q34" i="10"/>
  <c r="R34" i="10"/>
  <c r="S34" i="10"/>
  <c r="Q35" i="10"/>
  <c r="R35" i="10"/>
  <c r="S35" i="10"/>
  <c r="Q36" i="10"/>
  <c r="R36" i="10"/>
  <c r="S36" i="10"/>
  <c r="Q37" i="10"/>
  <c r="R37" i="10"/>
  <c r="S37" i="10"/>
  <c r="Q38" i="10"/>
  <c r="R38" i="10"/>
  <c r="S38" i="10"/>
  <c r="Q39" i="10"/>
  <c r="R39" i="10"/>
  <c r="S39" i="10"/>
  <c r="Q40" i="10"/>
  <c r="R40" i="10"/>
  <c r="S40" i="10"/>
  <c r="Q41" i="10"/>
  <c r="R41" i="10"/>
  <c r="S41" i="10"/>
  <c r="Q42" i="10"/>
  <c r="R42" i="10"/>
  <c r="S42" i="10"/>
  <c r="Q43" i="10"/>
  <c r="R43" i="10"/>
  <c r="S43" i="10"/>
  <c r="Q44" i="10"/>
  <c r="R44" i="10"/>
  <c r="S44" i="10"/>
  <c r="Q45" i="10"/>
  <c r="R45" i="10"/>
  <c r="S45" i="10"/>
  <c r="Q46" i="10"/>
  <c r="R46" i="10"/>
  <c r="S46" i="10"/>
  <c r="Q47" i="10"/>
  <c r="R47" i="10"/>
  <c r="S47" i="10"/>
  <c r="Q48" i="10"/>
  <c r="R48" i="10"/>
  <c r="S48" i="10"/>
  <c r="Q49" i="10"/>
  <c r="R49" i="10"/>
  <c r="S49" i="10"/>
  <c r="Q50" i="10"/>
  <c r="R50" i="10"/>
  <c r="S50" i="10"/>
  <c r="Q51" i="10"/>
  <c r="R51" i="10"/>
  <c r="S51" i="10"/>
  <c r="Q52" i="10"/>
  <c r="R52" i="10"/>
  <c r="S52" i="10"/>
  <c r="Q53" i="10"/>
  <c r="R53" i="10"/>
  <c r="S53" i="10"/>
  <c r="Q54" i="10"/>
  <c r="R54" i="10"/>
  <c r="S54" i="10"/>
  <c r="Q55" i="10"/>
  <c r="R55" i="10"/>
  <c r="S55" i="10"/>
  <c r="Q56" i="10"/>
  <c r="R56" i="10"/>
  <c r="S56" i="10"/>
  <c r="Q57" i="10"/>
  <c r="R57" i="10"/>
  <c r="S57" i="10"/>
  <c r="Q58" i="10"/>
  <c r="R58" i="10"/>
  <c r="S58" i="10"/>
  <c r="Q59" i="10"/>
  <c r="R59" i="10"/>
  <c r="S59" i="10"/>
  <c r="Q60" i="10"/>
  <c r="R60" i="10"/>
  <c r="S60" i="10"/>
  <c r="Q61" i="10"/>
  <c r="R61" i="10"/>
  <c r="S61" i="10"/>
  <c r="Q62" i="10"/>
  <c r="R62" i="10"/>
  <c r="S62" i="10"/>
  <c r="Q63" i="10"/>
  <c r="R63" i="10"/>
  <c r="S63" i="10"/>
  <c r="Q64" i="10"/>
  <c r="R64" i="10"/>
  <c r="S64" i="10"/>
  <c r="Q65" i="10"/>
  <c r="R65" i="10"/>
  <c r="S65" i="10"/>
  <c r="Q66" i="10"/>
  <c r="R66" i="10"/>
  <c r="S66" i="10"/>
  <c r="Q67" i="10"/>
  <c r="R67" i="10"/>
  <c r="S67" i="10"/>
  <c r="Q68" i="10"/>
  <c r="R68" i="10"/>
  <c r="S68" i="10"/>
  <c r="Q69" i="10"/>
  <c r="R69" i="10"/>
  <c r="S69" i="10"/>
  <c r="Q70" i="10"/>
  <c r="R70" i="10"/>
  <c r="S70" i="10"/>
  <c r="Q71" i="10"/>
  <c r="R71" i="10"/>
  <c r="S71" i="10"/>
  <c r="Q72" i="10"/>
  <c r="R72" i="10"/>
  <c r="S72" i="10"/>
  <c r="Q73" i="10"/>
  <c r="R73" i="10"/>
  <c r="S73" i="10"/>
  <c r="Q74" i="10"/>
  <c r="R74" i="10"/>
  <c r="S74" i="10"/>
  <c r="Q75" i="10"/>
  <c r="R75" i="10"/>
  <c r="S75" i="10"/>
  <c r="Q76" i="10"/>
  <c r="R76" i="10"/>
  <c r="S76" i="10"/>
  <c r="Q77" i="10"/>
  <c r="R77" i="10"/>
  <c r="S77" i="10"/>
  <c r="Q78" i="10"/>
  <c r="R78" i="10"/>
  <c r="S78" i="10"/>
  <c r="Q79" i="10"/>
  <c r="R79" i="10"/>
  <c r="S79" i="10"/>
  <c r="Q80" i="10"/>
  <c r="R80" i="10"/>
  <c r="S80" i="10"/>
  <c r="Q81" i="10"/>
  <c r="R81" i="10"/>
  <c r="S81" i="10"/>
  <c r="Q82" i="10"/>
  <c r="R82" i="10"/>
  <c r="S82" i="10"/>
  <c r="Q83" i="10"/>
  <c r="R83" i="10"/>
  <c r="S83" i="10"/>
  <c r="Q84" i="10"/>
  <c r="R84" i="10"/>
  <c r="S84" i="10"/>
  <c r="Q85" i="10"/>
  <c r="R85" i="10"/>
  <c r="S85" i="10"/>
  <c r="Q86" i="10"/>
  <c r="R86" i="10"/>
  <c r="S86" i="10"/>
  <c r="Q87" i="10"/>
  <c r="R87" i="10"/>
  <c r="S87" i="10"/>
  <c r="Q88" i="10"/>
  <c r="R88" i="10"/>
  <c r="S88" i="10"/>
  <c r="Q89" i="10"/>
  <c r="R89" i="10"/>
  <c r="S89" i="10"/>
  <c r="Q90" i="10"/>
  <c r="R90" i="10"/>
  <c r="S90" i="10"/>
  <c r="Q91" i="10"/>
  <c r="R91" i="10"/>
  <c r="S91" i="10"/>
  <c r="Q92" i="10"/>
  <c r="R92" i="10"/>
  <c r="S92" i="10"/>
  <c r="Q93" i="10"/>
  <c r="R93" i="10"/>
  <c r="S93" i="10"/>
  <c r="Q94" i="10"/>
  <c r="R94" i="10"/>
  <c r="S94" i="10"/>
  <c r="Q95" i="10"/>
  <c r="R95" i="10"/>
  <c r="S95" i="10"/>
  <c r="Q96" i="10"/>
  <c r="R96" i="10"/>
  <c r="S96" i="10"/>
  <c r="Q97" i="10"/>
  <c r="R97" i="10"/>
  <c r="S97" i="10"/>
  <c r="Q98" i="10"/>
  <c r="R98" i="10"/>
  <c r="S98" i="10"/>
  <c r="Q99" i="10"/>
  <c r="R99" i="10"/>
  <c r="S99" i="10"/>
  <c r="Q100" i="10"/>
  <c r="R100" i="10"/>
  <c r="S100" i="10"/>
  <c r="Q101" i="10"/>
  <c r="R101" i="10"/>
  <c r="S101" i="10"/>
  <c r="Q102" i="10"/>
  <c r="R102" i="10"/>
  <c r="S102" i="10"/>
  <c r="Q103" i="10"/>
  <c r="R103" i="10"/>
  <c r="S103" i="10"/>
  <c r="Q104" i="10"/>
  <c r="V33" i="10" s="1"/>
  <c r="R104" i="10"/>
  <c r="S104" i="10"/>
  <c r="Q105" i="10"/>
  <c r="R105" i="10"/>
  <c r="S105" i="10"/>
  <c r="R4" i="10"/>
  <c r="Q4" i="10"/>
  <c r="E106" i="10"/>
  <c r="F106" i="10"/>
  <c r="G106" i="10"/>
  <c r="H106" i="10"/>
  <c r="I106" i="10"/>
  <c r="J106" i="10"/>
  <c r="K106" i="10"/>
  <c r="L106" i="10"/>
  <c r="M106" i="10"/>
  <c r="N106" i="10"/>
  <c r="O106" i="10"/>
  <c r="P106" i="10"/>
  <c r="E106" i="9"/>
  <c r="H106" i="9" s="1"/>
  <c r="F106" i="9"/>
  <c r="I106" i="9" s="1"/>
  <c r="G106" i="9"/>
  <c r="J106" i="9" s="1"/>
  <c r="N5" i="7"/>
  <c r="S10" i="7" s="1"/>
  <c r="O5" i="7"/>
  <c r="T10" i="7" s="1"/>
  <c r="P5" i="7"/>
  <c r="U10" i="7" s="1"/>
  <c r="N6" i="7"/>
  <c r="S11" i="7" s="1"/>
  <c r="O6" i="7"/>
  <c r="T11" i="7" s="1"/>
  <c r="P6" i="7"/>
  <c r="U11" i="7" s="1"/>
  <c r="N7" i="7"/>
  <c r="O7" i="7"/>
  <c r="P7" i="7"/>
  <c r="U12" i="7" s="1"/>
  <c r="N8" i="7"/>
  <c r="O8" i="7"/>
  <c r="P8" i="7"/>
  <c r="N9" i="7"/>
  <c r="O9" i="7"/>
  <c r="P9" i="7"/>
  <c r="N10" i="7"/>
  <c r="O10" i="7"/>
  <c r="P10" i="7"/>
  <c r="N11" i="7"/>
  <c r="O11" i="7"/>
  <c r="P11" i="7"/>
  <c r="N12" i="7"/>
  <c r="O12" i="7"/>
  <c r="P12" i="7"/>
  <c r="N13" i="7"/>
  <c r="O13" i="7"/>
  <c r="P13" i="7"/>
  <c r="N14" i="7"/>
  <c r="O14" i="7"/>
  <c r="P14" i="7"/>
  <c r="N15" i="7"/>
  <c r="O15" i="7"/>
  <c r="P15" i="7"/>
  <c r="N16" i="7"/>
  <c r="O16" i="7"/>
  <c r="P16" i="7"/>
  <c r="N17" i="7"/>
  <c r="O17" i="7"/>
  <c r="P17" i="7"/>
  <c r="N18" i="7"/>
  <c r="O18" i="7"/>
  <c r="P18" i="7"/>
  <c r="N19" i="7"/>
  <c r="O19" i="7"/>
  <c r="P19" i="7"/>
  <c r="N20" i="7"/>
  <c r="O20" i="7"/>
  <c r="P20" i="7"/>
  <c r="N21" i="7"/>
  <c r="O21" i="7"/>
  <c r="P21" i="7"/>
  <c r="N22" i="7"/>
  <c r="O22" i="7"/>
  <c r="P22" i="7"/>
  <c r="N23" i="7"/>
  <c r="O23" i="7"/>
  <c r="P23" i="7"/>
  <c r="N24" i="7"/>
  <c r="O24" i="7"/>
  <c r="P24" i="7"/>
  <c r="N25" i="7"/>
  <c r="O25" i="7"/>
  <c r="P25" i="7"/>
  <c r="N26" i="7"/>
  <c r="O26" i="7"/>
  <c r="P26" i="7"/>
  <c r="N27" i="7"/>
  <c r="O27" i="7"/>
  <c r="P27" i="7"/>
  <c r="N28" i="7"/>
  <c r="O28" i="7"/>
  <c r="P28" i="7"/>
  <c r="N29" i="7"/>
  <c r="O29" i="7"/>
  <c r="P29" i="7"/>
  <c r="N30" i="7"/>
  <c r="O30" i="7"/>
  <c r="P30" i="7"/>
  <c r="N31" i="7"/>
  <c r="O31" i="7"/>
  <c r="P31" i="7"/>
  <c r="N32" i="7"/>
  <c r="O32" i="7"/>
  <c r="P32" i="7"/>
  <c r="N33" i="7"/>
  <c r="O33" i="7"/>
  <c r="P33" i="7"/>
  <c r="N34" i="7"/>
  <c r="O34" i="7"/>
  <c r="P34" i="7"/>
  <c r="N35" i="7"/>
  <c r="O35" i="7"/>
  <c r="P35" i="7"/>
  <c r="N36" i="7"/>
  <c r="O36" i="7"/>
  <c r="P36" i="7"/>
  <c r="N37" i="7"/>
  <c r="O37" i="7"/>
  <c r="P37" i="7"/>
  <c r="N38" i="7"/>
  <c r="O38" i="7"/>
  <c r="P38" i="7"/>
  <c r="N39" i="7"/>
  <c r="O39" i="7"/>
  <c r="P39" i="7"/>
  <c r="N40" i="7"/>
  <c r="O40" i="7"/>
  <c r="P40" i="7"/>
  <c r="N41" i="7"/>
  <c r="O41" i="7"/>
  <c r="P41" i="7"/>
  <c r="N42" i="7"/>
  <c r="O42" i="7"/>
  <c r="P42" i="7"/>
  <c r="N43" i="7"/>
  <c r="O43" i="7"/>
  <c r="P43" i="7"/>
  <c r="N44" i="7"/>
  <c r="O44" i="7"/>
  <c r="P44" i="7"/>
  <c r="N45" i="7"/>
  <c r="O45" i="7"/>
  <c r="P45" i="7"/>
  <c r="N46" i="7"/>
  <c r="O46" i="7"/>
  <c r="P46" i="7"/>
  <c r="N47" i="7"/>
  <c r="O47" i="7"/>
  <c r="P47" i="7"/>
  <c r="N48" i="7"/>
  <c r="O48" i="7"/>
  <c r="P48" i="7"/>
  <c r="N49" i="7"/>
  <c r="O49" i="7"/>
  <c r="P49" i="7"/>
  <c r="N50" i="7"/>
  <c r="O50" i="7"/>
  <c r="P50" i="7"/>
  <c r="N51" i="7"/>
  <c r="O51" i="7"/>
  <c r="P51" i="7"/>
  <c r="N52" i="7"/>
  <c r="O52" i="7"/>
  <c r="P52" i="7"/>
  <c r="N53" i="7"/>
  <c r="O53" i="7"/>
  <c r="P53" i="7"/>
  <c r="N54" i="7"/>
  <c r="O54" i="7"/>
  <c r="P54" i="7"/>
  <c r="N55" i="7"/>
  <c r="O55" i="7"/>
  <c r="P55" i="7"/>
  <c r="N56" i="7"/>
  <c r="O56" i="7"/>
  <c r="P56" i="7"/>
  <c r="N57" i="7"/>
  <c r="O57" i="7"/>
  <c r="P57" i="7"/>
  <c r="N58" i="7"/>
  <c r="O58" i="7"/>
  <c r="P58" i="7"/>
  <c r="N59" i="7"/>
  <c r="O59" i="7"/>
  <c r="P59" i="7"/>
  <c r="N60" i="7"/>
  <c r="O60" i="7"/>
  <c r="P60" i="7"/>
  <c r="N61" i="7"/>
  <c r="O61" i="7"/>
  <c r="P61" i="7"/>
  <c r="N62" i="7"/>
  <c r="O62" i="7"/>
  <c r="P62" i="7"/>
  <c r="N63" i="7"/>
  <c r="O63" i="7"/>
  <c r="P63" i="7"/>
  <c r="N64" i="7"/>
  <c r="O64" i="7"/>
  <c r="P64" i="7"/>
  <c r="N65" i="7"/>
  <c r="O65" i="7"/>
  <c r="P65" i="7"/>
  <c r="N66" i="7"/>
  <c r="O66" i="7"/>
  <c r="P66" i="7"/>
  <c r="N67" i="7"/>
  <c r="O67" i="7"/>
  <c r="P67" i="7"/>
  <c r="N68" i="7"/>
  <c r="O68" i="7"/>
  <c r="P68" i="7"/>
  <c r="N69" i="7"/>
  <c r="O69" i="7"/>
  <c r="P69" i="7"/>
  <c r="N70" i="7"/>
  <c r="O70" i="7"/>
  <c r="P70" i="7"/>
  <c r="N71" i="7"/>
  <c r="O71" i="7"/>
  <c r="P71" i="7"/>
  <c r="N72" i="7"/>
  <c r="O72" i="7"/>
  <c r="P72" i="7"/>
  <c r="N73" i="7"/>
  <c r="O73" i="7"/>
  <c r="P73" i="7"/>
  <c r="N74" i="7"/>
  <c r="O74" i="7"/>
  <c r="P74" i="7"/>
  <c r="N75" i="7"/>
  <c r="O75" i="7"/>
  <c r="P75" i="7"/>
  <c r="N76" i="7"/>
  <c r="O76" i="7"/>
  <c r="P76" i="7"/>
  <c r="N77" i="7"/>
  <c r="O77" i="7"/>
  <c r="P77" i="7"/>
  <c r="N78" i="7"/>
  <c r="O78" i="7"/>
  <c r="P78" i="7"/>
  <c r="N79" i="7"/>
  <c r="O79" i="7"/>
  <c r="P79" i="7"/>
  <c r="N80" i="7"/>
  <c r="O80" i="7"/>
  <c r="P80" i="7"/>
  <c r="N81" i="7"/>
  <c r="O81" i="7"/>
  <c r="P81" i="7"/>
  <c r="N82" i="7"/>
  <c r="O82" i="7"/>
  <c r="P82" i="7"/>
  <c r="N83" i="7"/>
  <c r="O83" i="7"/>
  <c r="P83" i="7"/>
  <c r="N84" i="7"/>
  <c r="O84" i="7"/>
  <c r="P84" i="7"/>
  <c r="N85" i="7"/>
  <c r="O85" i="7"/>
  <c r="P85" i="7"/>
  <c r="N86" i="7"/>
  <c r="O86" i="7"/>
  <c r="P86" i="7"/>
  <c r="N87" i="7"/>
  <c r="O87" i="7"/>
  <c r="P87" i="7"/>
  <c r="N88" i="7"/>
  <c r="O88" i="7"/>
  <c r="P88" i="7"/>
  <c r="N89" i="7"/>
  <c r="O89" i="7"/>
  <c r="P89" i="7"/>
  <c r="N90" i="7"/>
  <c r="O90" i="7"/>
  <c r="P90" i="7"/>
  <c r="N91" i="7"/>
  <c r="O91" i="7"/>
  <c r="P91" i="7"/>
  <c r="N92" i="7"/>
  <c r="O92" i="7"/>
  <c r="P92" i="7"/>
  <c r="N93" i="7"/>
  <c r="O93" i="7"/>
  <c r="P93" i="7"/>
  <c r="N94" i="7"/>
  <c r="O94" i="7"/>
  <c r="P94" i="7"/>
  <c r="N95" i="7"/>
  <c r="O95" i="7"/>
  <c r="P95" i="7"/>
  <c r="N96" i="7"/>
  <c r="O96" i="7"/>
  <c r="P96" i="7"/>
  <c r="N97" i="7"/>
  <c r="O97" i="7"/>
  <c r="P97" i="7"/>
  <c r="N98" i="7"/>
  <c r="O98" i="7"/>
  <c r="P98" i="7"/>
  <c r="N99" i="7"/>
  <c r="O99" i="7"/>
  <c r="P99" i="7"/>
  <c r="N100" i="7"/>
  <c r="O100" i="7"/>
  <c r="P100" i="7"/>
  <c r="N101" i="7"/>
  <c r="O101" i="7"/>
  <c r="P101" i="7"/>
  <c r="N102" i="7"/>
  <c r="O102" i="7"/>
  <c r="P102" i="7"/>
  <c r="N103" i="7"/>
  <c r="O103" i="7"/>
  <c r="P103" i="7"/>
  <c r="N104" i="7"/>
  <c r="O104" i="7"/>
  <c r="P104" i="7"/>
  <c r="N105" i="7"/>
  <c r="O105" i="7"/>
  <c r="P105" i="7"/>
  <c r="O4" i="7"/>
  <c r="P4" i="7"/>
  <c r="N4" i="7"/>
  <c r="F106" i="7"/>
  <c r="P106" i="7"/>
  <c r="H106" i="7"/>
  <c r="N106" i="7" s="1"/>
  <c r="I106" i="7"/>
  <c r="J106" i="7"/>
  <c r="K106" i="7"/>
  <c r="L106" i="7"/>
  <c r="O106" i="7" s="1"/>
  <c r="M106" i="7"/>
  <c r="K5" i="6"/>
  <c r="P10" i="6" s="1"/>
  <c r="L5" i="6"/>
  <c r="Q10" i="6" s="1"/>
  <c r="M5" i="6"/>
  <c r="R10" i="6" s="1"/>
  <c r="K6" i="6"/>
  <c r="P11" i="6" s="1"/>
  <c r="L6" i="6"/>
  <c r="Q11" i="6" s="1"/>
  <c r="M6" i="6"/>
  <c r="R11" i="6" s="1"/>
  <c r="K7" i="6"/>
  <c r="L7" i="6"/>
  <c r="M7" i="6"/>
  <c r="K8" i="6"/>
  <c r="L8" i="6"/>
  <c r="M8" i="6"/>
  <c r="K9" i="6"/>
  <c r="L9" i="6"/>
  <c r="M9" i="6"/>
  <c r="K10" i="6"/>
  <c r="L10" i="6"/>
  <c r="M10" i="6"/>
  <c r="K11" i="6"/>
  <c r="L11" i="6"/>
  <c r="M11" i="6"/>
  <c r="K12" i="6"/>
  <c r="L12" i="6"/>
  <c r="M12" i="6"/>
  <c r="K13" i="6"/>
  <c r="L13" i="6"/>
  <c r="M13" i="6"/>
  <c r="K14" i="6"/>
  <c r="L14" i="6"/>
  <c r="M14" i="6"/>
  <c r="K15" i="6"/>
  <c r="L15" i="6"/>
  <c r="M15" i="6"/>
  <c r="K16" i="6"/>
  <c r="L16" i="6"/>
  <c r="M16" i="6"/>
  <c r="K17" i="6"/>
  <c r="L17" i="6"/>
  <c r="M17" i="6"/>
  <c r="K18" i="6"/>
  <c r="L18" i="6"/>
  <c r="M18" i="6"/>
  <c r="K19" i="6"/>
  <c r="L19" i="6"/>
  <c r="M19" i="6"/>
  <c r="K20" i="6"/>
  <c r="L20" i="6"/>
  <c r="M20" i="6"/>
  <c r="K21" i="6"/>
  <c r="L21" i="6"/>
  <c r="M21" i="6"/>
  <c r="K22" i="6"/>
  <c r="L22" i="6"/>
  <c r="M22" i="6"/>
  <c r="K23" i="6"/>
  <c r="L23" i="6"/>
  <c r="M23" i="6"/>
  <c r="K24" i="6"/>
  <c r="L24" i="6"/>
  <c r="M24" i="6"/>
  <c r="K25" i="6"/>
  <c r="L25" i="6"/>
  <c r="M25" i="6"/>
  <c r="K26" i="6"/>
  <c r="L26" i="6"/>
  <c r="M26" i="6"/>
  <c r="K27" i="6"/>
  <c r="L27" i="6"/>
  <c r="M27" i="6"/>
  <c r="K28" i="6"/>
  <c r="L28" i="6"/>
  <c r="M28" i="6"/>
  <c r="K29" i="6"/>
  <c r="L29" i="6"/>
  <c r="M29" i="6"/>
  <c r="K30" i="6"/>
  <c r="L30" i="6"/>
  <c r="M30" i="6"/>
  <c r="K31" i="6"/>
  <c r="L31" i="6"/>
  <c r="M31" i="6"/>
  <c r="K32" i="6"/>
  <c r="L32" i="6"/>
  <c r="M32" i="6"/>
  <c r="K33" i="6"/>
  <c r="L33" i="6"/>
  <c r="M33" i="6"/>
  <c r="K34" i="6"/>
  <c r="L34" i="6"/>
  <c r="M34" i="6"/>
  <c r="K35" i="6"/>
  <c r="L35" i="6"/>
  <c r="M35" i="6"/>
  <c r="K36" i="6"/>
  <c r="L36" i="6"/>
  <c r="M36" i="6"/>
  <c r="K37" i="6"/>
  <c r="L37" i="6"/>
  <c r="M37" i="6"/>
  <c r="K38" i="6"/>
  <c r="L38" i="6"/>
  <c r="M38" i="6"/>
  <c r="K39" i="6"/>
  <c r="L39" i="6"/>
  <c r="M39" i="6"/>
  <c r="K40" i="6"/>
  <c r="L40" i="6"/>
  <c r="M40" i="6"/>
  <c r="K41" i="6"/>
  <c r="L41" i="6"/>
  <c r="M41" i="6"/>
  <c r="K42" i="6"/>
  <c r="L42" i="6"/>
  <c r="M42" i="6"/>
  <c r="K43" i="6"/>
  <c r="L43" i="6"/>
  <c r="M43" i="6"/>
  <c r="K44" i="6"/>
  <c r="L44" i="6"/>
  <c r="M44" i="6"/>
  <c r="K45" i="6"/>
  <c r="L45" i="6"/>
  <c r="M45" i="6"/>
  <c r="K46" i="6"/>
  <c r="L46" i="6"/>
  <c r="M46" i="6"/>
  <c r="K47" i="6"/>
  <c r="L47" i="6"/>
  <c r="M47" i="6"/>
  <c r="K48" i="6"/>
  <c r="L48" i="6"/>
  <c r="M48" i="6"/>
  <c r="K49" i="6"/>
  <c r="L49" i="6"/>
  <c r="M49" i="6"/>
  <c r="K50" i="6"/>
  <c r="L50" i="6"/>
  <c r="M50" i="6"/>
  <c r="K51" i="6"/>
  <c r="L51" i="6"/>
  <c r="M51" i="6"/>
  <c r="K52" i="6"/>
  <c r="L52" i="6"/>
  <c r="M52" i="6"/>
  <c r="K53" i="6"/>
  <c r="L53" i="6"/>
  <c r="M53" i="6"/>
  <c r="K54" i="6"/>
  <c r="L54" i="6"/>
  <c r="M54" i="6"/>
  <c r="K55" i="6"/>
  <c r="L55" i="6"/>
  <c r="M55" i="6"/>
  <c r="K56" i="6"/>
  <c r="L56" i="6"/>
  <c r="M56" i="6"/>
  <c r="K57" i="6"/>
  <c r="L57" i="6"/>
  <c r="M57" i="6"/>
  <c r="K58" i="6"/>
  <c r="L58" i="6"/>
  <c r="M58" i="6"/>
  <c r="K59" i="6"/>
  <c r="L59" i="6"/>
  <c r="M59" i="6"/>
  <c r="K60" i="6"/>
  <c r="L60" i="6"/>
  <c r="M60" i="6"/>
  <c r="K61" i="6"/>
  <c r="L61" i="6"/>
  <c r="M61" i="6"/>
  <c r="K62" i="6"/>
  <c r="L62" i="6"/>
  <c r="M62" i="6"/>
  <c r="K63" i="6"/>
  <c r="L63" i="6"/>
  <c r="M63" i="6"/>
  <c r="K64" i="6"/>
  <c r="L64" i="6"/>
  <c r="M64" i="6"/>
  <c r="K65" i="6"/>
  <c r="L65" i="6"/>
  <c r="M65" i="6"/>
  <c r="K66" i="6"/>
  <c r="L66" i="6"/>
  <c r="M66" i="6"/>
  <c r="K67" i="6"/>
  <c r="L67" i="6"/>
  <c r="M67" i="6"/>
  <c r="K68" i="6"/>
  <c r="L68" i="6"/>
  <c r="M68" i="6"/>
  <c r="K69" i="6"/>
  <c r="L69" i="6"/>
  <c r="M69" i="6"/>
  <c r="K70" i="6"/>
  <c r="L70" i="6"/>
  <c r="M70" i="6"/>
  <c r="K71" i="6"/>
  <c r="L71" i="6"/>
  <c r="M71" i="6"/>
  <c r="K72" i="6"/>
  <c r="L72" i="6"/>
  <c r="M72" i="6"/>
  <c r="K73" i="6"/>
  <c r="L73" i="6"/>
  <c r="M73" i="6"/>
  <c r="K74" i="6"/>
  <c r="L74" i="6"/>
  <c r="M74" i="6"/>
  <c r="K75" i="6"/>
  <c r="L75" i="6"/>
  <c r="M75" i="6"/>
  <c r="K76" i="6"/>
  <c r="L76" i="6"/>
  <c r="M76" i="6"/>
  <c r="K77" i="6"/>
  <c r="L77" i="6"/>
  <c r="M77" i="6"/>
  <c r="K78" i="6"/>
  <c r="L78" i="6"/>
  <c r="M78" i="6"/>
  <c r="K79" i="6"/>
  <c r="L79" i="6"/>
  <c r="M79" i="6"/>
  <c r="K80" i="6"/>
  <c r="L80" i="6"/>
  <c r="M80" i="6"/>
  <c r="K81" i="6"/>
  <c r="L81" i="6"/>
  <c r="M81" i="6"/>
  <c r="K82" i="6"/>
  <c r="L82" i="6"/>
  <c r="M82" i="6"/>
  <c r="K83" i="6"/>
  <c r="L83" i="6"/>
  <c r="M83" i="6"/>
  <c r="K84" i="6"/>
  <c r="L84" i="6"/>
  <c r="M84" i="6"/>
  <c r="K85" i="6"/>
  <c r="L85" i="6"/>
  <c r="M85" i="6"/>
  <c r="K86" i="6"/>
  <c r="L86" i="6"/>
  <c r="M86" i="6"/>
  <c r="K87" i="6"/>
  <c r="L87" i="6"/>
  <c r="M87" i="6"/>
  <c r="K88" i="6"/>
  <c r="L88" i="6"/>
  <c r="M88" i="6"/>
  <c r="K89" i="6"/>
  <c r="L89" i="6"/>
  <c r="M89" i="6"/>
  <c r="K90" i="6"/>
  <c r="L90" i="6"/>
  <c r="M90" i="6"/>
  <c r="K91" i="6"/>
  <c r="L91" i="6"/>
  <c r="M91" i="6"/>
  <c r="K92" i="6"/>
  <c r="L92" i="6"/>
  <c r="M92" i="6"/>
  <c r="K93" i="6"/>
  <c r="L93" i="6"/>
  <c r="M93" i="6"/>
  <c r="K94" i="6"/>
  <c r="L94" i="6"/>
  <c r="M94" i="6"/>
  <c r="K95" i="6"/>
  <c r="L95" i="6"/>
  <c r="M95" i="6"/>
  <c r="K96" i="6"/>
  <c r="L96" i="6"/>
  <c r="M96" i="6"/>
  <c r="K97" i="6"/>
  <c r="L97" i="6"/>
  <c r="M97" i="6"/>
  <c r="K98" i="6"/>
  <c r="L98" i="6"/>
  <c r="M98" i="6"/>
  <c r="K99" i="6"/>
  <c r="L99" i="6"/>
  <c r="M99" i="6"/>
  <c r="K100" i="6"/>
  <c r="L100" i="6"/>
  <c r="M100" i="6"/>
  <c r="K101" i="6"/>
  <c r="L101" i="6"/>
  <c r="M101" i="6"/>
  <c r="K102" i="6"/>
  <c r="L102" i="6"/>
  <c r="M102" i="6"/>
  <c r="K103" i="6"/>
  <c r="L103" i="6"/>
  <c r="M103" i="6"/>
  <c r="K104" i="6"/>
  <c r="P33" i="6" s="1"/>
  <c r="L104" i="6"/>
  <c r="M104" i="6"/>
  <c r="K105" i="6"/>
  <c r="L105" i="6"/>
  <c r="M105" i="6"/>
  <c r="L4" i="6"/>
  <c r="M4" i="6"/>
  <c r="K4" i="6"/>
  <c r="E106" i="6"/>
  <c r="F106" i="6"/>
  <c r="G106" i="6"/>
  <c r="H106" i="6"/>
  <c r="I106" i="6"/>
  <c r="J106" i="6"/>
  <c r="M106" i="6" s="1"/>
  <c r="B106" i="5"/>
  <c r="C106" i="5"/>
  <c r="D106" i="5"/>
  <c r="E106" i="5"/>
  <c r="F106" i="5"/>
  <c r="G106" i="5"/>
  <c r="H106" i="5"/>
  <c r="I106" i="5"/>
  <c r="J106" i="5"/>
  <c r="K106" i="5"/>
  <c r="L106" i="5"/>
  <c r="M106" i="5"/>
  <c r="N106" i="5"/>
  <c r="O106" i="5"/>
  <c r="P106" i="5"/>
  <c r="Q106" i="5"/>
  <c r="R106" i="5"/>
  <c r="S106" i="5"/>
  <c r="T106" i="5"/>
  <c r="U106" i="5"/>
  <c r="V106" i="5"/>
  <c r="W106" i="5"/>
  <c r="X106" i="5"/>
  <c r="Y106" i="5"/>
  <c r="Z5" i="5"/>
  <c r="AE10" i="5" s="1"/>
  <c r="AA5" i="5"/>
  <c r="AF10" i="5" s="1"/>
  <c r="AB5" i="5"/>
  <c r="AG10" i="5" s="1"/>
  <c r="Z6" i="5"/>
  <c r="AE11" i="5" s="1"/>
  <c r="AA6" i="5"/>
  <c r="AF11" i="5" s="1"/>
  <c r="AB6" i="5"/>
  <c r="AG11" i="5" s="1"/>
  <c r="Z7" i="5"/>
  <c r="AA7" i="5"/>
  <c r="AB7" i="5"/>
  <c r="Z8" i="5"/>
  <c r="AA8" i="5"/>
  <c r="AB8" i="5"/>
  <c r="Z9" i="5"/>
  <c r="AA9" i="5"/>
  <c r="AB9" i="5"/>
  <c r="Z10" i="5"/>
  <c r="AA10" i="5"/>
  <c r="AB10" i="5"/>
  <c r="Z11" i="5"/>
  <c r="AA11" i="5"/>
  <c r="AB11" i="5"/>
  <c r="Z12" i="5"/>
  <c r="AA12" i="5"/>
  <c r="AB12" i="5"/>
  <c r="Z13" i="5"/>
  <c r="AA13" i="5"/>
  <c r="AB13" i="5"/>
  <c r="Z14" i="5"/>
  <c r="AA14" i="5"/>
  <c r="AB14" i="5"/>
  <c r="Z15" i="5"/>
  <c r="AA15" i="5"/>
  <c r="AB15" i="5"/>
  <c r="Z16" i="5"/>
  <c r="AA16" i="5"/>
  <c r="AB16" i="5"/>
  <c r="Z17" i="5"/>
  <c r="AA17" i="5"/>
  <c r="AB17" i="5"/>
  <c r="Z18" i="5"/>
  <c r="AA18" i="5"/>
  <c r="AB18" i="5"/>
  <c r="Z19" i="5"/>
  <c r="AA19" i="5"/>
  <c r="AB19" i="5"/>
  <c r="Z20" i="5"/>
  <c r="AA20" i="5"/>
  <c r="AB20" i="5"/>
  <c r="Z21" i="5"/>
  <c r="AA21" i="5"/>
  <c r="AB21" i="5"/>
  <c r="Z22" i="5"/>
  <c r="AA22" i="5"/>
  <c r="AB22" i="5"/>
  <c r="Z23" i="5"/>
  <c r="AA23" i="5"/>
  <c r="AB23" i="5"/>
  <c r="Z24" i="5"/>
  <c r="AA24" i="5"/>
  <c r="AB24" i="5"/>
  <c r="Z25" i="5"/>
  <c r="AA25" i="5"/>
  <c r="AB25" i="5"/>
  <c r="Z26" i="5"/>
  <c r="AA26" i="5"/>
  <c r="AB26" i="5"/>
  <c r="Z27" i="5"/>
  <c r="AA27" i="5"/>
  <c r="AB27" i="5"/>
  <c r="Z28" i="5"/>
  <c r="AA28" i="5"/>
  <c r="AB28" i="5"/>
  <c r="Z29" i="5"/>
  <c r="AA29" i="5"/>
  <c r="AB29" i="5"/>
  <c r="Z30" i="5"/>
  <c r="AA30" i="5"/>
  <c r="AB30" i="5"/>
  <c r="Z31" i="5"/>
  <c r="AA31" i="5"/>
  <c r="AB31" i="5"/>
  <c r="Z32" i="5"/>
  <c r="AA32" i="5"/>
  <c r="AB32" i="5"/>
  <c r="Z33" i="5"/>
  <c r="AA33" i="5"/>
  <c r="AB33" i="5"/>
  <c r="Z34" i="5"/>
  <c r="AA34" i="5"/>
  <c r="AB34" i="5"/>
  <c r="Z35" i="5"/>
  <c r="AA35" i="5"/>
  <c r="AB35" i="5"/>
  <c r="Z36" i="5"/>
  <c r="AA36" i="5"/>
  <c r="AB36" i="5"/>
  <c r="Z37" i="5"/>
  <c r="AA37" i="5"/>
  <c r="AB37" i="5"/>
  <c r="Z38" i="5"/>
  <c r="AA38" i="5"/>
  <c r="AB38" i="5"/>
  <c r="Z39" i="5"/>
  <c r="AA39" i="5"/>
  <c r="AB39" i="5"/>
  <c r="Z40" i="5"/>
  <c r="AA40" i="5"/>
  <c r="AB40" i="5"/>
  <c r="Z41" i="5"/>
  <c r="AA41" i="5"/>
  <c r="AB41" i="5"/>
  <c r="Z42" i="5"/>
  <c r="AA42" i="5"/>
  <c r="AB42" i="5"/>
  <c r="Z43" i="5"/>
  <c r="AA43" i="5"/>
  <c r="AB43" i="5"/>
  <c r="Z44" i="5"/>
  <c r="AA44" i="5"/>
  <c r="AB44" i="5"/>
  <c r="Z45" i="5"/>
  <c r="AA45" i="5"/>
  <c r="AB45" i="5"/>
  <c r="Z46" i="5"/>
  <c r="AA46" i="5"/>
  <c r="AB46" i="5"/>
  <c r="Z47" i="5"/>
  <c r="AA47" i="5"/>
  <c r="AB47" i="5"/>
  <c r="Z48" i="5"/>
  <c r="AA48" i="5"/>
  <c r="AB48" i="5"/>
  <c r="Z49" i="5"/>
  <c r="AA49" i="5"/>
  <c r="AB49" i="5"/>
  <c r="Z50" i="5"/>
  <c r="AA50" i="5"/>
  <c r="AB50" i="5"/>
  <c r="Z51" i="5"/>
  <c r="AA51" i="5"/>
  <c r="AB51" i="5"/>
  <c r="Z52" i="5"/>
  <c r="AA52" i="5"/>
  <c r="AB52" i="5"/>
  <c r="Z53" i="5"/>
  <c r="AA53" i="5"/>
  <c r="AB53" i="5"/>
  <c r="Z54" i="5"/>
  <c r="AA54" i="5"/>
  <c r="AB54" i="5"/>
  <c r="Z55" i="5"/>
  <c r="AA55" i="5"/>
  <c r="AB55" i="5"/>
  <c r="Z56" i="5"/>
  <c r="AA56" i="5"/>
  <c r="AB56" i="5"/>
  <c r="Z57" i="5"/>
  <c r="AA57" i="5"/>
  <c r="AB57" i="5"/>
  <c r="Z58" i="5"/>
  <c r="AA58" i="5"/>
  <c r="AB58" i="5"/>
  <c r="Z59" i="5"/>
  <c r="AA59" i="5"/>
  <c r="AB59" i="5"/>
  <c r="Z60" i="5"/>
  <c r="AA60" i="5"/>
  <c r="AB60" i="5"/>
  <c r="Z61" i="5"/>
  <c r="AA61" i="5"/>
  <c r="AB61" i="5"/>
  <c r="Z62" i="5"/>
  <c r="AA62" i="5"/>
  <c r="AB62" i="5"/>
  <c r="Z63" i="5"/>
  <c r="AA63" i="5"/>
  <c r="AB63" i="5"/>
  <c r="Z64" i="5"/>
  <c r="AA64" i="5"/>
  <c r="AB64" i="5"/>
  <c r="Z65" i="5"/>
  <c r="AA65" i="5"/>
  <c r="AB65" i="5"/>
  <c r="Z66" i="5"/>
  <c r="AA66" i="5"/>
  <c r="AB66" i="5"/>
  <c r="Z67" i="5"/>
  <c r="AA67" i="5"/>
  <c r="AB67" i="5"/>
  <c r="Z68" i="5"/>
  <c r="AA68" i="5"/>
  <c r="AB68" i="5"/>
  <c r="Z69" i="5"/>
  <c r="AA69" i="5"/>
  <c r="AB69" i="5"/>
  <c r="Z70" i="5"/>
  <c r="AA70" i="5"/>
  <c r="AB70" i="5"/>
  <c r="Z71" i="5"/>
  <c r="AA71" i="5"/>
  <c r="AB71" i="5"/>
  <c r="Z72" i="5"/>
  <c r="AA72" i="5"/>
  <c r="AB72" i="5"/>
  <c r="Z73" i="5"/>
  <c r="AA73" i="5"/>
  <c r="AB73" i="5"/>
  <c r="Z74" i="5"/>
  <c r="AA74" i="5"/>
  <c r="AB74" i="5"/>
  <c r="Z75" i="5"/>
  <c r="AA75" i="5"/>
  <c r="AB75" i="5"/>
  <c r="Z76" i="5"/>
  <c r="AA76" i="5"/>
  <c r="AB76" i="5"/>
  <c r="Z77" i="5"/>
  <c r="AA77" i="5"/>
  <c r="AB77" i="5"/>
  <c r="Z78" i="5"/>
  <c r="AA78" i="5"/>
  <c r="AB78" i="5"/>
  <c r="Z79" i="5"/>
  <c r="AA79" i="5"/>
  <c r="AB79" i="5"/>
  <c r="Z80" i="5"/>
  <c r="AA80" i="5"/>
  <c r="AB80" i="5"/>
  <c r="Z81" i="5"/>
  <c r="AA81" i="5"/>
  <c r="AB81" i="5"/>
  <c r="Z82" i="5"/>
  <c r="AA82" i="5"/>
  <c r="AB82" i="5"/>
  <c r="Z83" i="5"/>
  <c r="AA83" i="5"/>
  <c r="AB83" i="5"/>
  <c r="Z84" i="5"/>
  <c r="AA84" i="5"/>
  <c r="AB84" i="5"/>
  <c r="Z85" i="5"/>
  <c r="AA85" i="5"/>
  <c r="AB85" i="5"/>
  <c r="Z86" i="5"/>
  <c r="AA86" i="5"/>
  <c r="AB86" i="5"/>
  <c r="Z87" i="5"/>
  <c r="AA87" i="5"/>
  <c r="AB87" i="5"/>
  <c r="Z88" i="5"/>
  <c r="AA88" i="5"/>
  <c r="AB88" i="5"/>
  <c r="Z89" i="5"/>
  <c r="AA89" i="5"/>
  <c r="AB89" i="5"/>
  <c r="Z90" i="5"/>
  <c r="AA90" i="5"/>
  <c r="AB90" i="5"/>
  <c r="Z91" i="5"/>
  <c r="AA91" i="5"/>
  <c r="AB91" i="5"/>
  <c r="Z92" i="5"/>
  <c r="AA92" i="5"/>
  <c r="AB92" i="5"/>
  <c r="Z93" i="5"/>
  <c r="AA93" i="5"/>
  <c r="AB93" i="5"/>
  <c r="Z94" i="5"/>
  <c r="AA94" i="5"/>
  <c r="AB94" i="5"/>
  <c r="Z95" i="5"/>
  <c r="AA95" i="5"/>
  <c r="AB95" i="5"/>
  <c r="Z96" i="5"/>
  <c r="AA96" i="5"/>
  <c r="AB96" i="5"/>
  <c r="Z97" i="5"/>
  <c r="AA97" i="5"/>
  <c r="AB97" i="5"/>
  <c r="Z98" i="5"/>
  <c r="AA98" i="5"/>
  <c r="AB98" i="5"/>
  <c r="Z99" i="5"/>
  <c r="AA99" i="5"/>
  <c r="AB99" i="5"/>
  <c r="Z100" i="5"/>
  <c r="AA100" i="5"/>
  <c r="AB100" i="5"/>
  <c r="Z101" i="5"/>
  <c r="AA101" i="5"/>
  <c r="AB101" i="5"/>
  <c r="Z102" i="5"/>
  <c r="AA102" i="5"/>
  <c r="AB102" i="5"/>
  <c r="Z103" i="5"/>
  <c r="AA103" i="5"/>
  <c r="AB103" i="5"/>
  <c r="Z104" i="5"/>
  <c r="AE33" i="5" s="1"/>
  <c r="AA104" i="5"/>
  <c r="AB104" i="5"/>
  <c r="Z105" i="5"/>
  <c r="AA105" i="5"/>
  <c r="AB105" i="5"/>
  <c r="AA4" i="5"/>
  <c r="K103" i="3"/>
  <c r="K5" i="3"/>
  <c r="P10" i="3" s="1"/>
  <c r="L5" i="3"/>
  <c r="Q10" i="3" s="1"/>
  <c r="M5" i="3"/>
  <c r="R10" i="3" s="1"/>
  <c r="K6" i="3"/>
  <c r="P11" i="3" s="1"/>
  <c r="L6" i="3"/>
  <c r="Q11" i="3" s="1"/>
  <c r="M6" i="3"/>
  <c r="R11" i="3" s="1"/>
  <c r="K7" i="3"/>
  <c r="L7" i="3"/>
  <c r="M7" i="3"/>
  <c r="K8" i="3"/>
  <c r="L8" i="3"/>
  <c r="M8" i="3"/>
  <c r="K9" i="3"/>
  <c r="L9" i="3"/>
  <c r="M9" i="3"/>
  <c r="K10" i="3"/>
  <c r="L10" i="3"/>
  <c r="M10" i="3"/>
  <c r="K11" i="3"/>
  <c r="L11" i="3"/>
  <c r="M11" i="3"/>
  <c r="K12" i="3"/>
  <c r="L12" i="3"/>
  <c r="M12" i="3"/>
  <c r="K13" i="3"/>
  <c r="L13" i="3"/>
  <c r="M13" i="3"/>
  <c r="K14" i="3"/>
  <c r="L14" i="3"/>
  <c r="M14" i="3"/>
  <c r="K15" i="3"/>
  <c r="L15" i="3"/>
  <c r="M15" i="3"/>
  <c r="K16" i="3"/>
  <c r="L16" i="3"/>
  <c r="M16" i="3"/>
  <c r="K17" i="3"/>
  <c r="L17" i="3"/>
  <c r="M17" i="3"/>
  <c r="K18" i="3"/>
  <c r="L18" i="3"/>
  <c r="M18" i="3"/>
  <c r="K19" i="3"/>
  <c r="L19" i="3"/>
  <c r="M19" i="3"/>
  <c r="K20" i="3"/>
  <c r="L20" i="3"/>
  <c r="M20" i="3"/>
  <c r="K21" i="3"/>
  <c r="L21" i="3"/>
  <c r="M21" i="3"/>
  <c r="K22" i="3"/>
  <c r="L22" i="3"/>
  <c r="M22" i="3"/>
  <c r="K23" i="3"/>
  <c r="L23" i="3"/>
  <c r="M23" i="3"/>
  <c r="K24" i="3"/>
  <c r="L24" i="3"/>
  <c r="M24" i="3"/>
  <c r="K25" i="3"/>
  <c r="L25" i="3"/>
  <c r="M25" i="3"/>
  <c r="K26" i="3"/>
  <c r="L26" i="3"/>
  <c r="M26" i="3"/>
  <c r="K27" i="3"/>
  <c r="L27" i="3"/>
  <c r="M27" i="3"/>
  <c r="K28" i="3"/>
  <c r="L28" i="3"/>
  <c r="M28" i="3"/>
  <c r="K29" i="3"/>
  <c r="L29" i="3"/>
  <c r="M29" i="3"/>
  <c r="K30" i="3"/>
  <c r="L30" i="3"/>
  <c r="M30" i="3"/>
  <c r="K31" i="3"/>
  <c r="L31" i="3"/>
  <c r="M31" i="3"/>
  <c r="K32" i="3"/>
  <c r="L32" i="3"/>
  <c r="M32" i="3"/>
  <c r="K33" i="3"/>
  <c r="L33" i="3"/>
  <c r="M33" i="3"/>
  <c r="K34" i="3"/>
  <c r="L34" i="3"/>
  <c r="M34" i="3"/>
  <c r="K35" i="3"/>
  <c r="L35" i="3"/>
  <c r="M35" i="3"/>
  <c r="K36" i="3"/>
  <c r="L36" i="3"/>
  <c r="M36" i="3"/>
  <c r="K37" i="3"/>
  <c r="L37" i="3"/>
  <c r="M37" i="3"/>
  <c r="K38" i="3"/>
  <c r="L38" i="3"/>
  <c r="M38" i="3"/>
  <c r="K39" i="3"/>
  <c r="L39" i="3"/>
  <c r="M39" i="3"/>
  <c r="K40" i="3"/>
  <c r="L40" i="3"/>
  <c r="M40" i="3"/>
  <c r="K41" i="3"/>
  <c r="L41" i="3"/>
  <c r="M41" i="3"/>
  <c r="K42" i="3"/>
  <c r="L42" i="3"/>
  <c r="M42" i="3"/>
  <c r="K43" i="3"/>
  <c r="L43" i="3"/>
  <c r="M43" i="3"/>
  <c r="K44" i="3"/>
  <c r="L44" i="3"/>
  <c r="M44" i="3"/>
  <c r="K45" i="3"/>
  <c r="L45" i="3"/>
  <c r="M45" i="3"/>
  <c r="K46" i="3"/>
  <c r="L46" i="3"/>
  <c r="M46" i="3"/>
  <c r="K47" i="3"/>
  <c r="L47" i="3"/>
  <c r="M47" i="3"/>
  <c r="K48" i="3"/>
  <c r="L48" i="3"/>
  <c r="M48" i="3"/>
  <c r="K49" i="3"/>
  <c r="L49" i="3"/>
  <c r="M49" i="3"/>
  <c r="K50" i="3"/>
  <c r="L50" i="3"/>
  <c r="M50" i="3"/>
  <c r="K51" i="3"/>
  <c r="L51" i="3"/>
  <c r="M51" i="3"/>
  <c r="K52" i="3"/>
  <c r="L52" i="3"/>
  <c r="M52" i="3"/>
  <c r="K53" i="3"/>
  <c r="L53" i="3"/>
  <c r="M53" i="3"/>
  <c r="K54" i="3"/>
  <c r="L54" i="3"/>
  <c r="M54" i="3"/>
  <c r="K55" i="3"/>
  <c r="L55" i="3"/>
  <c r="M55" i="3"/>
  <c r="K56" i="3"/>
  <c r="L56" i="3"/>
  <c r="M56" i="3"/>
  <c r="K57" i="3"/>
  <c r="L57" i="3"/>
  <c r="M57" i="3"/>
  <c r="K58" i="3"/>
  <c r="L58" i="3"/>
  <c r="M58" i="3"/>
  <c r="K59" i="3"/>
  <c r="L59" i="3"/>
  <c r="M59" i="3"/>
  <c r="K60" i="3"/>
  <c r="L60" i="3"/>
  <c r="M60" i="3"/>
  <c r="K61" i="3"/>
  <c r="L61" i="3"/>
  <c r="M61" i="3"/>
  <c r="K62" i="3"/>
  <c r="L62" i="3"/>
  <c r="M62" i="3"/>
  <c r="K63" i="3"/>
  <c r="L63" i="3"/>
  <c r="M63" i="3"/>
  <c r="K64" i="3"/>
  <c r="L64" i="3"/>
  <c r="M64" i="3"/>
  <c r="K65" i="3"/>
  <c r="L65" i="3"/>
  <c r="M65" i="3"/>
  <c r="K66" i="3"/>
  <c r="L66" i="3"/>
  <c r="M66" i="3"/>
  <c r="K67" i="3"/>
  <c r="L67" i="3"/>
  <c r="M67" i="3"/>
  <c r="K68" i="3"/>
  <c r="L68" i="3"/>
  <c r="M68" i="3"/>
  <c r="K69" i="3"/>
  <c r="L69" i="3"/>
  <c r="M69" i="3"/>
  <c r="K70" i="3"/>
  <c r="L70" i="3"/>
  <c r="M70" i="3"/>
  <c r="K71" i="3"/>
  <c r="L71" i="3"/>
  <c r="M71" i="3"/>
  <c r="K72" i="3"/>
  <c r="L72" i="3"/>
  <c r="M72" i="3"/>
  <c r="K73" i="3"/>
  <c r="L73" i="3"/>
  <c r="M73" i="3"/>
  <c r="K74" i="3"/>
  <c r="L74" i="3"/>
  <c r="M74" i="3"/>
  <c r="K75" i="3"/>
  <c r="L75" i="3"/>
  <c r="M75" i="3"/>
  <c r="K76" i="3"/>
  <c r="L76" i="3"/>
  <c r="M76" i="3"/>
  <c r="K77" i="3"/>
  <c r="L77" i="3"/>
  <c r="M77" i="3"/>
  <c r="K78" i="3"/>
  <c r="L78" i="3"/>
  <c r="M78" i="3"/>
  <c r="K79" i="3"/>
  <c r="L79" i="3"/>
  <c r="M79" i="3"/>
  <c r="K80" i="3"/>
  <c r="L80" i="3"/>
  <c r="M80" i="3"/>
  <c r="K81" i="3"/>
  <c r="L81" i="3"/>
  <c r="M81" i="3"/>
  <c r="K82" i="3"/>
  <c r="L82" i="3"/>
  <c r="M82" i="3"/>
  <c r="K83" i="3"/>
  <c r="L83" i="3"/>
  <c r="M83" i="3"/>
  <c r="K84" i="3"/>
  <c r="L84" i="3"/>
  <c r="M84" i="3"/>
  <c r="K85" i="3"/>
  <c r="L85" i="3"/>
  <c r="M85" i="3"/>
  <c r="K86" i="3"/>
  <c r="L86" i="3"/>
  <c r="M86" i="3"/>
  <c r="K87" i="3"/>
  <c r="L87" i="3"/>
  <c r="M87" i="3"/>
  <c r="K88" i="3"/>
  <c r="L88" i="3"/>
  <c r="M88" i="3"/>
  <c r="K89" i="3"/>
  <c r="L89" i="3"/>
  <c r="M89" i="3"/>
  <c r="K90" i="3"/>
  <c r="L90" i="3"/>
  <c r="M90" i="3"/>
  <c r="K91" i="3"/>
  <c r="L91" i="3"/>
  <c r="M91" i="3"/>
  <c r="K92" i="3"/>
  <c r="L92" i="3"/>
  <c r="M92" i="3"/>
  <c r="K93" i="3"/>
  <c r="L93" i="3"/>
  <c r="M93" i="3"/>
  <c r="K94" i="3"/>
  <c r="L94" i="3"/>
  <c r="M94" i="3"/>
  <c r="K95" i="3"/>
  <c r="L95" i="3"/>
  <c r="M95" i="3"/>
  <c r="K96" i="3"/>
  <c r="L96" i="3"/>
  <c r="M96" i="3"/>
  <c r="K97" i="3"/>
  <c r="L97" i="3"/>
  <c r="M97" i="3"/>
  <c r="K98" i="3"/>
  <c r="L98" i="3"/>
  <c r="M98" i="3"/>
  <c r="K99" i="3"/>
  <c r="L99" i="3"/>
  <c r="M99" i="3"/>
  <c r="K100" i="3"/>
  <c r="L100" i="3"/>
  <c r="M100" i="3"/>
  <c r="K101" i="3"/>
  <c r="L101" i="3"/>
  <c r="M101" i="3"/>
  <c r="K102" i="3"/>
  <c r="L102" i="3"/>
  <c r="M102" i="3"/>
  <c r="L103" i="3"/>
  <c r="M103" i="3"/>
  <c r="K104" i="3"/>
  <c r="L104" i="3"/>
  <c r="M104" i="3"/>
  <c r="R33" i="3" s="1"/>
  <c r="K105" i="3"/>
  <c r="L105" i="3"/>
  <c r="M105" i="3"/>
  <c r="L4" i="3"/>
  <c r="M4" i="3"/>
  <c r="K4" i="3"/>
  <c r="T5" i="4"/>
  <c r="Y10" i="4" s="1"/>
  <c r="U5" i="4"/>
  <c r="Z10" i="4" s="1"/>
  <c r="V5" i="4"/>
  <c r="AA10" i="4" s="1"/>
  <c r="T6" i="4"/>
  <c r="Y11" i="4" s="1"/>
  <c r="U6" i="4"/>
  <c r="Z11" i="4" s="1"/>
  <c r="V6" i="4"/>
  <c r="AA11" i="4" s="1"/>
  <c r="T7" i="4"/>
  <c r="U7" i="4"/>
  <c r="V7" i="4"/>
  <c r="T8" i="4"/>
  <c r="U8" i="4"/>
  <c r="V8" i="4"/>
  <c r="T9" i="4"/>
  <c r="U9" i="4"/>
  <c r="V9" i="4"/>
  <c r="T10" i="4"/>
  <c r="U10" i="4"/>
  <c r="V10" i="4"/>
  <c r="T11" i="4"/>
  <c r="U11" i="4"/>
  <c r="V11" i="4"/>
  <c r="T12" i="4"/>
  <c r="U12" i="4"/>
  <c r="V12" i="4"/>
  <c r="T13" i="4"/>
  <c r="U13" i="4"/>
  <c r="V13" i="4"/>
  <c r="T14" i="4"/>
  <c r="U14" i="4"/>
  <c r="V14" i="4"/>
  <c r="T15" i="4"/>
  <c r="U15" i="4"/>
  <c r="V15" i="4"/>
  <c r="T16" i="4"/>
  <c r="U16" i="4"/>
  <c r="V16" i="4"/>
  <c r="T17" i="4"/>
  <c r="U17" i="4"/>
  <c r="V17" i="4"/>
  <c r="T18" i="4"/>
  <c r="U18" i="4"/>
  <c r="V18" i="4"/>
  <c r="T19" i="4"/>
  <c r="U19" i="4"/>
  <c r="V19" i="4"/>
  <c r="T20" i="4"/>
  <c r="U20" i="4"/>
  <c r="V20" i="4"/>
  <c r="T21" i="4"/>
  <c r="U21" i="4"/>
  <c r="V21" i="4"/>
  <c r="T22" i="4"/>
  <c r="U22" i="4"/>
  <c r="V22" i="4"/>
  <c r="T23" i="4"/>
  <c r="U23" i="4"/>
  <c r="V23" i="4"/>
  <c r="T24" i="4"/>
  <c r="U24" i="4"/>
  <c r="V24" i="4"/>
  <c r="T25" i="4"/>
  <c r="U25" i="4"/>
  <c r="V25" i="4"/>
  <c r="T26" i="4"/>
  <c r="U26" i="4"/>
  <c r="V26" i="4"/>
  <c r="T27" i="4"/>
  <c r="U27" i="4"/>
  <c r="V27" i="4"/>
  <c r="T28" i="4"/>
  <c r="U28" i="4"/>
  <c r="V28" i="4"/>
  <c r="T29" i="4"/>
  <c r="U29" i="4"/>
  <c r="V29" i="4"/>
  <c r="T30" i="4"/>
  <c r="U30" i="4"/>
  <c r="V30" i="4"/>
  <c r="T31" i="4"/>
  <c r="U31" i="4"/>
  <c r="V31" i="4"/>
  <c r="T32" i="4"/>
  <c r="U32" i="4"/>
  <c r="V32" i="4"/>
  <c r="T33" i="4"/>
  <c r="U33" i="4"/>
  <c r="V33" i="4"/>
  <c r="T34" i="4"/>
  <c r="U34" i="4"/>
  <c r="V34" i="4"/>
  <c r="T35" i="4"/>
  <c r="U35" i="4"/>
  <c r="V35" i="4"/>
  <c r="T36" i="4"/>
  <c r="U36" i="4"/>
  <c r="V36" i="4"/>
  <c r="T37" i="4"/>
  <c r="U37" i="4"/>
  <c r="V37" i="4"/>
  <c r="T38" i="4"/>
  <c r="U38" i="4"/>
  <c r="V38" i="4"/>
  <c r="T39" i="4"/>
  <c r="U39" i="4"/>
  <c r="V39" i="4"/>
  <c r="T40" i="4"/>
  <c r="U40" i="4"/>
  <c r="V40" i="4"/>
  <c r="T41" i="4"/>
  <c r="U41" i="4"/>
  <c r="V41" i="4"/>
  <c r="T42" i="4"/>
  <c r="U42" i="4"/>
  <c r="V42" i="4"/>
  <c r="T43" i="4"/>
  <c r="U43" i="4"/>
  <c r="V43" i="4"/>
  <c r="T44" i="4"/>
  <c r="U44" i="4"/>
  <c r="V44" i="4"/>
  <c r="T45" i="4"/>
  <c r="U45" i="4"/>
  <c r="V45" i="4"/>
  <c r="T46" i="4"/>
  <c r="U46" i="4"/>
  <c r="V46" i="4"/>
  <c r="T47" i="4"/>
  <c r="U47" i="4"/>
  <c r="V47" i="4"/>
  <c r="T48" i="4"/>
  <c r="U48" i="4"/>
  <c r="V48" i="4"/>
  <c r="T49" i="4"/>
  <c r="U49" i="4"/>
  <c r="V49" i="4"/>
  <c r="T50" i="4"/>
  <c r="U50" i="4"/>
  <c r="V50" i="4"/>
  <c r="T51" i="4"/>
  <c r="U51" i="4"/>
  <c r="V51" i="4"/>
  <c r="T52" i="4"/>
  <c r="U52" i="4"/>
  <c r="V52" i="4"/>
  <c r="T53" i="4"/>
  <c r="U53" i="4"/>
  <c r="V53" i="4"/>
  <c r="T54" i="4"/>
  <c r="U54" i="4"/>
  <c r="V54" i="4"/>
  <c r="T55" i="4"/>
  <c r="U55" i="4"/>
  <c r="V55" i="4"/>
  <c r="T56" i="4"/>
  <c r="U56" i="4"/>
  <c r="V56" i="4"/>
  <c r="T57" i="4"/>
  <c r="U57" i="4"/>
  <c r="V57" i="4"/>
  <c r="T58" i="4"/>
  <c r="U58" i="4"/>
  <c r="V58" i="4"/>
  <c r="T59" i="4"/>
  <c r="U59" i="4"/>
  <c r="V59" i="4"/>
  <c r="T60" i="4"/>
  <c r="U60" i="4"/>
  <c r="V60" i="4"/>
  <c r="T61" i="4"/>
  <c r="U61" i="4"/>
  <c r="V61" i="4"/>
  <c r="T62" i="4"/>
  <c r="U62" i="4"/>
  <c r="V62" i="4"/>
  <c r="T63" i="4"/>
  <c r="U63" i="4"/>
  <c r="V63" i="4"/>
  <c r="T64" i="4"/>
  <c r="U64" i="4"/>
  <c r="V64" i="4"/>
  <c r="T65" i="4"/>
  <c r="U65" i="4"/>
  <c r="V65" i="4"/>
  <c r="T66" i="4"/>
  <c r="U66" i="4"/>
  <c r="V66" i="4"/>
  <c r="T67" i="4"/>
  <c r="U67" i="4"/>
  <c r="V67" i="4"/>
  <c r="T68" i="4"/>
  <c r="U68" i="4"/>
  <c r="V68" i="4"/>
  <c r="T69" i="4"/>
  <c r="U69" i="4"/>
  <c r="V69" i="4"/>
  <c r="T70" i="4"/>
  <c r="U70" i="4"/>
  <c r="V70" i="4"/>
  <c r="T71" i="4"/>
  <c r="U71" i="4"/>
  <c r="V71" i="4"/>
  <c r="T72" i="4"/>
  <c r="U72" i="4"/>
  <c r="V72" i="4"/>
  <c r="T73" i="4"/>
  <c r="U73" i="4"/>
  <c r="V73" i="4"/>
  <c r="T74" i="4"/>
  <c r="U74" i="4"/>
  <c r="V74" i="4"/>
  <c r="T75" i="4"/>
  <c r="U75" i="4"/>
  <c r="V75" i="4"/>
  <c r="T76" i="4"/>
  <c r="U76" i="4"/>
  <c r="V76" i="4"/>
  <c r="T77" i="4"/>
  <c r="U77" i="4"/>
  <c r="V77" i="4"/>
  <c r="T78" i="4"/>
  <c r="U78" i="4"/>
  <c r="V78" i="4"/>
  <c r="T79" i="4"/>
  <c r="U79" i="4"/>
  <c r="V79" i="4"/>
  <c r="T80" i="4"/>
  <c r="U80" i="4"/>
  <c r="V80" i="4"/>
  <c r="T81" i="4"/>
  <c r="U81" i="4"/>
  <c r="V81" i="4"/>
  <c r="T82" i="4"/>
  <c r="U82" i="4"/>
  <c r="V82" i="4"/>
  <c r="T83" i="4"/>
  <c r="U83" i="4"/>
  <c r="V83" i="4"/>
  <c r="T84" i="4"/>
  <c r="U84" i="4"/>
  <c r="V84" i="4"/>
  <c r="T85" i="4"/>
  <c r="U85" i="4"/>
  <c r="V85" i="4"/>
  <c r="T86" i="4"/>
  <c r="U86" i="4"/>
  <c r="V86" i="4"/>
  <c r="T87" i="4"/>
  <c r="U87" i="4"/>
  <c r="V87" i="4"/>
  <c r="T88" i="4"/>
  <c r="U88" i="4"/>
  <c r="V88" i="4"/>
  <c r="T89" i="4"/>
  <c r="U89" i="4"/>
  <c r="V89" i="4"/>
  <c r="T90" i="4"/>
  <c r="U90" i="4"/>
  <c r="V90" i="4"/>
  <c r="T91" i="4"/>
  <c r="U91" i="4"/>
  <c r="V91" i="4"/>
  <c r="T92" i="4"/>
  <c r="U92" i="4"/>
  <c r="V92" i="4"/>
  <c r="T93" i="4"/>
  <c r="U93" i="4"/>
  <c r="V93" i="4"/>
  <c r="T94" i="4"/>
  <c r="U94" i="4"/>
  <c r="V94" i="4"/>
  <c r="T95" i="4"/>
  <c r="U95" i="4"/>
  <c r="V95" i="4"/>
  <c r="T96" i="4"/>
  <c r="U96" i="4"/>
  <c r="V96" i="4"/>
  <c r="T97" i="4"/>
  <c r="U97" i="4"/>
  <c r="V97" i="4"/>
  <c r="T98" i="4"/>
  <c r="U98" i="4"/>
  <c r="V98" i="4"/>
  <c r="T99" i="4"/>
  <c r="U99" i="4"/>
  <c r="V99" i="4"/>
  <c r="T100" i="4"/>
  <c r="U100" i="4"/>
  <c r="V100" i="4"/>
  <c r="T101" i="4"/>
  <c r="U101" i="4"/>
  <c r="V101" i="4"/>
  <c r="T102" i="4"/>
  <c r="U102" i="4"/>
  <c r="V102" i="4"/>
  <c r="T103" i="4"/>
  <c r="U103" i="4"/>
  <c r="V103" i="4"/>
  <c r="T104" i="4"/>
  <c r="Y33" i="4" s="1"/>
  <c r="U104" i="4"/>
  <c r="V104" i="4"/>
  <c r="T105" i="4"/>
  <c r="U105" i="4"/>
  <c r="V105" i="4"/>
  <c r="U4" i="4"/>
  <c r="V4" i="4"/>
  <c r="T4" i="4"/>
  <c r="K5" i="2"/>
  <c r="L5" i="2"/>
  <c r="K6" i="2"/>
  <c r="L6" i="2"/>
  <c r="K7" i="2"/>
  <c r="L7" i="2"/>
  <c r="K8" i="2"/>
  <c r="L8" i="2"/>
  <c r="K9" i="2"/>
  <c r="L9" i="2"/>
  <c r="K10" i="2"/>
  <c r="L10" i="2"/>
  <c r="K11" i="2"/>
  <c r="L11" i="2"/>
  <c r="K12" i="2"/>
  <c r="L12" i="2"/>
  <c r="M12" i="2"/>
  <c r="K13" i="2"/>
  <c r="L13" i="2"/>
  <c r="M13" i="2"/>
  <c r="K14" i="2"/>
  <c r="L14" i="2"/>
  <c r="M14" i="2"/>
  <c r="K15" i="2"/>
  <c r="L15" i="2"/>
  <c r="M15" i="2"/>
  <c r="K16" i="2"/>
  <c r="L16" i="2"/>
  <c r="M16" i="2"/>
  <c r="K17" i="2"/>
  <c r="L17" i="2"/>
  <c r="M17" i="2"/>
  <c r="K18" i="2"/>
  <c r="L18" i="2"/>
  <c r="M18" i="2"/>
  <c r="K19" i="2"/>
  <c r="L19" i="2"/>
  <c r="M19" i="2"/>
  <c r="K20" i="2"/>
  <c r="L20" i="2"/>
  <c r="M20" i="2"/>
  <c r="K21" i="2"/>
  <c r="L21" i="2"/>
  <c r="M21" i="2"/>
  <c r="K22" i="2"/>
  <c r="L22" i="2"/>
  <c r="M22" i="2"/>
  <c r="K23" i="2"/>
  <c r="L23" i="2"/>
  <c r="M23" i="2"/>
  <c r="K24" i="2"/>
  <c r="L24" i="2"/>
  <c r="M24" i="2"/>
  <c r="K25" i="2"/>
  <c r="L25" i="2"/>
  <c r="M25" i="2"/>
  <c r="K26" i="2"/>
  <c r="L26" i="2"/>
  <c r="M26" i="2"/>
  <c r="K27" i="2"/>
  <c r="L27" i="2"/>
  <c r="M27" i="2"/>
  <c r="K28" i="2"/>
  <c r="L28" i="2"/>
  <c r="M28" i="2"/>
  <c r="K29" i="2"/>
  <c r="L29" i="2"/>
  <c r="M29" i="2"/>
  <c r="K30" i="2"/>
  <c r="L30" i="2"/>
  <c r="M30" i="2"/>
  <c r="K31" i="2"/>
  <c r="L31" i="2"/>
  <c r="M31" i="2"/>
  <c r="K32" i="2"/>
  <c r="L32" i="2"/>
  <c r="M32" i="2"/>
  <c r="K33" i="2"/>
  <c r="L33" i="2"/>
  <c r="M33" i="2"/>
  <c r="K34" i="2"/>
  <c r="L34" i="2"/>
  <c r="M34" i="2"/>
  <c r="K35" i="2"/>
  <c r="L35" i="2"/>
  <c r="M35" i="2"/>
  <c r="K36" i="2"/>
  <c r="L36" i="2"/>
  <c r="M36" i="2"/>
  <c r="K37" i="2"/>
  <c r="L37" i="2"/>
  <c r="M37" i="2"/>
  <c r="K38" i="2"/>
  <c r="L38" i="2"/>
  <c r="M38" i="2"/>
  <c r="K39" i="2"/>
  <c r="L39" i="2"/>
  <c r="M39" i="2"/>
  <c r="K40" i="2"/>
  <c r="L40" i="2"/>
  <c r="M40" i="2"/>
  <c r="K41" i="2"/>
  <c r="L41" i="2"/>
  <c r="M41" i="2"/>
  <c r="K42" i="2"/>
  <c r="L42" i="2"/>
  <c r="M42" i="2"/>
  <c r="K43" i="2"/>
  <c r="L43" i="2"/>
  <c r="M43" i="2"/>
  <c r="K44" i="2"/>
  <c r="L44" i="2"/>
  <c r="M44" i="2"/>
  <c r="K45" i="2"/>
  <c r="L45" i="2"/>
  <c r="M45" i="2"/>
  <c r="K46" i="2"/>
  <c r="L46" i="2"/>
  <c r="M46" i="2"/>
  <c r="K47" i="2"/>
  <c r="L47" i="2"/>
  <c r="M47" i="2"/>
  <c r="K48" i="2"/>
  <c r="L48" i="2"/>
  <c r="M48" i="2"/>
  <c r="K49" i="2"/>
  <c r="L49" i="2"/>
  <c r="M49" i="2"/>
  <c r="K50" i="2"/>
  <c r="L50" i="2"/>
  <c r="M50" i="2"/>
  <c r="K51" i="2"/>
  <c r="L51" i="2"/>
  <c r="M51" i="2"/>
  <c r="K52" i="2"/>
  <c r="L52" i="2"/>
  <c r="M52" i="2"/>
  <c r="K53" i="2"/>
  <c r="L53" i="2"/>
  <c r="M53" i="2"/>
  <c r="K54" i="2"/>
  <c r="L54" i="2"/>
  <c r="M54" i="2"/>
  <c r="K55" i="2"/>
  <c r="L55" i="2"/>
  <c r="M55" i="2"/>
  <c r="K56" i="2"/>
  <c r="L56" i="2"/>
  <c r="M56" i="2"/>
  <c r="K57" i="2"/>
  <c r="L57" i="2"/>
  <c r="M57" i="2"/>
  <c r="K58" i="2"/>
  <c r="L58" i="2"/>
  <c r="M58" i="2"/>
  <c r="K59" i="2"/>
  <c r="L59" i="2"/>
  <c r="M59" i="2"/>
  <c r="K60" i="2"/>
  <c r="L60" i="2"/>
  <c r="M60" i="2"/>
  <c r="K61" i="2"/>
  <c r="L61" i="2"/>
  <c r="M61" i="2"/>
  <c r="K62" i="2"/>
  <c r="L62" i="2"/>
  <c r="M62" i="2"/>
  <c r="K63" i="2"/>
  <c r="L63" i="2"/>
  <c r="M63" i="2"/>
  <c r="K64" i="2"/>
  <c r="L64" i="2"/>
  <c r="K65" i="2"/>
  <c r="L65" i="2"/>
  <c r="M65" i="2"/>
  <c r="K66" i="2"/>
  <c r="L66" i="2"/>
  <c r="M66" i="2"/>
  <c r="K67" i="2"/>
  <c r="L67" i="2"/>
  <c r="M67" i="2"/>
  <c r="K68" i="2"/>
  <c r="L68" i="2"/>
  <c r="M68" i="2"/>
  <c r="K69" i="2"/>
  <c r="L69" i="2"/>
  <c r="M69" i="2"/>
  <c r="K70" i="2"/>
  <c r="L70" i="2"/>
  <c r="M70" i="2"/>
  <c r="K71" i="2"/>
  <c r="L71" i="2"/>
  <c r="M71" i="2"/>
  <c r="K72" i="2"/>
  <c r="L72" i="2"/>
  <c r="M72" i="2"/>
  <c r="K73" i="2"/>
  <c r="L73" i="2"/>
  <c r="M73" i="2"/>
  <c r="K74" i="2"/>
  <c r="L74" i="2"/>
  <c r="M74" i="2"/>
  <c r="K75" i="2"/>
  <c r="L75" i="2"/>
  <c r="M75" i="2"/>
  <c r="K76" i="2"/>
  <c r="L76" i="2"/>
  <c r="M76" i="2"/>
  <c r="K77" i="2"/>
  <c r="L77" i="2"/>
  <c r="M77" i="2"/>
  <c r="K78" i="2"/>
  <c r="L78" i="2"/>
  <c r="M78" i="2"/>
  <c r="K79" i="2"/>
  <c r="L79" i="2"/>
  <c r="M79" i="2"/>
  <c r="K80" i="2"/>
  <c r="L80" i="2"/>
  <c r="M80" i="2"/>
  <c r="K81" i="2"/>
  <c r="L81" i="2"/>
  <c r="M81" i="2"/>
  <c r="K82" i="2"/>
  <c r="L82" i="2"/>
  <c r="M82" i="2"/>
  <c r="K83" i="2"/>
  <c r="L83" i="2"/>
  <c r="M83" i="2"/>
  <c r="K84" i="2"/>
  <c r="L84" i="2"/>
  <c r="M84" i="2"/>
  <c r="K85" i="2"/>
  <c r="L85" i="2"/>
  <c r="M85" i="2"/>
  <c r="K86" i="2"/>
  <c r="L86" i="2"/>
  <c r="M86" i="2"/>
  <c r="K87" i="2"/>
  <c r="L87" i="2"/>
  <c r="M87" i="2"/>
  <c r="K88" i="2"/>
  <c r="L88" i="2"/>
  <c r="M88" i="2"/>
  <c r="K89" i="2"/>
  <c r="L89" i="2"/>
  <c r="M89" i="2"/>
  <c r="K90" i="2"/>
  <c r="L90" i="2"/>
  <c r="M90" i="2"/>
  <c r="K91" i="2"/>
  <c r="L91" i="2"/>
  <c r="M91" i="2"/>
  <c r="K92" i="2"/>
  <c r="L92" i="2"/>
  <c r="M92" i="2"/>
  <c r="K93" i="2"/>
  <c r="L93" i="2"/>
  <c r="M93" i="2"/>
  <c r="K94" i="2"/>
  <c r="L94" i="2"/>
  <c r="M94" i="2"/>
  <c r="K95" i="2"/>
  <c r="L95" i="2"/>
  <c r="M95" i="2"/>
  <c r="K96" i="2"/>
  <c r="L96" i="2"/>
  <c r="M96" i="2"/>
  <c r="K97" i="2"/>
  <c r="L97" i="2"/>
  <c r="M97" i="2"/>
  <c r="K98" i="2"/>
  <c r="L98" i="2"/>
  <c r="M98" i="2"/>
  <c r="K99" i="2"/>
  <c r="L99" i="2"/>
  <c r="M99" i="2"/>
  <c r="K100" i="2"/>
  <c r="L100" i="2"/>
  <c r="M100" i="2"/>
  <c r="K101" i="2"/>
  <c r="L101" i="2"/>
  <c r="M101" i="2"/>
  <c r="K102" i="2"/>
  <c r="L102" i="2"/>
  <c r="M102" i="2"/>
  <c r="K103" i="2"/>
  <c r="L103" i="2"/>
  <c r="M103" i="2"/>
  <c r="K104" i="2"/>
  <c r="L104" i="2"/>
  <c r="M104" i="2"/>
  <c r="K105" i="2"/>
  <c r="L105" i="2"/>
  <c r="M105" i="2"/>
  <c r="L4" i="2"/>
  <c r="H106" i="4"/>
  <c r="I106" i="4"/>
  <c r="J106" i="4"/>
  <c r="K106" i="4"/>
  <c r="L106" i="4"/>
  <c r="M106" i="4"/>
  <c r="N106" i="4"/>
  <c r="O106" i="4"/>
  <c r="P106" i="4"/>
  <c r="Q106" i="4"/>
  <c r="R106" i="4"/>
  <c r="S106" i="4"/>
  <c r="B106" i="3"/>
  <c r="C106" i="3"/>
  <c r="D106" i="3"/>
  <c r="E106" i="3"/>
  <c r="F106" i="3"/>
  <c r="G106" i="3"/>
  <c r="H106" i="3"/>
  <c r="I106" i="3"/>
  <c r="J106" i="3"/>
  <c r="B106" i="2"/>
  <c r="C106" i="2"/>
  <c r="D106" i="2"/>
  <c r="F106" i="2"/>
  <c r="G106" i="2"/>
  <c r="H106" i="2"/>
  <c r="I106" i="2"/>
  <c r="J106" i="2"/>
  <c r="Q106" i="10" l="1"/>
  <c r="S106" i="10"/>
  <c r="W33" i="10"/>
  <c r="V12" i="10"/>
  <c r="N33" i="9"/>
  <c r="G103" i="1"/>
  <c r="S33" i="7"/>
  <c r="Q33" i="6"/>
  <c r="P12" i="6"/>
  <c r="F105" i="1"/>
  <c r="H103" i="1"/>
  <c r="AF33" i="5"/>
  <c r="AE12" i="5"/>
  <c r="Z33" i="4"/>
  <c r="Y12" i="4"/>
  <c r="Q12" i="3"/>
  <c r="M106" i="3"/>
  <c r="H71" i="1"/>
  <c r="G102" i="1"/>
  <c r="H99" i="1"/>
  <c r="F97" i="1"/>
  <c r="G94" i="1"/>
  <c r="H91" i="1"/>
  <c r="F89" i="1"/>
  <c r="G86" i="1"/>
  <c r="H83" i="1"/>
  <c r="F81" i="1"/>
  <c r="G78" i="1"/>
  <c r="H75" i="1"/>
  <c r="G70" i="1"/>
  <c r="G66" i="1"/>
  <c r="H63" i="1"/>
  <c r="F61" i="1"/>
  <c r="G58" i="1"/>
  <c r="H55" i="1"/>
  <c r="F53" i="1"/>
  <c r="G50" i="1"/>
  <c r="H47" i="1"/>
  <c r="F45" i="1"/>
  <c r="F41" i="1"/>
  <c r="F37" i="1"/>
  <c r="F33" i="1"/>
  <c r="G30" i="1"/>
  <c r="H27" i="1"/>
  <c r="F25" i="1"/>
  <c r="F21" i="1"/>
  <c r="F17" i="1"/>
  <c r="F13" i="1"/>
  <c r="F9" i="1"/>
  <c r="P12" i="3"/>
  <c r="F101" i="1"/>
  <c r="G98" i="1"/>
  <c r="H95" i="1"/>
  <c r="F93" i="1"/>
  <c r="G90" i="1"/>
  <c r="H87" i="1"/>
  <c r="F85" i="1"/>
  <c r="G82" i="1"/>
  <c r="H79" i="1"/>
  <c r="F77" i="1"/>
  <c r="F73" i="1"/>
  <c r="H67" i="1"/>
  <c r="F65" i="1"/>
  <c r="G62" i="1"/>
  <c r="H59" i="1"/>
  <c r="F57" i="1"/>
  <c r="H51" i="1"/>
  <c r="F49" i="1"/>
  <c r="G46" i="1"/>
  <c r="H43" i="1"/>
  <c r="G42" i="1"/>
  <c r="G38" i="1"/>
  <c r="H35" i="1"/>
  <c r="H31" i="1"/>
  <c r="F29" i="1"/>
  <c r="G26" i="1"/>
  <c r="H23" i="1"/>
  <c r="G22" i="1"/>
  <c r="G18" i="1"/>
  <c r="H15" i="1"/>
  <c r="H11" i="1"/>
  <c r="V106" i="4"/>
  <c r="H4" i="1"/>
  <c r="F69" i="1"/>
  <c r="P30" i="2"/>
  <c r="G4" i="1"/>
  <c r="Q9" i="2"/>
  <c r="Q5" i="2"/>
  <c r="Q6" i="2"/>
  <c r="Q8" i="2"/>
  <c r="Q7" i="2"/>
  <c r="Q4" i="2"/>
  <c r="G74" i="1"/>
  <c r="Q26" i="2"/>
  <c r="Q31" i="2"/>
  <c r="G54" i="1"/>
  <c r="Q24" i="2"/>
  <c r="H39" i="1"/>
  <c r="G14" i="1"/>
  <c r="Q16" i="2"/>
  <c r="Q15" i="2"/>
  <c r="G10" i="1"/>
  <c r="H7" i="1"/>
  <c r="F5" i="1"/>
  <c r="P10" i="2"/>
  <c r="N10" i="1" s="1"/>
  <c r="Z32" i="4"/>
  <c r="U106" i="4"/>
  <c r="H104" i="1"/>
  <c r="G34" i="1"/>
  <c r="Q22" i="2"/>
  <c r="Q23" i="2"/>
  <c r="H19" i="1"/>
  <c r="G6" i="1"/>
  <c r="Q11" i="2"/>
  <c r="O11" i="1" s="1"/>
  <c r="AA30" i="4"/>
  <c r="Z29" i="4"/>
  <c r="Z25" i="4"/>
  <c r="Y28" i="4"/>
  <c r="Y27" i="4"/>
  <c r="Y19" i="4"/>
  <c r="Y20" i="4"/>
  <c r="Y21" i="4"/>
  <c r="Y18" i="4"/>
  <c r="Z17" i="4"/>
  <c r="R8" i="3"/>
  <c r="R9" i="3"/>
  <c r="R5" i="3"/>
  <c r="R7" i="3"/>
  <c r="R6" i="3"/>
  <c r="R32" i="3"/>
  <c r="P31" i="3"/>
  <c r="R25" i="3"/>
  <c r="P24" i="3"/>
  <c r="P22" i="3"/>
  <c r="P23" i="3"/>
  <c r="Q18" i="3"/>
  <c r="Q27" i="3"/>
  <c r="Q19" i="3"/>
  <c r="Q20" i="3"/>
  <c r="Q21" i="3"/>
  <c r="R17" i="3"/>
  <c r="P15" i="3"/>
  <c r="P16" i="3"/>
  <c r="P14" i="3"/>
  <c r="P13" i="3"/>
  <c r="AF32" i="5"/>
  <c r="AG30" i="5"/>
  <c r="AF29" i="5"/>
  <c r="AF25" i="5"/>
  <c r="AE28" i="5"/>
  <c r="AE21" i="5"/>
  <c r="AE18" i="5"/>
  <c r="AE27" i="5"/>
  <c r="AE19" i="5"/>
  <c r="AE20" i="5"/>
  <c r="AF17" i="5"/>
  <c r="Q32" i="6"/>
  <c r="R30" i="6"/>
  <c r="Q29" i="6"/>
  <c r="Q25" i="6"/>
  <c r="P28" i="6"/>
  <c r="P18" i="6"/>
  <c r="P21" i="6"/>
  <c r="P19" i="6"/>
  <c r="P27" i="6"/>
  <c r="P20" i="6"/>
  <c r="Q17" i="6"/>
  <c r="S8" i="7"/>
  <c r="S4" i="7"/>
  <c r="S7" i="7"/>
  <c r="S5" i="7"/>
  <c r="S6" i="7"/>
  <c r="S9" i="7"/>
  <c r="S32" i="7"/>
  <c r="U26" i="7"/>
  <c r="U31" i="7"/>
  <c r="T30" i="7"/>
  <c r="S29" i="7"/>
  <c r="S25" i="7"/>
  <c r="U24" i="7"/>
  <c r="U22" i="7"/>
  <c r="U23" i="7"/>
  <c r="S17" i="7"/>
  <c r="U15" i="7"/>
  <c r="U16" i="7"/>
  <c r="U14" i="7"/>
  <c r="U13" i="7"/>
  <c r="W32" i="10"/>
  <c r="X30" i="10"/>
  <c r="W29" i="10"/>
  <c r="W25" i="10"/>
  <c r="V28" i="10"/>
  <c r="V27" i="10"/>
  <c r="V19" i="10"/>
  <c r="V20" i="10"/>
  <c r="V21" i="10"/>
  <c r="V18" i="10"/>
  <c r="W17" i="10"/>
  <c r="O8" i="9"/>
  <c r="O4" i="9"/>
  <c r="O6" i="9"/>
  <c r="O9" i="9"/>
  <c r="O7" i="9"/>
  <c r="O5" i="9"/>
  <c r="O32" i="9"/>
  <c r="M26" i="9"/>
  <c r="M31" i="9"/>
  <c r="O29" i="9"/>
  <c r="O25" i="9"/>
  <c r="M24" i="9"/>
  <c r="N28" i="9"/>
  <c r="M22" i="9"/>
  <c r="M23" i="9"/>
  <c r="N27" i="9"/>
  <c r="N19" i="9"/>
  <c r="N20" i="9"/>
  <c r="N18" i="9"/>
  <c r="N21" i="9"/>
  <c r="O17" i="9"/>
  <c r="M15" i="9"/>
  <c r="M16" i="9"/>
  <c r="M14" i="9"/>
  <c r="M13" i="9"/>
  <c r="AE17" i="5"/>
  <c r="AG15" i="5"/>
  <c r="AG16" i="5"/>
  <c r="AG13" i="5"/>
  <c r="AG14" i="5"/>
  <c r="P7" i="6"/>
  <c r="P8" i="6"/>
  <c r="P4" i="6"/>
  <c r="P9" i="6"/>
  <c r="P5" i="6"/>
  <c r="P6" i="6"/>
  <c r="P32" i="6"/>
  <c r="R31" i="6"/>
  <c r="R26" i="6"/>
  <c r="Q30" i="6"/>
  <c r="P29" i="6"/>
  <c r="P25" i="6"/>
  <c r="R24" i="6"/>
  <c r="R22" i="6"/>
  <c r="R23" i="6"/>
  <c r="P17" i="6"/>
  <c r="R16" i="6"/>
  <c r="R15" i="6"/>
  <c r="R13" i="6"/>
  <c r="R14" i="6"/>
  <c r="U6" i="7"/>
  <c r="U8" i="7"/>
  <c r="U4" i="7"/>
  <c r="U9" i="7"/>
  <c r="U7" i="7"/>
  <c r="U5" i="7"/>
  <c r="T31" i="7"/>
  <c r="T26" i="7"/>
  <c r="S30" i="7"/>
  <c r="T24" i="7"/>
  <c r="U28" i="7"/>
  <c r="T22" i="7"/>
  <c r="T23" i="7"/>
  <c r="U18" i="7"/>
  <c r="U27" i="7"/>
  <c r="U20" i="7"/>
  <c r="U21" i="7"/>
  <c r="U19" i="7"/>
  <c r="T15" i="7"/>
  <c r="T16" i="7"/>
  <c r="T13" i="7"/>
  <c r="T14" i="7"/>
  <c r="R106" i="10"/>
  <c r="V8" i="10"/>
  <c r="V4" i="10"/>
  <c r="V7" i="10"/>
  <c r="V5" i="10"/>
  <c r="V6" i="10"/>
  <c r="V9" i="10"/>
  <c r="V32" i="10"/>
  <c r="X26" i="10"/>
  <c r="X31" i="10"/>
  <c r="W30" i="10"/>
  <c r="V29" i="10"/>
  <c r="V25" i="10"/>
  <c r="X24" i="10"/>
  <c r="X22" i="10"/>
  <c r="X23" i="10"/>
  <c r="V17" i="10"/>
  <c r="X15" i="10"/>
  <c r="X16" i="10"/>
  <c r="X13" i="10"/>
  <c r="X14" i="10"/>
  <c r="N7" i="9"/>
  <c r="N8" i="9"/>
  <c r="N6" i="9"/>
  <c r="N4" i="9"/>
  <c r="N9" i="9"/>
  <c r="N5" i="9"/>
  <c r="N32" i="9"/>
  <c r="O30" i="9"/>
  <c r="N29" i="9"/>
  <c r="N25" i="9"/>
  <c r="M28" i="9"/>
  <c r="M18" i="9"/>
  <c r="M21" i="9"/>
  <c r="M19" i="9"/>
  <c r="M27" i="9"/>
  <c r="M20" i="9"/>
  <c r="N17" i="9"/>
  <c r="H100" i="1"/>
  <c r="G99" i="1"/>
  <c r="H96" i="1"/>
  <c r="F94" i="1"/>
  <c r="G91" i="1"/>
  <c r="H88" i="1"/>
  <c r="F86" i="1"/>
  <c r="G83" i="1"/>
  <c r="H80" i="1"/>
  <c r="F78" i="1"/>
  <c r="G75" i="1"/>
  <c r="H72" i="1"/>
  <c r="F70" i="1"/>
  <c r="H68" i="1"/>
  <c r="F66" i="1"/>
  <c r="H64" i="1"/>
  <c r="F62" i="1"/>
  <c r="G59" i="1"/>
  <c r="G55" i="1"/>
  <c r="F54" i="1"/>
  <c r="P24" i="2"/>
  <c r="G51" i="1"/>
  <c r="H48" i="1"/>
  <c r="F46" i="1"/>
  <c r="G43" i="1"/>
  <c r="H40" i="1"/>
  <c r="F38" i="1"/>
  <c r="G35" i="1"/>
  <c r="F34" i="1"/>
  <c r="P23" i="2"/>
  <c r="P22" i="2"/>
  <c r="G31" i="1"/>
  <c r="H28" i="1"/>
  <c r="G27" i="1"/>
  <c r="H24" i="1"/>
  <c r="F22" i="1"/>
  <c r="G19" i="1"/>
  <c r="Q21" i="2"/>
  <c r="Q18" i="2"/>
  <c r="Q27" i="2"/>
  <c r="Q19" i="2"/>
  <c r="Q20" i="2"/>
  <c r="G15" i="1"/>
  <c r="H12" i="1"/>
  <c r="H8" i="1"/>
  <c r="Y7" i="4"/>
  <c r="Y8" i="4"/>
  <c r="Y4" i="4"/>
  <c r="Y9" i="4"/>
  <c r="Y5" i="4"/>
  <c r="Y6" i="4"/>
  <c r="Y32" i="4"/>
  <c r="AA26" i="4"/>
  <c r="AA31" i="4"/>
  <c r="Z30" i="4"/>
  <c r="Y29" i="4"/>
  <c r="Y25" i="4"/>
  <c r="AA24" i="4"/>
  <c r="AA22" i="4"/>
  <c r="AA23" i="4"/>
  <c r="Y17" i="4"/>
  <c r="AA15" i="4"/>
  <c r="AA16" i="4"/>
  <c r="AA13" i="4"/>
  <c r="AA14" i="4"/>
  <c r="Q7" i="3"/>
  <c r="Q8" i="3"/>
  <c r="Q4" i="3"/>
  <c r="Q9" i="3"/>
  <c r="Q6" i="3"/>
  <c r="Q5" i="3"/>
  <c r="Q32" i="3"/>
  <c r="Q25" i="3"/>
  <c r="Q29" i="3"/>
  <c r="P28" i="3"/>
  <c r="P21" i="3"/>
  <c r="P18" i="3"/>
  <c r="P27" i="3"/>
  <c r="P19" i="3"/>
  <c r="P20" i="3"/>
  <c r="Q17" i="3"/>
  <c r="Z106" i="5"/>
  <c r="AE9" i="5"/>
  <c r="AE5" i="5"/>
  <c r="AE6" i="5"/>
  <c r="AE7" i="5"/>
  <c r="AE8" i="5"/>
  <c r="AE4" i="5"/>
  <c r="AE32" i="5"/>
  <c r="AG31" i="5"/>
  <c r="AG26" i="5"/>
  <c r="AF30" i="5"/>
  <c r="AE29" i="5"/>
  <c r="AE25" i="5"/>
  <c r="AG24" i="5"/>
  <c r="AG23" i="5"/>
  <c r="AG22" i="5"/>
  <c r="M106" i="2"/>
  <c r="K106" i="2"/>
  <c r="L106" i="3"/>
  <c r="T106" i="4"/>
  <c r="H105" i="1"/>
  <c r="G104" i="1"/>
  <c r="Q33" i="2"/>
  <c r="F103" i="1"/>
  <c r="H101" i="1"/>
  <c r="G100" i="1"/>
  <c r="F99" i="1"/>
  <c r="H97" i="1"/>
  <c r="G96" i="1"/>
  <c r="F95" i="1"/>
  <c r="H93" i="1"/>
  <c r="G92" i="1"/>
  <c r="F91" i="1"/>
  <c r="H89" i="1"/>
  <c r="G88" i="1"/>
  <c r="F87" i="1"/>
  <c r="H85" i="1"/>
  <c r="G84" i="1"/>
  <c r="Q32" i="2"/>
  <c r="F83" i="1"/>
  <c r="H81" i="1"/>
  <c r="G80" i="1"/>
  <c r="F79" i="1"/>
  <c r="H77" i="1"/>
  <c r="G76" i="1"/>
  <c r="F75" i="1"/>
  <c r="H73" i="1"/>
  <c r="G72" i="1"/>
  <c r="F71" i="1"/>
  <c r="H69" i="1"/>
  <c r="G68" i="1"/>
  <c r="F67" i="1"/>
  <c r="H65" i="1"/>
  <c r="G64" i="1"/>
  <c r="Q29" i="2"/>
  <c r="F63" i="1"/>
  <c r="H61" i="1"/>
  <c r="G60" i="1"/>
  <c r="F59" i="1"/>
  <c r="H57" i="1"/>
  <c r="G56" i="1"/>
  <c r="F55" i="1"/>
  <c r="H53" i="1"/>
  <c r="G52" i="1"/>
  <c r="F51" i="1"/>
  <c r="H49" i="1"/>
  <c r="G48" i="1"/>
  <c r="F47" i="1"/>
  <c r="H45" i="1"/>
  <c r="G44" i="1"/>
  <c r="F43" i="1"/>
  <c r="H41" i="1"/>
  <c r="G40" i="1"/>
  <c r="F39" i="1"/>
  <c r="P28" i="2"/>
  <c r="H37" i="1"/>
  <c r="G36" i="1"/>
  <c r="F35" i="1"/>
  <c r="H33" i="1"/>
  <c r="G32" i="1"/>
  <c r="F31" i="1"/>
  <c r="H29" i="1"/>
  <c r="G28" i="1"/>
  <c r="F27" i="1"/>
  <c r="H25" i="1"/>
  <c r="G24" i="1"/>
  <c r="F23" i="1"/>
  <c r="H21" i="1"/>
  <c r="G20" i="1"/>
  <c r="F19" i="1"/>
  <c r="P20" i="2"/>
  <c r="P21" i="2"/>
  <c r="P27" i="2"/>
  <c r="P18" i="2"/>
  <c r="H17" i="1"/>
  <c r="G16" i="1"/>
  <c r="Q17" i="2"/>
  <c r="F15" i="1"/>
  <c r="H13" i="1"/>
  <c r="G12" i="1"/>
  <c r="F11" i="1"/>
  <c r="H9" i="1"/>
  <c r="G8" i="1"/>
  <c r="F7" i="1"/>
  <c r="P12" i="2"/>
  <c r="H5" i="1"/>
  <c r="P10" i="1"/>
  <c r="AA9" i="4"/>
  <c r="AA5" i="4"/>
  <c r="AA6" i="4"/>
  <c r="AA7" i="4"/>
  <c r="AA8" i="4"/>
  <c r="AA4" i="4"/>
  <c r="Z26" i="4"/>
  <c r="Z31" i="4"/>
  <c r="Y30" i="4"/>
  <c r="Z24" i="4"/>
  <c r="AA28" i="4"/>
  <c r="Z22" i="4"/>
  <c r="Z23" i="4"/>
  <c r="AA21" i="4"/>
  <c r="AA18" i="4"/>
  <c r="AA27" i="4"/>
  <c r="AA19" i="4"/>
  <c r="AA20" i="4"/>
  <c r="Z16" i="4"/>
  <c r="Z15" i="4"/>
  <c r="Z13" i="4"/>
  <c r="Z14" i="4"/>
  <c r="AA12" i="4"/>
  <c r="Q33" i="3"/>
  <c r="P32" i="3"/>
  <c r="R31" i="3"/>
  <c r="R26" i="3"/>
  <c r="Q30" i="3"/>
  <c r="P29" i="3"/>
  <c r="R24" i="3"/>
  <c r="R23" i="3"/>
  <c r="R22" i="3"/>
  <c r="P17" i="3"/>
  <c r="R16" i="3"/>
  <c r="R13" i="3"/>
  <c r="R14" i="3"/>
  <c r="AB106" i="5"/>
  <c r="AG7" i="5"/>
  <c r="AG8" i="5"/>
  <c r="AG4" i="5"/>
  <c r="AG9" i="5"/>
  <c r="AG5" i="5"/>
  <c r="AG6" i="5"/>
  <c r="AF26" i="5"/>
  <c r="AF31" i="5"/>
  <c r="AE30" i="5"/>
  <c r="AF24" i="5"/>
  <c r="AG28" i="5"/>
  <c r="AF22" i="5"/>
  <c r="AF23" i="5"/>
  <c r="AG27" i="5"/>
  <c r="AG19" i="5"/>
  <c r="AG20" i="5"/>
  <c r="AG21" i="5"/>
  <c r="AG18" i="5"/>
  <c r="AF15" i="5"/>
  <c r="AF16" i="5"/>
  <c r="AF14" i="5"/>
  <c r="AF13" i="5"/>
  <c r="AG12" i="5"/>
  <c r="R9" i="6"/>
  <c r="R5" i="6"/>
  <c r="R6" i="6"/>
  <c r="R7" i="6"/>
  <c r="R4" i="6"/>
  <c r="R8" i="6"/>
  <c r="Q31" i="6"/>
  <c r="Q26" i="6"/>
  <c r="P30" i="6"/>
  <c r="Q24" i="6"/>
  <c r="R28" i="6"/>
  <c r="Q23" i="6"/>
  <c r="Q22" i="6"/>
  <c r="R20" i="6"/>
  <c r="R27" i="6"/>
  <c r="R18" i="6"/>
  <c r="R21" i="6"/>
  <c r="R19" i="6"/>
  <c r="Q15" i="6"/>
  <c r="Q16" i="6"/>
  <c r="Q13" i="6"/>
  <c r="Q14" i="6"/>
  <c r="R12" i="6"/>
  <c r="T9" i="7"/>
  <c r="T5" i="7"/>
  <c r="T8" i="7"/>
  <c r="T6" i="7"/>
  <c r="T4" i="7"/>
  <c r="T7" i="7"/>
  <c r="U33" i="7"/>
  <c r="U32" i="7"/>
  <c r="S31" i="7"/>
  <c r="S26" i="7"/>
  <c r="U29" i="7"/>
  <c r="U25" i="7"/>
  <c r="S24" i="7"/>
  <c r="T28" i="7"/>
  <c r="S23" i="7"/>
  <c r="S22" i="7"/>
  <c r="T21" i="7"/>
  <c r="T19" i="7"/>
  <c r="T27" i="7"/>
  <c r="T20" i="7"/>
  <c r="T18" i="7"/>
  <c r="U17" i="7"/>
  <c r="S16" i="7"/>
  <c r="S15" i="7"/>
  <c r="S14" i="7"/>
  <c r="S13" i="7"/>
  <c r="T12" i="7"/>
  <c r="X6" i="10"/>
  <c r="X8" i="10"/>
  <c r="X4" i="10"/>
  <c r="X9" i="10"/>
  <c r="X7" i="10"/>
  <c r="X5" i="10"/>
  <c r="W26" i="10"/>
  <c r="W31" i="10"/>
  <c r="V30" i="10"/>
  <c r="W24" i="10"/>
  <c r="X28" i="10"/>
  <c r="W23" i="10"/>
  <c r="W22" i="10"/>
  <c r="X21" i="10"/>
  <c r="X18" i="10"/>
  <c r="X20" i="10"/>
  <c r="X27" i="10"/>
  <c r="X19" i="10"/>
  <c r="W16" i="10"/>
  <c r="W15" i="10"/>
  <c r="W13" i="10"/>
  <c r="W14" i="10"/>
  <c r="X12" i="10"/>
  <c r="M33" i="9"/>
  <c r="M32" i="9"/>
  <c r="O31" i="9"/>
  <c r="O26" i="9"/>
  <c r="N30" i="9"/>
  <c r="M29" i="9"/>
  <c r="M25" i="9"/>
  <c r="O24" i="9"/>
  <c r="O22" i="9"/>
  <c r="O23" i="9"/>
  <c r="M17" i="9"/>
  <c r="O16" i="9"/>
  <c r="O15" i="9"/>
  <c r="O13" i="9"/>
  <c r="O14" i="9"/>
  <c r="F102" i="1"/>
  <c r="F98" i="1"/>
  <c r="G95" i="1"/>
  <c r="H92" i="1"/>
  <c r="F90" i="1"/>
  <c r="G87" i="1"/>
  <c r="H84" i="1"/>
  <c r="F82" i="1"/>
  <c r="G79" i="1"/>
  <c r="H76" i="1"/>
  <c r="F74" i="1"/>
  <c r="P26" i="2"/>
  <c r="P31" i="2"/>
  <c r="G71" i="1"/>
  <c r="G67" i="1"/>
  <c r="G63" i="1"/>
  <c r="H60" i="1"/>
  <c r="F58" i="1"/>
  <c r="H56" i="1"/>
  <c r="H52" i="1"/>
  <c r="F50" i="1"/>
  <c r="G47" i="1"/>
  <c r="H44" i="1"/>
  <c r="F42" i="1"/>
  <c r="G39" i="1"/>
  <c r="Q28" i="2"/>
  <c r="H36" i="1"/>
  <c r="H32" i="1"/>
  <c r="F30" i="1"/>
  <c r="F26" i="1"/>
  <c r="G23" i="1"/>
  <c r="H20" i="1"/>
  <c r="F18" i="1"/>
  <c r="H16" i="1"/>
  <c r="F14" i="1"/>
  <c r="P16" i="2"/>
  <c r="P15" i="2"/>
  <c r="G11" i="1"/>
  <c r="F10" i="1"/>
  <c r="G7" i="1"/>
  <c r="Q12" i="2"/>
  <c r="F6" i="1"/>
  <c r="P11" i="2"/>
  <c r="N11" i="1" s="1"/>
  <c r="L106" i="2"/>
  <c r="K106" i="3"/>
  <c r="F4" i="1"/>
  <c r="P4" i="2"/>
  <c r="P9" i="2"/>
  <c r="G105" i="1"/>
  <c r="F104" i="1"/>
  <c r="H102" i="1"/>
  <c r="G101" i="1"/>
  <c r="F100" i="1"/>
  <c r="H98" i="1"/>
  <c r="G97" i="1"/>
  <c r="F96" i="1"/>
  <c r="H94" i="1"/>
  <c r="G93" i="1"/>
  <c r="F92" i="1"/>
  <c r="H90" i="1"/>
  <c r="G89" i="1"/>
  <c r="F88" i="1"/>
  <c r="H86" i="1"/>
  <c r="G85" i="1"/>
  <c r="F84" i="1"/>
  <c r="P32" i="2"/>
  <c r="H82" i="1"/>
  <c r="G81" i="1"/>
  <c r="F80" i="1"/>
  <c r="H78" i="1"/>
  <c r="G77" i="1"/>
  <c r="F76" i="1"/>
  <c r="H74" i="1"/>
  <c r="G73" i="1"/>
  <c r="F72" i="1"/>
  <c r="H70" i="1"/>
  <c r="G69" i="1"/>
  <c r="Q30" i="2"/>
  <c r="F68" i="1"/>
  <c r="H66" i="1"/>
  <c r="G65" i="1"/>
  <c r="F64" i="1"/>
  <c r="P29" i="2"/>
  <c r="H62" i="1"/>
  <c r="G61" i="1"/>
  <c r="F60" i="1"/>
  <c r="H58" i="1"/>
  <c r="G57" i="1"/>
  <c r="F56" i="1"/>
  <c r="H54" i="1"/>
  <c r="G53" i="1"/>
  <c r="F52" i="1"/>
  <c r="H50" i="1"/>
  <c r="G49" i="1"/>
  <c r="F48" i="1"/>
  <c r="H46" i="1"/>
  <c r="G45" i="1"/>
  <c r="F44" i="1"/>
  <c r="H42" i="1"/>
  <c r="G41" i="1"/>
  <c r="F40" i="1"/>
  <c r="H38" i="1"/>
  <c r="G37" i="1"/>
  <c r="F36" i="1"/>
  <c r="H34" i="1"/>
  <c r="G33" i="1"/>
  <c r="F32" i="1"/>
  <c r="H30" i="1"/>
  <c r="G29" i="1"/>
  <c r="F28" i="1"/>
  <c r="H26" i="1"/>
  <c r="G25" i="1"/>
  <c r="F24" i="1"/>
  <c r="H22" i="1"/>
  <c r="G21" i="1"/>
  <c r="F20" i="1"/>
  <c r="H18" i="1"/>
  <c r="G17" i="1"/>
  <c r="F16" i="1"/>
  <c r="P17" i="2"/>
  <c r="H14" i="1"/>
  <c r="G13" i="1"/>
  <c r="F12" i="1"/>
  <c r="H10" i="1"/>
  <c r="G9" i="1"/>
  <c r="F8" i="1"/>
  <c r="H6" i="1"/>
  <c r="P11" i="1"/>
  <c r="G5" i="1"/>
  <c r="Q10" i="2"/>
  <c r="O10" i="1" s="1"/>
  <c r="Z8" i="4"/>
  <c r="Z4" i="4"/>
  <c r="Z9" i="4"/>
  <c r="Z5" i="4"/>
  <c r="Z6" i="4"/>
  <c r="Z7" i="4"/>
  <c r="AA33" i="4"/>
  <c r="AA32" i="4"/>
  <c r="Y31" i="4"/>
  <c r="Y26" i="4"/>
  <c r="AA29" i="4"/>
  <c r="AA25" i="4"/>
  <c r="Y24" i="4"/>
  <c r="Z28" i="4"/>
  <c r="Y23" i="4"/>
  <c r="Y22" i="4"/>
  <c r="Z20" i="4"/>
  <c r="Z21" i="4"/>
  <c r="Z18" i="4"/>
  <c r="Z27" i="4"/>
  <c r="Z19" i="4"/>
  <c r="AA17" i="4"/>
  <c r="Y15" i="4"/>
  <c r="Y16" i="4"/>
  <c r="Y13" i="4"/>
  <c r="Y14" i="4"/>
  <c r="Z12" i="4"/>
  <c r="P6" i="3"/>
  <c r="P7" i="3"/>
  <c r="P5" i="3"/>
  <c r="P9" i="3"/>
  <c r="P8" i="3"/>
  <c r="P4" i="3"/>
  <c r="P33" i="3"/>
  <c r="Q26" i="3"/>
  <c r="Q31" i="3"/>
  <c r="P30" i="3"/>
  <c r="Q24" i="3"/>
  <c r="R28" i="3"/>
  <c r="Q22" i="3"/>
  <c r="Q23" i="3"/>
  <c r="R27" i="3"/>
  <c r="R19" i="3"/>
  <c r="R20" i="3"/>
  <c r="R21" i="3"/>
  <c r="R18" i="3"/>
  <c r="Q15" i="3"/>
  <c r="Q16" i="3"/>
  <c r="Q14" i="3"/>
  <c r="Q13" i="3"/>
  <c r="R12" i="3"/>
  <c r="AA106" i="5"/>
  <c r="AF6" i="5"/>
  <c r="AF7" i="5"/>
  <c r="AF8" i="5"/>
  <c r="AF4" i="5"/>
  <c r="AF5" i="5"/>
  <c r="AF9" i="5"/>
  <c r="AG33" i="5"/>
  <c r="AG32" i="5"/>
  <c r="AE26" i="5"/>
  <c r="AE31" i="5"/>
  <c r="AG29" i="5"/>
  <c r="AG25" i="5"/>
  <c r="AE24" i="5"/>
  <c r="AF28" i="5"/>
  <c r="AE22" i="5"/>
  <c r="AE23" i="5"/>
  <c r="AF18" i="5"/>
  <c r="AF27" i="5"/>
  <c r="AF19" i="5"/>
  <c r="AF20" i="5"/>
  <c r="AF21" i="5"/>
  <c r="AG17" i="5"/>
  <c r="AE15" i="5"/>
  <c r="AE16" i="5"/>
  <c r="AE13" i="5"/>
  <c r="AE14" i="5"/>
  <c r="AF12" i="5"/>
  <c r="L106" i="6"/>
  <c r="Q8" i="6"/>
  <c r="Q4" i="6"/>
  <c r="Q9" i="6"/>
  <c r="Q5" i="6"/>
  <c r="Q6" i="6"/>
  <c r="Q7" i="6"/>
  <c r="R33" i="6"/>
  <c r="R32" i="6"/>
  <c r="P26" i="6"/>
  <c r="P31" i="6"/>
  <c r="R29" i="6"/>
  <c r="R25" i="6"/>
  <c r="P24" i="6"/>
  <c r="Q28" i="6"/>
  <c r="P22" i="6"/>
  <c r="P23" i="6"/>
  <c r="Q27" i="6"/>
  <c r="Q19" i="6"/>
  <c r="Q20" i="6"/>
  <c r="Q18" i="6"/>
  <c r="Q21" i="6"/>
  <c r="R17" i="6"/>
  <c r="P15" i="6"/>
  <c r="P16" i="6"/>
  <c r="P14" i="6"/>
  <c r="P13" i="6"/>
  <c r="Q12" i="6"/>
  <c r="T33" i="7"/>
  <c r="T32" i="7"/>
  <c r="T29" i="7"/>
  <c r="T25" i="7"/>
  <c r="S28" i="7"/>
  <c r="S20" i="7"/>
  <c r="S21" i="7"/>
  <c r="S19" i="7"/>
  <c r="S27" i="7"/>
  <c r="S18" i="7"/>
  <c r="T17" i="7"/>
  <c r="S12" i="7"/>
  <c r="W9" i="10"/>
  <c r="W5" i="10"/>
  <c r="W8" i="10"/>
  <c r="W6" i="10"/>
  <c r="W4" i="10"/>
  <c r="W7" i="10"/>
  <c r="X33" i="10"/>
  <c r="X32" i="10"/>
  <c r="V31" i="10"/>
  <c r="V26" i="10"/>
  <c r="X29" i="10"/>
  <c r="X25" i="10"/>
  <c r="V24" i="10"/>
  <c r="W28" i="10"/>
  <c r="V23" i="10"/>
  <c r="V22" i="10"/>
  <c r="W20" i="10"/>
  <c r="W21" i="10"/>
  <c r="W18" i="10"/>
  <c r="W27" i="10"/>
  <c r="W19" i="10"/>
  <c r="X17" i="10"/>
  <c r="V15" i="10"/>
  <c r="V16" i="10"/>
  <c r="V13" i="10"/>
  <c r="V14" i="10"/>
  <c r="W12" i="10"/>
  <c r="M6" i="9"/>
  <c r="M5" i="9"/>
  <c r="M8" i="9"/>
  <c r="M4" i="9"/>
  <c r="M9" i="9"/>
  <c r="M7" i="9"/>
  <c r="N31" i="9"/>
  <c r="N26" i="9"/>
  <c r="M30" i="9"/>
  <c r="N24" i="9"/>
  <c r="O28" i="9"/>
  <c r="N23" i="9"/>
  <c r="N22" i="9"/>
  <c r="O20" i="9"/>
  <c r="O27" i="9"/>
  <c r="O18" i="9"/>
  <c r="O21" i="9"/>
  <c r="O19" i="9"/>
  <c r="N15" i="9"/>
  <c r="N16" i="9"/>
  <c r="N13" i="9"/>
  <c r="N14" i="9"/>
  <c r="O12" i="9"/>
  <c r="P15" i="1" l="1"/>
  <c r="P13" i="1"/>
  <c r="P14" i="1"/>
  <c r="N28" i="1"/>
  <c r="P23" i="1"/>
  <c r="P27" i="1"/>
  <c r="N32" i="1"/>
  <c r="P29" i="1"/>
  <c r="O12" i="1"/>
  <c r="N18" i="1"/>
  <c r="N17" i="1"/>
  <c r="O30" i="1"/>
  <c r="N20" i="1"/>
  <c r="N29" i="1"/>
  <c r="N26" i="1"/>
  <c r="O25" i="1"/>
  <c r="H106" i="1"/>
  <c r="O18" i="1"/>
  <c r="N22" i="1"/>
  <c r="P12" i="1"/>
  <c r="P28" i="1"/>
  <c r="O9" i="1"/>
  <c r="P7" i="1"/>
  <c r="P31" i="1"/>
  <c r="N6" i="1"/>
  <c r="N4" i="1"/>
  <c r="G106" i="1"/>
  <c r="P17" i="1"/>
  <c r="P32" i="1"/>
  <c r="N12" i="1"/>
  <c r="O17" i="1"/>
  <c r="N19" i="1"/>
  <c r="O29" i="1"/>
  <c r="O20" i="1"/>
  <c r="O21" i="1"/>
  <c r="N23" i="1"/>
  <c r="P20" i="1"/>
  <c r="P18" i="1"/>
  <c r="O15" i="1"/>
  <c r="O26" i="1"/>
  <c r="O8" i="1"/>
  <c r="P4" i="1"/>
  <c r="P6" i="1"/>
  <c r="O22" i="1"/>
  <c r="O31" i="1"/>
  <c r="O7" i="1"/>
  <c r="P9" i="1"/>
  <c r="P22" i="1"/>
  <c r="P24" i="1"/>
  <c r="N25" i="1"/>
  <c r="P26" i="1"/>
  <c r="N33" i="1"/>
  <c r="N7" i="1"/>
  <c r="N8" i="1"/>
  <c r="N14" i="1"/>
  <c r="N15" i="1"/>
  <c r="O28" i="1"/>
  <c r="N27" i="1"/>
  <c r="P30" i="1"/>
  <c r="O32" i="1"/>
  <c r="O33" i="1"/>
  <c r="O19" i="1"/>
  <c r="N24" i="1"/>
  <c r="P21" i="1"/>
  <c r="P33" i="1"/>
  <c r="O14" i="1"/>
  <c r="O16" i="1"/>
  <c r="O24" i="1"/>
  <c r="O6" i="1"/>
  <c r="N30" i="1"/>
  <c r="P8" i="1"/>
  <c r="N9" i="1"/>
  <c r="P16" i="1"/>
  <c r="N5" i="1"/>
  <c r="N13" i="1"/>
  <c r="N16" i="1"/>
  <c r="N31" i="1"/>
  <c r="N21" i="1"/>
  <c r="F106" i="1"/>
  <c r="O27" i="1"/>
  <c r="P25" i="1"/>
  <c r="P19" i="1"/>
  <c r="O23" i="1"/>
  <c r="O13" i="1"/>
  <c r="O4" i="1"/>
  <c r="O5" i="1"/>
  <c r="P5" i="1"/>
</calcChain>
</file>

<file path=xl/sharedStrings.xml><?xml version="1.0" encoding="utf-8"?>
<sst xmlns="http://schemas.openxmlformats.org/spreadsheetml/2006/main" count="1929" uniqueCount="184">
  <si>
    <t>อายุ</t>
  </si>
  <si>
    <t>ชาย</t>
  </si>
  <si>
    <t>หญิง</t>
  </si>
  <si>
    <t>รวม</t>
  </si>
  <si>
    <t>ยอดรวมทั้งหมด</t>
  </si>
  <si>
    <t>อายุน้อยกว่า 1 ปี</t>
  </si>
  <si>
    <t>อายุ 1 ปี</t>
  </si>
  <si>
    <t>อายุ 2 ปี</t>
  </si>
  <si>
    <t>อายุ 3 ปี</t>
  </si>
  <si>
    <t>อายุ 4 ปี</t>
  </si>
  <si>
    <t>อายุ 5 ปี</t>
  </si>
  <si>
    <t>อายุ 6 ปี</t>
  </si>
  <si>
    <t>อายุ 7 ปี</t>
  </si>
  <si>
    <t>อายุ 8 ปี</t>
  </si>
  <si>
    <t>อายุ 9 ปี</t>
  </si>
  <si>
    <t>อายุ 10 ปี</t>
  </si>
  <si>
    <t>อายุ 11 ปี</t>
  </si>
  <si>
    <t>อายุ 12 ปี</t>
  </si>
  <si>
    <t>อายุ 13 ปี</t>
  </si>
  <si>
    <t>อายุ 14 ปี</t>
  </si>
  <si>
    <t>อายุ 15 ปี</t>
  </si>
  <si>
    <t>อายุ 16 ปี</t>
  </si>
  <si>
    <t>อายุ 17 ปี</t>
  </si>
  <si>
    <t>อายุ 18 ปี</t>
  </si>
  <si>
    <t>อายุ 19 ปี</t>
  </si>
  <si>
    <t>อายุ 20 ปี</t>
  </si>
  <si>
    <t>อายุ 21 ปี</t>
  </si>
  <si>
    <t>อายุ 22 ปี</t>
  </si>
  <si>
    <t>อายุ 23 ปี</t>
  </si>
  <si>
    <t>อายุ 24 ปี</t>
  </si>
  <si>
    <t>อายุ 25 ปี</t>
  </si>
  <si>
    <t>อายุ 26 ปี</t>
  </si>
  <si>
    <t>อายุ 27 ปี</t>
  </si>
  <si>
    <t>อายุ 28 ปี</t>
  </si>
  <si>
    <t>อายุ 29 ปี</t>
  </si>
  <si>
    <t>อายุ 30 ปี</t>
  </si>
  <si>
    <t>อายุ 31 ปี</t>
  </si>
  <si>
    <t>อายุ 32 ปี</t>
  </si>
  <si>
    <t>อายุ 33 ปี</t>
  </si>
  <si>
    <t>อายุ 34 ปี</t>
  </si>
  <si>
    <t>อายุ 35 ปี</t>
  </si>
  <si>
    <t>อายุ 36 ปี</t>
  </si>
  <si>
    <t>อายุ 37 ปี</t>
  </si>
  <si>
    <t>อายุ 38 ปี</t>
  </si>
  <si>
    <t>อายุ 39 ปี</t>
  </si>
  <si>
    <t>อายุ 40 ปี</t>
  </si>
  <si>
    <t>อายุ 41 ปี</t>
  </si>
  <si>
    <t>อายุ 42 ปี</t>
  </si>
  <si>
    <t>อายุ 43 ปี</t>
  </si>
  <si>
    <t>อายุ 44 ปี</t>
  </si>
  <si>
    <t>อายุ 45 ปี</t>
  </si>
  <si>
    <t>อายุ 46 ปี</t>
  </si>
  <si>
    <t>อายุ 47 ปี</t>
  </si>
  <si>
    <t>อายุ 48 ปี</t>
  </si>
  <si>
    <t>อายุ 49 ปี</t>
  </si>
  <si>
    <t>อายุ 50 ปี</t>
  </si>
  <si>
    <t>อายุ 51 ปี</t>
  </si>
  <si>
    <t>อายุ 52 ปี</t>
  </si>
  <si>
    <t>อายุ 53 ปี</t>
  </si>
  <si>
    <t>อายุ 54 ปี</t>
  </si>
  <si>
    <t>อายุ 55 ปี</t>
  </si>
  <si>
    <t>อายุ 56 ปี</t>
  </si>
  <si>
    <t>อายุ 57 ปี</t>
  </si>
  <si>
    <t>อายุ 58 ปี</t>
  </si>
  <si>
    <t>อายุ 59 ปี</t>
  </si>
  <si>
    <t>อายุ 60 ปี</t>
  </si>
  <si>
    <t>อายุ 61 ปี</t>
  </si>
  <si>
    <t>อายุ 62 ปี</t>
  </si>
  <si>
    <t>อายุ 63 ปี</t>
  </si>
  <si>
    <t>อายุ 64 ปี</t>
  </si>
  <si>
    <t>อายุ 65 ปี</t>
  </si>
  <si>
    <t>อายุ 66 ปี</t>
  </si>
  <si>
    <t>อายุ 67 ปี</t>
  </si>
  <si>
    <t>อายุ 68 ปี</t>
  </si>
  <si>
    <t>อายุ 69 ปี</t>
  </si>
  <si>
    <t>อายุ 70 ปี</t>
  </si>
  <si>
    <t>อายุ 71 ปี</t>
  </si>
  <si>
    <t>อายุ 72 ปี</t>
  </si>
  <si>
    <t>อายุ 73 ปี</t>
  </si>
  <si>
    <t>อายุ 74 ปี</t>
  </si>
  <si>
    <t>อายุ 75 ปี</t>
  </si>
  <si>
    <t>อายุ 76 ปี</t>
  </si>
  <si>
    <t>อายุ 77 ปี</t>
  </si>
  <si>
    <t>อายุ 78 ปี</t>
  </si>
  <si>
    <t>อายุ 79 ปี</t>
  </si>
  <si>
    <t>อายุ 80 ปี</t>
  </si>
  <si>
    <t>อายุ 81 ปี</t>
  </si>
  <si>
    <t>อายุ 82 ปี</t>
  </si>
  <si>
    <t>อายุ 83 ปี</t>
  </si>
  <si>
    <t>อายุ 84 ปี</t>
  </si>
  <si>
    <t>อายุ 85 ปี</t>
  </si>
  <si>
    <t>อายุ 86 ปี</t>
  </si>
  <si>
    <t>อายุ 87 ปี</t>
  </si>
  <si>
    <t>อายุ 88 ปี</t>
  </si>
  <si>
    <t>อายุ 89 ปี</t>
  </si>
  <si>
    <t>อายุ 90 ปี</t>
  </si>
  <si>
    <t>อายุ 91 ปี</t>
  </si>
  <si>
    <t>อายุ 92 ปี</t>
  </si>
  <si>
    <t>อายุ 93 ปี</t>
  </si>
  <si>
    <t>อายุ 94 ปี</t>
  </si>
  <si>
    <t>อายุ 95 ปี</t>
  </si>
  <si>
    <t>อายุ 96 ปี</t>
  </si>
  <si>
    <t>อายุ 97 ปี</t>
  </si>
  <si>
    <t>อายุ 98 ปี</t>
  </si>
  <si>
    <t>อายุ 99 ปี</t>
  </si>
  <si>
    <t>อายุ 100 ปี</t>
  </si>
  <si>
    <t>อายุมากกว่า 100 ปี</t>
  </si>
  <si>
    <t>ทบ.พิมพา</t>
  </si>
  <si>
    <t>ทบ.วังเย็น</t>
  </si>
  <si>
    <t>ทบ.ดอนเกาะกา</t>
  </si>
  <si>
    <t>ทบ.หัวสำโรง</t>
  </si>
  <si>
    <t>ทบ.แปลงยาว</t>
  </si>
  <si>
    <t>ทบ.ทุ่งสะเดา</t>
  </si>
  <si>
    <t>ทบ.สนามชัยเขต</t>
  </si>
  <si>
    <t>ทบ.พนมสารคาม</t>
  </si>
  <si>
    <t>ทบ.เขาหินซ้อน</t>
  </si>
  <si>
    <t>ทบ.เกาะขนุน</t>
  </si>
  <si>
    <t>ทบ.บ้านโพธิ์</t>
  </si>
  <si>
    <t>ทบ.เทพราช</t>
  </si>
  <si>
    <t>ทบ.บางวัว</t>
  </si>
  <si>
    <t>ทบ.บางปะกง</t>
  </si>
  <si>
    <t>ทบ.หอมศีล</t>
  </si>
  <si>
    <t>ทบ.ท่าสะอ้าน</t>
  </si>
  <si>
    <t>ทบ.ท่าข้าม</t>
  </si>
  <si>
    <t>ทบ.ศาลาแดง</t>
  </si>
  <si>
    <t>ทบ.บางน้ำเปรี้ยว</t>
  </si>
  <si>
    <t>ทบ.บางขนาก</t>
  </si>
  <si>
    <t>ทบ.ดอนฉิมพลี</t>
  </si>
  <si>
    <t>ทบ.ปากน้ำ</t>
  </si>
  <si>
    <t>ทบ.นครเนื่องเขต</t>
  </si>
  <si>
    <t>ทบ.บางคล้า</t>
  </si>
  <si>
    <t>ทบ.เมืองฉะเชิงเทรา</t>
  </si>
  <si>
    <t>อำเภอเมืองฉะเชิงเทรา</t>
  </si>
  <si>
    <t>อำเภอบางคล้า</t>
  </si>
  <si>
    <t>รวมอำเภอเมืองฉะเชิงเทรา</t>
  </si>
  <si>
    <t>รวมอำเภอบางคล้า</t>
  </si>
  <si>
    <t>อำเภอบางน้ำเปรี้ยว</t>
  </si>
  <si>
    <t>รวมอำเภอบางน้ำเปรี้ยว</t>
  </si>
  <si>
    <t>ทบ.ตำบลบางวัวคณารักษ์</t>
  </si>
  <si>
    <t>อำเภอบางปะกง</t>
  </si>
  <si>
    <t>รวมอำเภอบางปะกง</t>
  </si>
  <si>
    <t>อำเภอบ้านโพธิ์</t>
  </si>
  <si>
    <t>รวมอำเภอบ้านโพธิ์</t>
  </si>
  <si>
    <t>รวมอำเภอพนมสารคาม</t>
  </si>
  <si>
    <t>รวมอำเภอแปลงยาว</t>
  </si>
  <si>
    <t>สถิติประชากรรายอายุแยกตามช่วงอายุ(ปี) แยกตามเพศ</t>
  </si>
  <si>
    <t>อำเภอสนามชัยเขต</t>
  </si>
  <si>
    <t>รวมอำเภอสนามชัยเขต</t>
  </si>
  <si>
    <t>กลุ่มอายุ</t>
  </si>
  <si>
    <t>ต่ำกว่า 1 ปี</t>
  </si>
  <si>
    <t>0 - 1</t>
  </si>
  <si>
    <t>0 - 2</t>
  </si>
  <si>
    <t>0 - 5</t>
  </si>
  <si>
    <t>0 - 14</t>
  </si>
  <si>
    <t>0 - 15</t>
  </si>
  <si>
    <t>3 - 5</t>
  </si>
  <si>
    <t>6 - 12</t>
  </si>
  <si>
    <t>6 - 18</t>
  </si>
  <si>
    <t>10 - 19</t>
  </si>
  <si>
    <t>10 - 24</t>
  </si>
  <si>
    <t>12 - 24</t>
  </si>
  <si>
    <t>15 - 19</t>
  </si>
  <si>
    <t>15 - 49</t>
  </si>
  <si>
    <t>15 - 59</t>
  </si>
  <si>
    <t>15 - 60</t>
  </si>
  <si>
    <t>30 - 60</t>
  </si>
  <si>
    <t>30 - 70</t>
  </si>
  <si>
    <t>50 - 65</t>
  </si>
  <si>
    <t>60 - 69</t>
  </si>
  <si>
    <t>70 - 79</t>
  </si>
  <si>
    <t>15 ปีขึ้นไป</t>
  </si>
  <si>
    <t>35 ปีขึ้นไป</t>
  </si>
  <si>
    <t>60 ปีขึ้นไป</t>
  </si>
  <si>
    <t>65 ปีขึ้นไป</t>
  </si>
  <si>
    <t>70 ปีขึ้นไป</t>
  </si>
  <si>
    <t>80 ปีขึ้นไป</t>
  </si>
  <si>
    <t>100 ปีขึ้นไป</t>
  </si>
  <si>
    <t>ที่มา : สถิติประชากรตามทะเบียนราษฎร์ ณ 27 มกราคม 2565</t>
  </si>
  <si>
    <t>อำเภอพนมสารคาม</t>
  </si>
  <si>
    <t>อำเภอแปลงยาว</t>
  </si>
  <si>
    <t>จังหวัดฉะเชิงเทรา อำเภอท่าตะเกียบ</t>
  </si>
  <si>
    <t>จังหวัดฉะเชิงเทรา อำเภอคลองเขื่อน</t>
  </si>
  <si>
    <t xml:space="preserve">ประชากรรายอายุแยกตามเพศ   
</t>
  </si>
  <si>
    <t>พื้นที่ จังหวัดฉะเชิงเทราข้อมูล ปี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</si>
</sst>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#,##0_ ;\-#,##0\ "/>
    <numFmt numFmtId="188" formatCode="_-* #,##0_-;\-* #,##0_-;_-* &quot;-&quot;??_-;_-@_-"/>
  </numFmts>
  <fonts count="21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57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6"/>
      <name val="TH SarabunPSK"/>
      <family val="2"/>
    </font>
  </fonts>
  <fills count="3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5" applyNumberFormat="0" applyAlignment="0" applyProtection="0"/>
    <xf numFmtId="0" fontId="12" fillId="8" borderId="6" applyNumberFormat="0" applyAlignment="0" applyProtection="0"/>
    <xf numFmtId="0" fontId="13" fillId="8" borderId="5" applyNumberFormat="0" applyAlignment="0" applyProtection="0"/>
    <xf numFmtId="0" fontId="14" fillId="0" borderId="7" applyNumberFormat="0" applyFill="0" applyAlignment="0" applyProtection="0"/>
    <xf numFmtId="0" fontId="15" fillId="9" borderId="8" applyNumberFormat="0" applyAlignment="0" applyProtection="0"/>
    <xf numFmtId="0" fontId="16" fillId="0" borderId="0" applyNumberFormat="0" applyFill="0" applyBorder="0" applyAlignment="0" applyProtection="0"/>
    <xf numFmtId="0" fontId="3" fillId="10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right" vertical="center" indent="2"/>
    </xf>
    <xf numFmtId="3" fontId="1" fillId="2" borderId="1" xfId="0" applyNumberFormat="1" applyFont="1" applyFill="1" applyBorder="1" applyAlignment="1">
      <alignment horizontal="right" vertical="center" indent="2"/>
    </xf>
    <xf numFmtId="0" fontId="1" fillId="3" borderId="1" xfId="0" applyFont="1" applyFill="1" applyBorder="1" applyAlignment="1">
      <alignment horizontal="right" vertical="center" indent="2"/>
    </xf>
    <xf numFmtId="0" fontId="1" fillId="2" borderId="1" xfId="0" applyFont="1" applyFill="1" applyBorder="1" applyAlignment="1">
      <alignment horizontal="left" vertical="center" indent="2"/>
    </xf>
    <xf numFmtId="0" fontId="1" fillId="3" borderId="1" xfId="0" applyFont="1" applyFill="1" applyBorder="1" applyAlignment="1">
      <alignment horizontal="left" vertical="center" indent="2"/>
    </xf>
    <xf numFmtId="0" fontId="2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Fill="1" applyBorder="1" applyAlignment="1">
      <alignment horizontal="left" vertical="center" indent="2"/>
    </xf>
    <xf numFmtId="0" fontId="1" fillId="0" borderId="1" xfId="0" applyFont="1" applyFill="1" applyBorder="1" applyAlignment="1">
      <alignment horizontal="right" vertical="center" indent="2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 indent="2"/>
    </xf>
    <xf numFmtId="0" fontId="2" fillId="0" borderId="0" xfId="0" applyFont="1" applyAlignment="1">
      <alignment wrapText="1"/>
    </xf>
    <xf numFmtId="3" fontId="1" fillId="0" borderId="0" xfId="0" applyNumberFormat="1" applyFont="1"/>
    <xf numFmtId="0" fontId="1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3" fontId="1" fillId="0" borderId="1" xfId="1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/>
    </xf>
    <xf numFmtId="187" fontId="1" fillId="2" borderId="1" xfId="1" applyNumberFormat="1" applyFont="1" applyFill="1" applyBorder="1" applyAlignment="1">
      <alignment horizontal="center" vertical="center"/>
    </xf>
    <xf numFmtId="187" fontId="1" fillId="0" borderId="1" xfId="1" applyNumberFormat="1" applyFont="1" applyBorder="1" applyAlignment="1">
      <alignment horizontal="center" vertical="center" wrapText="1"/>
    </xf>
    <xf numFmtId="187" fontId="1" fillId="0" borderId="1" xfId="1" applyNumberFormat="1" applyFont="1" applyFill="1" applyBorder="1" applyAlignment="1">
      <alignment horizontal="center" vertical="center"/>
    </xf>
    <xf numFmtId="187" fontId="1" fillId="0" borderId="1" xfId="1" applyNumberFormat="1" applyFont="1" applyBorder="1" applyAlignment="1">
      <alignment horizontal="center" vertical="center"/>
    </xf>
    <xf numFmtId="0" fontId="2" fillId="0" borderId="0" xfId="0" applyFont="1" applyAlignment="1"/>
    <xf numFmtId="3" fontId="1" fillId="0" borderId="0" xfId="0" applyNumberFormat="1" applyFont="1" applyBorder="1" applyAlignment="1"/>
    <xf numFmtId="3" fontId="1" fillId="2" borderId="1" xfId="1" applyNumberFormat="1" applyFont="1" applyFill="1" applyBorder="1" applyAlignment="1">
      <alignment horizontal="center" vertical="center"/>
    </xf>
    <xf numFmtId="3" fontId="1" fillId="0" borderId="1" xfId="1" applyNumberFormat="1" applyFont="1" applyBorder="1" applyAlignment="1">
      <alignment horizontal="center" wrapText="1"/>
    </xf>
    <xf numFmtId="3" fontId="1" fillId="0" borderId="1" xfId="0" applyNumberFormat="1" applyFont="1" applyFill="1" applyBorder="1" applyAlignment="1">
      <alignment vertical="center"/>
    </xf>
    <xf numFmtId="3" fontId="1" fillId="0" borderId="1" xfId="1" applyNumberFormat="1" applyFont="1" applyFill="1" applyBorder="1" applyAlignment="1">
      <alignment horizontal="center" vertical="center"/>
    </xf>
    <xf numFmtId="3" fontId="1" fillId="0" borderId="0" xfId="0" applyNumberFormat="1" applyFont="1" applyAlignment="1"/>
    <xf numFmtId="3" fontId="1" fillId="0" borderId="0" xfId="0" applyNumberFormat="1" applyFont="1" applyAlignment="1">
      <alignment horizontal="center"/>
    </xf>
    <xf numFmtId="187" fontId="1" fillId="2" borderId="1" xfId="1" applyNumberFormat="1" applyFont="1" applyFill="1" applyBorder="1" applyAlignment="1">
      <alignment horizontal="center"/>
    </xf>
    <xf numFmtId="187" fontId="1" fillId="0" borderId="1" xfId="1" applyNumberFormat="1" applyFont="1" applyBorder="1" applyAlignment="1">
      <alignment horizontal="center" wrapText="1"/>
    </xf>
    <xf numFmtId="187" fontId="1" fillId="0" borderId="1" xfId="1" applyNumberFormat="1" applyFont="1" applyBorder="1" applyAlignment="1">
      <alignment horizontal="center"/>
    </xf>
    <xf numFmtId="187" fontId="1" fillId="0" borderId="1" xfId="1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87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/>
    <xf numFmtId="0" fontId="1" fillId="0" borderId="1" xfId="0" applyFont="1" applyBorder="1" applyAlignment="1">
      <alignment horizontal="center" vertical="center" wrapText="1"/>
    </xf>
    <xf numFmtId="188" fontId="1" fillId="0" borderId="1" xfId="1" applyNumberFormat="1" applyFont="1" applyBorder="1" applyAlignment="1">
      <alignment horizontal="left" vertical="top"/>
    </xf>
    <xf numFmtId="187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wrapText="1"/>
    </xf>
    <xf numFmtId="0" fontId="1" fillId="35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/>
    <xf numFmtId="49" fontId="2" fillId="36" borderId="1" xfId="0" applyNumberFormat="1" applyFont="1" applyFill="1" applyBorder="1"/>
    <xf numFmtId="0" fontId="2" fillId="0" borderId="0" xfId="0" applyFont="1" applyBorder="1"/>
    <xf numFmtId="0" fontId="2" fillId="0" borderId="0" xfId="0" applyFont="1" applyFill="1" applyBorder="1"/>
    <xf numFmtId="0" fontId="1" fillId="37" borderId="1" xfId="0" applyFont="1" applyFill="1" applyBorder="1" applyAlignment="1">
      <alignment horizontal="center" vertical="center" wrapText="1"/>
    </xf>
    <xf numFmtId="0" fontId="20" fillId="37" borderId="1" xfId="0" applyFont="1" applyFill="1" applyBorder="1" applyAlignment="1">
      <alignment horizontal="center" vertical="center" wrapText="1"/>
    </xf>
    <xf numFmtId="188" fontId="2" fillId="0" borderId="1" xfId="1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88" fontId="1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88" fontId="1" fillId="0" borderId="1" xfId="1" applyNumberFormat="1" applyFont="1" applyFill="1" applyBorder="1"/>
    <xf numFmtId="187" fontId="1" fillId="0" borderId="1" xfId="1" applyNumberFormat="1" applyFont="1" applyFill="1" applyBorder="1" applyAlignment="1">
      <alignment horizontal="center" wrapText="1"/>
    </xf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top" wrapText="1"/>
    </xf>
    <xf numFmtId="187" fontId="2" fillId="0" borderId="1" xfId="0" applyNumberFormat="1" applyFont="1" applyBorder="1" applyAlignment="1">
      <alignment horizontal="center"/>
    </xf>
    <xf numFmtId="188" fontId="1" fillId="0" borderId="0" xfId="0" applyNumberFormat="1" applyFont="1"/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จุลภาค" xfId="1" builtinId="3"/>
    <cellStyle name="ชื่อเรื่อง" xfId="2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76DA0-24E3-468B-8E48-5E9772A5AA84}">
  <dimension ref="A1:P108"/>
  <sheetViews>
    <sheetView topLeftCell="A25" workbookViewId="0">
      <selection activeCell="M34" sqref="M34"/>
    </sheetView>
  </sheetViews>
  <sheetFormatPr defaultRowHeight="24" customHeight="1" x14ac:dyDescent="0.55000000000000004"/>
  <cols>
    <col min="1" max="1" width="20.875" style="1" customWidth="1"/>
    <col min="2" max="4" width="9" style="1"/>
    <col min="5" max="5" width="14.875" style="1" hidden="1" customWidth="1"/>
    <col min="6" max="8" width="0" style="1" hidden="1" customWidth="1"/>
    <col min="9" max="9" width="9" style="1"/>
    <col min="10" max="10" width="10.625" style="1" customWidth="1"/>
    <col min="11" max="13" width="9" style="1"/>
    <col min="14" max="16" width="0" style="62" hidden="1" customWidth="1"/>
    <col min="17" max="16384" width="9" style="1"/>
  </cols>
  <sheetData>
    <row r="1" spans="1:16" ht="24" customHeight="1" x14ac:dyDescent="0.55000000000000004">
      <c r="A1" s="74" t="s">
        <v>145</v>
      </c>
      <c r="B1" s="74"/>
      <c r="C1" s="74"/>
      <c r="D1" s="74"/>
    </row>
    <row r="2" spans="1:16" ht="24" customHeight="1" x14ac:dyDescent="0.55000000000000004">
      <c r="A2" s="74" t="s">
        <v>183</v>
      </c>
      <c r="B2" s="74"/>
      <c r="C2" s="74"/>
      <c r="D2" s="74"/>
      <c r="N2" s="63"/>
      <c r="O2" s="63"/>
      <c r="P2" s="63"/>
    </row>
    <row r="3" spans="1:16" ht="24" customHeight="1" x14ac:dyDescent="0.55000000000000004">
      <c r="A3" s="50" t="s">
        <v>0</v>
      </c>
      <c r="B3" s="50" t="s">
        <v>1</v>
      </c>
      <c r="C3" s="50" t="s">
        <v>2</v>
      </c>
      <c r="D3" s="50" t="s">
        <v>3</v>
      </c>
      <c r="E3" s="1" t="s">
        <v>0</v>
      </c>
      <c r="F3" s="50" t="s">
        <v>1</v>
      </c>
      <c r="G3" s="50" t="s">
        <v>2</v>
      </c>
      <c r="H3" s="50" t="s">
        <v>3</v>
      </c>
      <c r="J3" s="64" t="s">
        <v>148</v>
      </c>
      <c r="K3" s="65" t="s">
        <v>1</v>
      </c>
      <c r="L3" s="65" t="s">
        <v>2</v>
      </c>
      <c r="M3" s="65" t="s">
        <v>3</v>
      </c>
      <c r="N3" s="65" t="s">
        <v>1</v>
      </c>
      <c r="O3" s="65" t="s">
        <v>2</v>
      </c>
      <c r="P3" s="65" t="s">
        <v>3</v>
      </c>
    </row>
    <row r="4" spans="1:16" ht="24" customHeight="1" x14ac:dyDescent="0.55000000000000004">
      <c r="A4" s="45" t="s">
        <v>5</v>
      </c>
      <c r="B4" s="53">
        <v>3335</v>
      </c>
      <c r="C4" s="53">
        <v>3062</v>
      </c>
      <c r="D4" s="53">
        <v>6397</v>
      </c>
      <c r="E4" s="1" t="s">
        <v>5</v>
      </c>
      <c r="F4" s="60">
        <f>เมือง!K4+บางคล้า!K4+บางน้ำเปรี้ยว!T4+บางปะกง!Z4+บ้านโพธิ์!K4+พนมสารคาม!N4+ราชสาส์น!B4+สนามชัยเขต!H4+แปลงยาว!Q4+ท่าตะเกียบ!B4+คลองเขื่อน!B4</f>
        <v>3335</v>
      </c>
      <c r="G4" s="60">
        <f>เมือง!L4+บางคล้า!L4+บางน้ำเปรี้ยว!U4+บางปะกง!AA4+บ้านโพธิ์!L4+พนมสารคาม!O4+ราชสาส์น!C4+สนามชัยเขต!I4+แปลงยาว!R4+ท่าตะเกียบ!C4+คลองเขื่อน!C4</f>
        <v>3062</v>
      </c>
      <c r="H4" s="60">
        <f>เมือง!M4+บางคล้า!M4+บางน้ำเปรี้ยว!V4+บางปะกง!AB4+บ้านโพธิ์!M4+พนมสารคาม!P4+ราชสาส์น!D4+สนามชัยเขต!J4+แปลงยาว!S4+ท่าตะเกียบ!D4+คลองเขื่อน!D4</f>
        <v>6397</v>
      </c>
      <c r="J4" s="55" t="s">
        <v>149</v>
      </c>
      <c r="K4" s="58">
        <f>B4</f>
        <v>3335</v>
      </c>
      <c r="L4" s="58">
        <f t="shared" ref="L4:M4" si="0">C4</f>
        <v>3062</v>
      </c>
      <c r="M4" s="58">
        <f t="shared" si="0"/>
        <v>6397</v>
      </c>
      <c r="N4" s="56">
        <f>SUM(เมือง!P4+บางคล้า!P4+บางน้ำเปรี้ยว!Y4+บางปะกง!AE4+บ้านโพธิ์!P4+พนมสารคาม!S4+ราชสาส์น!G4+สนามชัยเขต!M4+แปลงยาว!V4+ท่าตะเกียบ!G4+คลองเขื่อน!G4)</f>
        <v>3335</v>
      </c>
      <c r="O4" s="56">
        <f>SUM(เมือง!Q4+บางคล้า!Q4+บางน้ำเปรี้ยว!Z4+บางปะกง!AF4+บ้านโพธิ์!Q4+พนมสารคาม!T4+ราชสาส์น!H4+สนามชัยเขต!N4+แปลงยาว!W4+ท่าตะเกียบ!H4+คลองเขื่อน!H4)</f>
        <v>3062</v>
      </c>
      <c r="P4" s="56">
        <f>SUM(เมือง!R4+บางคล้า!R4+บางน้ำเปรี้ยว!AA4+บางปะกง!AG4+บ้านโพธิ์!R4+พนมสารคาม!U4+ราชสาส์น!I4+สนามชัยเขต!O4+แปลงยาว!X4+ท่าตะเกียบ!I4+คลองเขื่อน!I4)</f>
        <v>6397</v>
      </c>
    </row>
    <row r="5" spans="1:16" ht="24" customHeight="1" x14ac:dyDescent="0.55000000000000004">
      <c r="A5" s="45" t="s">
        <v>6</v>
      </c>
      <c r="B5" s="53">
        <v>3527</v>
      </c>
      <c r="C5" s="53">
        <v>3274</v>
      </c>
      <c r="D5" s="53">
        <v>6801</v>
      </c>
      <c r="E5" s="1" t="s">
        <v>6</v>
      </c>
      <c r="F5" s="60">
        <f>เมือง!K5+บางคล้า!K5+บางน้ำเปรี้ยว!T5+บางปะกง!Z5+บ้านโพธิ์!K5+พนมสารคาม!N5+ราชสาส์น!B5+สนามชัยเขต!H5+แปลงยาว!Q5+ท่าตะเกียบ!B5+คลองเขื่อน!B5</f>
        <v>3527</v>
      </c>
      <c r="G5" s="60">
        <f>เมือง!L5+บางคล้า!L5+บางน้ำเปรี้ยว!U5+บางปะกง!AA5+บ้านโพธิ์!L5+พนมสารคาม!O5+ราชสาส์น!C5+สนามชัยเขต!I5+แปลงยาว!R5+ท่าตะเกียบ!C5+คลองเขื่อน!C5</f>
        <v>3274</v>
      </c>
      <c r="H5" s="60">
        <f>เมือง!M5+บางคล้า!M5+บางน้ำเปรี้ยว!V5+บางปะกง!AB5+บ้านโพธิ์!M5+พนมสารคาม!P5+ราชสาส์น!D5+สนามชัยเขต!J5+แปลงยาว!S5+ท่าตะเกียบ!D5+คลองเขื่อน!D5</f>
        <v>6801</v>
      </c>
      <c r="J5" s="57" t="s">
        <v>150</v>
      </c>
      <c r="K5" s="58">
        <f>SUM(B4:B5)</f>
        <v>6862</v>
      </c>
      <c r="L5" s="58">
        <f t="shared" ref="L5:M5" si="1">SUM(C4:C5)</f>
        <v>6336</v>
      </c>
      <c r="M5" s="58">
        <f t="shared" si="1"/>
        <v>13198</v>
      </c>
      <c r="N5" s="56">
        <f>SUM(เมือง!P5+บางคล้า!P5+บางน้ำเปรี้ยว!Y5+บางปะกง!AE5+บ้านโพธิ์!P5+พนมสารคาม!S5+ราชสาส์น!G5+สนามชัยเขต!M5+แปลงยาว!V5+ท่าตะเกียบ!G5+คลองเขื่อน!G5)</f>
        <v>6862</v>
      </c>
      <c r="O5" s="56">
        <f>SUM(เมือง!Q5+บางคล้า!Q5+บางน้ำเปรี้ยว!Z5+บางปะกง!AF5+บ้านโพธิ์!Q5+พนมสารคาม!T5+ราชสาส์น!H5+สนามชัยเขต!N5+แปลงยาว!W5+ท่าตะเกียบ!H5+คลองเขื่อน!H5)</f>
        <v>6336</v>
      </c>
      <c r="P5" s="56">
        <f>SUM(เมือง!R5+บางคล้า!R5+บางน้ำเปรี้ยว!AA5+บางปะกง!AG5+บ้านโพธิ์!R5+พนมสารคาม!U5+ราชสาส์น!I5+สนามชัยเขต!O5+แปลงยาว!X5+ท่าตะเกียบ!I5+คลองเขื่อน!I5)</f>
        <v>13198</v>
      </c>
    </row>
    <row r="6" spans="1:16" ht="24" customHeight="1" x14ac:dyDescent="0.55000000000000004">
      <c r="A6" s="45" t="s">
        <v>7</v>
      </c>
      <c r="B6" s="53">
        <v>3646</v>
      </c>
      <c r="C6" s="53">
        <v>3449</v>
      </c>
      <c r="D6" s="53">
        <v>7095</v>
      </c>
      <c r="E6" s="1" t="s">
        <v>7</v>
      </c>
      <c r="F6" s="60">
        <f>เมือง!K6+บางคล้า!K6+บางน้ำเปรี้ยว!T6+บางปะกง!Z6+บ้านโพธิ์!K6+พนมสารคาม!N6+ราชสาส์น!B6+สนามชัยเขต!H6+แปลงยาว!Q6+ท่าตะเกียบ!B6+คลองเขื่อน!B6</f>
        <v>3646</v>
      </c>
      <c r="G6" s="60">
        <f>เมือง!L6+บางคล้า!L6+บางน้ำเปรี้ยว!U6+บางปะกง!AA6+บ้านโพธิ์!L6+พนมสารคาม!O6+ราชสาส์น!C6+สนามชัยเขต!I6+แปลงยาว!R6+ท่าตะเกียบ!C6+คลองเขื่อน!C6</f>
        <v>3449</v>
      </c>
      <c r="H6" s="60">
        <f>เมือง!M6+บางคล้า!M6+บางน้ำเปรี้ยว!V6+บางปะกง!AB6+บ้านโพธิ์!M6+พนมสารคาม!P6+ราชสาส์น!D6+สนามชัยเขต!J6+แปลงยาว!S6+ท่าตะเกียบ!D6+คลองเขื่อน!D6</f>
        <v>7095</v>
      </c>
      <c r="J6" s="57" t="s">
        <v>151</v>
      </c>
      <c r="K6" s="58">
        <f>SUM(B4:B6)</f>
        <v>10508</v>
      </c>
      <c r="L6" s="58">
        <f t="shared" ref="L6:M6" si="2">SUM(C4:C6)</f>
        <v>9785</v>
      </c>
      <c r="M6" s="58">
        <f t="shared" si="2"/>
        <v>20293</v>
      </c>
      <c r="N6" s="56">
        <f>SUM(เมือง!P6+บางคล้า!P6+บางน้ำเปรี้ยว!Y6+บางปะกง!AE6+บ้านโพธิ์!P6+พนมสารคาม!S6+ราชสาส์น!G6+สนามชัยเขต!M6+แปลงยาว!V6+ท่าตะเกียบ!G6+คลองเขื่อน!G6)</f>
        <v>10508</v>
      </c>
      <c r="O6" s="56">
        <f>SUM(เมือง!Q6+บางคล้า!Q6+บางน้ำเปรี้ยว!Z6+บางปะกง!AF6+บ้านโพธิ์!Q6+พนมสารคาม!T6+ราชสาส์น!H6+สนามชัยเขต!N6+แปลงยาว!W6+ท่าตะเกียบ!H6+คลองเขื่อน!H6)</f>
        <v>9785</v>
      </c>
      <c r="P6" s="56">
        <f>SUM(เมือง!R6+บางคล้า!R6+บางน้ำเปรี้ยว!AA6+บางปะกง!AG6+บ้านโพธิ์!R6+พนมสารคาม!U6+ราชสาส์น!I6+สนามชัยเขต!O6+แปลงยาว!X6+ท่าตะเกียบ!I6+คลองเขื่อน!I6)</f>
        <v>20293</v>
      </c>
    </row>
    <row r="7" spans="1:16" ht="24" customHeight="1" x14ac:dyDescent="0.55000000000000004">
      <c r="A7" s="45" t="s">
        <v>8</v>
      </c>
      <c r="B7" s="53">
        <v>3953</v>
      </c>
      <c r="C7" s="53">
        <v>3669</v>
      </c>
      <c r="D7" s="53">
        <v>7622</v>
      </c>
      <c r="E7" s="1" t="s">
        <v>8</v>
      </c>
      <c r="F7" s="60">
        <f>เมือง!K7+บางคล้า!K7+บางน้ำเปรี้ยว!T7+บางปะกง!Z7+บ้านโพธิ์!K7+พนมสารคาม!N7+ราชสาส์น!B7+สนามชัยเขต!H7+แปลงยาว!Q7+ท่าตะเกียบ!B7+คลองเขื่อน!B7</f>
        <v>3953</v>
      </c>
      <c r="G7" s="60">
        <f>เมือง!L7+บางคล้า!L7+บางน้ำเปรี้ยว!U7+บางปะกง!AA7+บ้านโพธิ์!L7+พนมสารคาม!O7+ราชสาส์น!C7+สนามชัยเขต!I7+แปลงยาว!R7+ท่าตะเกียบ!C7+คลองเขื่อน!C7</f>
        <v>3669</v>
      </c>
      <c r="H7" s="60">
        <f>เมือง!M7+บางคล้า!M7+บางน้ำเปรี้ยว!V7+บางปะกง!AB7+บ้านโพธิ์!M7+พนมสารคาม!P7+ราชสาส์น!D7+สนามชัยเขต!J7+แปลงยาว!S7+ท่าตะเกียบ!D7+คลองเขื่อน!D7</f>
        <v>7622</v>
      </c>
      <c r="J7" s="57" t="s">
        <v>152</v>
      </c>
      <c r="K7" s="58">
        <f>SUM(B4:B9)</f>
        <v>22621</v>
      </c>
      <c r="L7" s="58">
        <f t="shared" ref="L7:M7" si="3">SUM(C4:C9)</f>
        <v>21261</v>
      </c>
      <c r="M7" s="58">
        <f t="shared" si="3"/>
        <v>43882</v>
      </c>
      <c r="N7" s="56">
        <f>SUM(เมือง!P7+บางคล้า!P7+บางน้ำเปรี้ยว!Y7+บางปะกง!AE7+บ้านโพธิ์!P7+พนมสารคาม!S7+ราชสาส์น!G7+สนามชัยเขต!M7+แปลงยาว!V7+ท่าตะเกียบ!G7+คลองเขื่อน!G7)</f>
        <v>22621</v>
      </c>
      <c r="O7" s="56">
        <f>SUM(เมือง!Q7+บางคล้า!Q7+บางน้ำเปรี้ยว!Z7+บางปะกง!AF7+บ้านโพธิ์!Q7+พนมสารคาม!T7+ราชสาส์น!H7+สนามชัยเขต!N7+แปลงยาว!W7+ท่าตะเกียบ!H7+คลองเขื่อน!H7)</f>
        <v>21261</v>
      </c>
      <c r="P7" s="56">
        <f>SUM(เมือง!R7+บางคล้า!R7+บางน้ำเปรี้ยว!AA7+บางปะกง!AG7+บ้านโพธิ์!R7+พนมสารคาม!U7+ราชสาส์น!I7+สนามชัยเขต!O7+แปลงยาว!X7+ท่าตะเกียบ!I7+คลองเขื่อน!I7)</f>
        <v>43882</v>
      </c>
    </row>
    <row r="8" spans="1:16" ht="24" customHeight="1" x14ac:dyDescent="0.55000000000000004">
      <c r="A8" s="45" t="s">
        <v>9</v>
      </c>
      <c r="B8" s="53">
        <v>4032</v>
      </c>
      <c r="C8" s="53">
        <v>3931</v>
      </c>
      <c r="D8" s="53">
        <v>7963</v>
      </c>
      <c r="E8" s="1" t="s">
        <v>9</v>
      </c>
      <c r="F8" s="60">
        <f>เมือง!K8+บางคล้า!K8+บางน้ำเปรี้ยว!T8+บางปะกง!Z8+บ้านโพธิ์!K8+พนมสารคาม!N8+ราชสาส์น!B8+สนามชัยเขต!H8+แปลงยาว!Q8+ท่าตะเกียบ!B8+คลองเขื่อน!B8</f>
        <v>4032</v>
      </c>
      <c r="G8" s="60">
        <f>เมือง!L8+บางคล้า!L8+บางน้ำเปรี้ยว!U8+บางปะกง!AA8+บ้านโพธิ์!L8+พนมสารคาม!O8+ราชสาส์น!C8+สนามชัยเขต!I8+แปลงยาว!R8+ท่าตะเกียบ!C8+คลองเขื่อน!C8</f>
        <v>3931</v>
      </c>
      <c r="H8" s="60">
        <f>เมือง!M8+บางคล้า!M8+บางน้ำเปรี้ยว!V8+บางปะกง!AB8+บ้านโพธิ์!M8+พนมสารคาม!P8+ราชสาส์น!D8+สนามชัยเขต!J8+แปลงยาว!S8+ท่าตะเกียบ!D8+คลองเขื่อน!D8</f>
        <v>7963</v>
      </c>
      <c r="J8" s="57" t="s">
        <v>153</v>
      </c>
      <c r="K8" s="58">
        <f>SUM(B4:B18)</f>
        <v>62897</v>
      </c>
      <c r="L8" s="58">
        <f t="shared" ref="L8:M8" si="4">SUM(C4:C18)</f>
        <v>59364</v>
      </c>
      <c r="M8" s="58">
        <f t="shared" si="4"/>
        <v>122261</v>
      </c>
      <c r="N8" s="56">
        <f>SUM(เมือง!P8+บางคล้า!P8+บางน้ำเปรี้ยว!Y8+บางปะกง!AE8+บ้านโพธิ์!P8+พนมสารคาม!S8+ราชสาส์น!G8+สนามชัยเขต!M8+แปลงยาว!V8+ท่าตะเกียบ!G8+คลองเขื่อน!G8)</f>
        <v>62897</v>
      </c>
      <c r="O8" s="56">
        <f>SUM(เมือง!Q8+บางคล้า!Q8+บางน้ำเปรี้ยว!Z8+บางปะกง!AF8+บ้านโพธิ์!Q8+พนมสารคาม!T8+ราชสาส์น!H8+สนามชัยเขต!N8+แปลงยาว!W8+ท่าตะเกียบ!H8+คลองเขื่อน!H8)</f>
        <v>59364</v>
      </c>
      <c r="P8" s="56">
        <f>SUM(เมือง!R8+บางคล้า!R8+บางน้ำเปรี้ยว!AA8+บางปะกง!AG8+บ้านโพธิ์!R8+พนมสารคาม!U8+ราชสาส์น!I8+สนามชัยเขต!O8+แปลงยาว!X8+ท่าตะเกียบ!I8+คลองเขื่อน!I8)</f>
        <v>122261</v>
      </c>
    </row>
    <row r="9" spans="1:16" ht="24" customHeight="1" x14ac:dyDescent="0.55000000000000004">
      <c r="A9" s="45" t="s">
        <v>10</v>
      </c>
      <c r="B9" s="53">
        <v>4128</v>
      </c>
      <c r="C9" s="53">
        <v>3876</v>
      </c>
      <c r="D9" s="53">
        <v>8004</v>
      </c>
      <c r="E9" s="1" t="s">
        <v>10</v>
      </c>
      <c r="F9" s="60">
        <f>เมือง!K9+บางคล้า!K9+บางน้ำเปรี้ยว!T9+บางปะกง!Z9+บ้านโพธิ์!K9+พนมสารคาม!N9+ราชสาส์น!B9+สนามชัยเขต!H9+แปลงยาว!Q9+ท่าตะเกียบ!B9+คลองเขื่อน!B9</f>
        <v>4128</v>
      </c>
      <c r="G9" s="60">
        <f>เมือง!L9+บางคล้า!L9+บางน้ำเปรี้ยว!U9+บางปะกง!AA9+บ้านโพธิ์!L9+พนมสารคาม!O9+ราชสาส์น!C9+สนามชัยเขต!I9+แปลงยาว!R9+ท่าตะเกียบ!C9+คลองเขื่อน!C9</f>
        <v>3876</v>
      </c>
      <c r="H9" s="60">
        <f>เมือง!M9+บางคล้า!M9+บางน้ำเปรี้ยว!V9+บางปะกง!AB9+บ้านโพธิ์!M9+พนมสารคาม!P9+ราชสาส์น!D9+สนามชัยเขต!J9+แปลงยาว!S9+ท่าตะเกียบ!D9+คลองเขื่อน!D9</f>
        <v>8004</v>
      </c>
      <c r="J9" s="57" t="s">
        <v>154</v>
      </c>
      <c r="K9" s="58">
        <f>SUM(B4:B19)</f>
        <v>67245</v>
      </c>
      <c r="L9" s="58">
        <f t="shared" ref="L9:M9" si="5">SUM(C4:C19)</f>
        <v>63590</v>
      </c>
      <c r="M9" s="58">
        <f t="shared" si="5"/>
        <v>130835</v>
      </c>
      <c r="N9" s="56">
        <f>SUM(เมือง!P9+บางคล้า!P9+บางน้ำเปรี้ยว!Y9+บางปะกง!AE9+บ้านโพธิ์!P9+พนมสารคาม!S9+ราชสาส์น!G9+สนามชัยเขต!M9+แปลงยาว!V9+ท่าตะเกียบ!G9+คลองเขื่อน!G9)</f>
        <v>67245</v>
      </c>
      <c r="O9" s="56">
        <f>SUM(เมือง!Q9+บางคล้า!Q9+บางน้ำเปรี้ยว!Z9+บางปะกง!AF9+บ้านโพธิ์!Q9+พนมสารคาม!T9+ราชสาส์น!H9+สนามชัยเขต!N9+แปลงยาว!W9+ท่าตะเกียบ!H9+คลองเขื่อน!H9)</f>
        <v>63590</v>
      </c>
      <c r="P9" s="56">
        <f>SUM(เมือง!R9+บางคล้า!R9+บางน้ำเปรี้ยว!AA9+บางปะกง!AG9+บ้านโพธิ์!R9+พนมสารคาม!U9+ราชสาส์น!I9+สนามชัยเขต!O9+แปลงยาว!X9+ท่าตะเกียบ!I9+คลองเขื่อน!I9)</f>
        <v>130835</v>
      </c>
    </row>
    <row r="10" spans="1:16" ht="24" customHeight="1" x14ac:dyDescent="0.55000000000000004">
      <c r="A10" s="45" t="s">
        <v>11</v>
      </c>
      <c r="B10" s="53">
        <v>4144</v>
      </c>
      <c r="C10" s="53">
        <v>4025</v>
      </c>
      <c r="D10" s="53">
        <v>8169</v>
      </c>
      <c r="E10" s="1" t="s">
        <v>11</v>
      </c>
      <c r="F10" s="60">
        <f>เมือง!K10+บางคล้า!K10+บางน้ำเปรี้ยว!T10+บางปะกง!Z10+บ้านโพธิ์!K10+พนมสารคาม!N10+ราชสาส์น!B10+สนามชัยเขต!H10+แปลงยาว!Q10+ท่าตะเกียบ!B10+คลองเขื่อน!B10</f>
        <v>4144</v>
      </c>
      <c r="G10" s="60">
        <f>เมือง!L10+บางคล้า!L10+บางน้ำเปรี้ยว!U10+บางปะกง!AA10+บ้านโพธิ์!L10+พนมสารคาม!O10+ราชสาส์น!C10+สนามชัยเขต!I10+แปลงยาว!R10+ท่าตะเกียบ!C10+คลองเขื่อน!C10</f>
        <v>4025</v>
      </c>
      <c r="H10" s="60">
        <f>เมือง!M10+บางคล้า!M10+บางน้ำเปรี้ยว!V10+บางปะกง!AB10+บ้านโพธิ์!M10+พนมสารคาม!P10+ราชสาส์น!D10+สนามชัยเขต!J10+แปลงยาว!S10+ท่าตะเกียบ!D10+คลองเขื่อน!D10</f>
        <v>8169</v>
      </c>
      <c r="J10" s="57">
        <v>1</v>
      </c>
      <c r="K10" s="58">
        <f>SUM(B5)</f>
        <v>3527</v>
      </c>
      <c r="L10" s="58">
        <f t="shared" ref="L10:M10" si="6">SUM(C5)</f>
        <v>3274</v>
      </c>
      <c r="M10" s="58">
        <f t="shared" si="6"/>
        <v>6801</v>
      </c>
      <c r="N10" s="56">
        <f>SUM(เมือง!P10+บางคล้า!P10+บางน้ำเปรี้ยว!Y10+บางปะกง!AE10+บ้านโพธิ์!P10+พนมสารคาม!S10+ราชสาส์น!G10+สนามชัยเขต!M10+แปลงยาว!V10+ท่าตะเกียบ!G10+คลองเขื่อน!G10)</f>
        <v>3527</v>
      </c>
      <c r="O10" s="56">
        <f>SUM(เมือง!Q10+บางคล้า!Q10+บางน้ำเปรี้ยว!Z10+บางปะกง!AF10+บ้านโพธิ์!Q10+พนมสารคาม!T10+ราชสาส์น!H10+สนามชัยเขต!N10+แปลงยาว!W10+ท่าตะเกียบ!H10+คลองเขื่อน!H10)</f>
        <v>3274</v>
      </c>
      <c r="P10" s="56">
        <f>SUM(เมือง!R10+บางคล้า!R10+บางน้ำเปรี้ยว!AA10+บางปะกง!AG10+บ้านโพธิ์!R10+พนมสารคาม!U10+ราชสาส์น!I10+สนามชัยเขต!O10+แปลงยาว!X10+ท่าตะเกียบ!I10+คลองเขื่อน!I10)</f>
        <v>6801</v>
      </c>
    </row>
    <row r="11" spans="1:16" ht="24" customHeight="1" x14ac:dyDescent="0.55000000000000004">
      <c r="A11" s="45" t="s">
        <v>12</v>
      </c>
      <c r="B11" s="53">
        <v>4384</v>
      </c>
      <c r="C11" s="53">
        <v>4296</v>
      </c>
      <c r="D11" s="53">
        <v>8680</v>
      </c>
      <c r="E11" s="1" t="s">
        <v>12</v>
      </c>
      <c r="F11" s="60">
        <f>เมือง!K11+บางคล้า!K11+บางน้ำเปรี้ยว!T11+บางปะกง!Z11+บ้านโพธิ์!K11+พนมสารคาม!N11+ราชสาส์น!B11+สนามชัยเขต!H11+แปลงยาว!Q11+ท่าตะเกียบ!B11+คลองเขื่อน!B11</f>
        <v>4384</v>
      </c>
      <c r="G11" s="60">
        <f>เมือง!L11+บางคล้า!L11+บางน้ำเปรี้ยว!U11+บางปะกง!AA11+บ้านโพธิ์!L11+พนมสารคาม!O11+ราชสาส์น!C11+สนามชัยเขต!I11+แปลงยาว!R11+ท่าตะเกียบ!C11+คลองเขื่อน!C11</f>
        <v>4296</v>
      </c>
      <c r="H11" s="60">
        <f>เมือง!M11+บางคล้า!M11+บางน้ำเปรี้ยว!V11+บางปะกง!AB11+บ้านโพธิ์!M11+พนมสารคาม!P11+ราชสาส์น!D11+สนามชัยเขต!J11+แปลงยาว!S11+ท่าตะเกียบ!D11+คลองเขื่อน!D11</f>
        <v>8680</v>
      </c>
      <c r="J11" s="57">
        <v>2</v>
      </c>
      <c r="K11" s="58">
        <f>SUM(B6)</f>
        <v>3646</v>
      </c>
      <c r="L11" s="58">
        <f t="shared" ref="L11:M11" si="7">SUM(C6)</f>
        <v>3449</v>
      </c>
      <c r="M11" s="58">
        <f t="shared" si="7"/>
        <v>7095</v>
      </c>
      <c r="N11" s="56">
        <f>SUM(เมือง!P11+บางคล้า!P11+บางน้ำเปรี้ยว!Y11+บางปะกง!AE11+บ้านโพธิ์!P11+พนมสารคาม!S11+ราชสาส์น!G11+สนามชัยเขต!M11+แปลงยาว!V11+ท่าตะเกียบ!G11+คลองเขื่อน!G11)</f>
        <v>3646</v>
      </c>
      <c r="O11" s="56">
        <f>SUM(เมือง!Q11+บางคล้า!Q11+บางน้ำเปรี้ยว!Z11+บางปะกง!AF11+บ้านโพธิ์!Q11+พนมสารคาม!T11+ราชสาส์น!H11+สนามชัยเขต!N11+แปลงยาว!W11+ท่าตะเกียบ!H11+คลองเขื่อน!H11)</f>
        <v>3449</v>
      </c>
      <c r="P11" s="56">
        <f>SUM(เมือง!R11+บางคล้า!R11+บางน้ำเปรี้ยว!AA11+บางปะกง!AG11+บ้านโพธิ์!R11+พนมสารคาม!U11+ราชสาส์น!I11+สนามชัยเขต!O11+แปลงยาว!X11+ท่าตะเกียบ!I11+คลองเขื่อน!I11)</f>
        <v>7095</v>
      </c>
    </row>
    <row r="12" spans="1:16" ht="24" customHeight="1" x14ac:dyDescent="0.55000000000000004">
      <c r="A12" s="45" t="s">
        <v>13</v>
      </c>
      <c r="B12" s="53">
        <v>4404</v>
      </c>
      <c r="C12" s="53">
        <v>4114</v>
      </c>
      <c r="D12" s="53">
        <v>8518</v>
      </c>
      <c r="E12" s="1" t="s">
        <v>13</v>
      </c>
      <c r="F12" s="60">
        <f>เมือง!K12+บางคล้า!K12+บางน้ำเปรี้ยว!T12+บางปะกง!Z12+บ้านโพธิ์!K12+พนมสารคาม!N12+ราชสาส์น!B12+สนามชัยเขต!H12+แปลงยาว!Q12+ท่าตะเกียบ!B12+คลองเขื่อน!B12</f>
        <v>4404</v>
      </c>
      <c r="G12" s="60">
        <f>เมือง!L12+บางคล้า!L12+บางน้ำเปรี้ยว!U12+บางปะกง!AA12+บ้านโพธิ์!L12+พนมสารคาม!O12+ราชสาส์น!C12+สนามชัยเขต!I12+แปลงยาว!R12+ท่าตะเกียบ!C12+คลองเขื่อน!C12</f>
        <v>4114</v>
      </c>
      <c r="H12" s="60">
        <f>เมือง!M12+บางคล้า!M12+บางน้ำเปรี้ยว!V12+บางปะกง!AB12+บ้านโพธิ์!M12+พนมสารคาม!P12+ราชสาส์น!D12+สนามชัยเขต!J12+แปลงยาว!S12+ท่าตะเกียบ!D12+คลองเขื่อน!D12</f>
        <v>8518</v>
      </c>
      <c r="J12" s="55" t="s">
        <v>155</v>
      </c>
      <c r="K12" s="58">
        <f>SUM(B7:B9)</f>
        <v>12113</v>
      </c>
      <c r="L12" s="58">
        <f t="shared" ref="L12:M12" si="8">SUM(C7:C9)</f>
        <v>11476</v>
      </c>
      <c r="M12" s="58">
        <f t="shared" si="8"/>
        <v>23589</v>
      </c>
      <c r="N12" s="56">
        <f>SUM(เมือง!P12+บางคล้า!P12+บางน้ำเปรี้ยว!Y12+บางปะกง!AE12+บ้านโพธิ์!P12+พนมสารคาม!S12+ราชสาส์น!G12+สนามชัยเขต!M12+แปลงยาว!V12+ท่าตะเกียบ!G12+คลองเขื่อน!G12)</f>
        <v>12113</v>
      </c>
      <c r="O12" s="56">
        <f>SUM(เมือง!Q12+บางคล้า!Q12+บางน้ำเปรี้ยว!Z12+บางปะกง!AF12+บ้านโพธิ์!Q12+พนมสารคาม!T12+ราชสาส์น!H12+สนามชัยเขต!N12+แปลงยาว!W12+ท่าตะเกียบ!H12+คลองเขื่อน!H12)</f>
        <v>11476</v>
      </c>
      <c r="P12" s="56">
        <f>SUM(เมือง!R12+บางคล้า!R12+บางน้ำเปรี้ยว!AA12+บางปะกง!AG12+บ้านโพธิ์!R12+พนมสารคาม!U12+ราชสาส์น!I12+สนามชัยเขต!O12+แปลงยาว!X12+ท่าตะเกียบ!I12+คลองเขื่อน!I12)</f>
        <v>23589</v>
      </c>
    </row>
    <row r="13" spans="1:16" ht="24" customHeight="1" x14ac:dyDescent="0.55000000000000004">
      <c r="A13" s="45" t="s">
        <v>14</v>
      </c>
      <c r="B13" s="53">
        <v>4740</v>
      </c>
      <c r="C13" s="53">
        <v>4610</v>
      </c>
      <c r="D13" s="53">
        <v>9350</v>
      </c>
      <c r="E13" s="1" t="s">
        <v>14</v>
      </c>
      <c r="F13" s="60">
        <f>เมือง!K13+บางคล้า!K13+บางน้ำเปรี้ยว!T13+บางปะกง!Z13+บ้านโพธิ์!K13+พนมสารคาม!N13+ราชสาส์น!B13+สนามชัยเขต!H13+แปลงยาว!Q13+ท่าตะเกียบ!B13+คลองเขื่อน!B13</f>
        <v>4740</v>
      </c>
      <c r="G13" s="60">
        <f>เมือง!L13+บางคล้า!L13+บางน้ำเปรี้ยว!U13+บางปะกง!AA13+บ้านโพธิ์!L13+พนมสารคาม!O13+ราชสาส์น!C13+สนามชัยเขต!I13+แปลงยาว!R13+ท่าตะเกียบ!C13+คลองเขื่อน!C13</f>
        <v>4610</v>
      </c>
      <c r="H13" s="60">
        <f>เมือง!M13+บางคล้า!M13+บางน้ำเปรี้ยว!V13+บางปะกง!AB13+บ้านโพธิ์!M13+พนมสารคาม!P13+ราชสาส์น!D13+สนามชัยเขต!J13+แปลงยาว!S13+ท่าตะเกียบ!D13+คลองเขื่อน!D13</f>
        <v>9350</v>
      </c>
      <c r="J13" s="57" t="s">
        <v>156</v>
      </c>
      <c r="K13" s="58">
        <f>SUM(B10:B16)</f>
        <v>31159</v>
      </c>
      <c r="L13" s="58">
        <f t="shared" ref="L13:M13" si="9">SUM(C10:C16)</f>
        <v>29542</v>
      </c>
      <c r="M13" s="58">
        <f t="shared" si="9"/>
        <v>60701</v>
      </c>
      <c r="N13" s="56">
        <f>SUM(เมือง!P13+บางคล้า!P13+บางน้ำเปรี้ยว!Y13+บางปะกง!AE13+บ้านโพธิ์!P13+พนมสารคาม!S13+ราชสาส์น!G13+สนามชัยเขต!M13+แปลงยาว!V13+ท่าตะเกียบ!G13+คลองเขื่อน!G13)</f>
        <v>31159</v>
      </c>
      <c r="O13" s="56">
        <f>SUM(เมือง!Q13+บางคล้า!Q13+บางน้ำเปรี้ยว!Z13+บางปะกง!AF13+บ้านโพธิ์!Q13+พนมสารคาม!T13+ราชสาส์น!H13+สนามชัยเขต!N13+แปลงยาว!W13+ท่าตะเกียบ!H13+คลองเขื่อน!H13)</f>
        <v>29542</v>
      </c>
      <c r="P13" s="56">
        <f>SUM(เมือง!R13+บางคล้า!R13+บางน้ำเปรี้ยว!AA13+บางปะกง!AG13+บ้านโพธิ์!R13+พนมสารคาม!U13+ราชสาส์น!I13+สนามชัยเขต!O13+แปลงยาว!X13+ท่าตะเกียบ!I13+คลองเขื่อน!I13)</f>
        <v>60701</v>
      </c>
    </row>
    <row r="14" spans="1:16" ht="24" customHeight="1" x14ac:dyDescent="0.55000000000000004">
      <c r="A14" s="45" t="s">
        <v>15</v>
      </c>
      <c r="B14" s="53">
        <v>4701</v>
      </c>
      <c r="C14" s="53">
        <v>4234</v>
      </c>
      <c r="D14" s="53">
        <v>8935</v>
      </c>
      <c r="E14" s="1" t="s">
        <v>15</v>
      </c>
      <c r="F14" s="60">
        <f>เมือง!K14+บางคล้า!K14+บางน้ำเปรี้ยว!T14+บางปะกง!Z14+บ้านโพธิ์!K14+พนมสารคาม!N14+ราชสาส์น!B14+สนามชัยเขต!H14+แปลงยาว!Q14+ท่าตะเกียบ!B14+คลองเขื่อน!B14</f>
        <v>4701</v>
      </c>
      <c r="G14" s="60">
        <f>เมือง!L14+บางคล้า!L14+บางน้ำเปรี้ยว!U14+บางปะกง!AA14+บ้านโพธิ์!L14+พนมสารคาม!O14+ราชสาส์น!C14+สนามชัยเขต!I14+แปลงยาว!R14+ท่าตะเกียบ!C14+คลองเขื่อน!C14</f>
        <v>4234</v>
      </c>
      <c r="H14" s="60">
        <f>เมือง!M14+บางคล้า!M14+บางน้ำเปรี้ยว!V14+บางปะกง!AB14+บ้านโพธิ์!M14+พนมสารคาม!P14+ราชสาส์น!D14+สนามชัยเขต!J14+แปลงยาว!S14+ท่าตะเกียบ!D14+คลองเขื่อน!D14</f>
        <v>8935</v>
      </c>
      <c r="J14" s="57" t="s">
        <v>157</v>
      </c>
      <c r="K14" s="58">
        <f>SUM(B10:B22)</f>
        <v>58304</v>
      </c>
      <c r="L14" s="58">
        <f t="shared" ref="L14:M14" si="10">SUM(C10:C22)</f>
        <v>55638</v>
      </c>
      <c r="M14" s="58">
        <f t="shared" si="10"/>
        <v>113942</v>
      </c>
      <c r="N14" s="56">
        <f>SUM(เมือง!P14+บางคล้า!P14+บางน้ำเปรี้ยว!Y14+บางปะกง!AE14+บ้านโพธิ์!P14+พนมสารคาม!S14+ราชสาส์น!G14+สนามชัยเขต!M14+แปลงยาว!V14+ท่าตะเกียบ!G14+คลองเขื่อน!G14)</f>
        <v>58304</v>
      </c>
      <c r="O14" s="56">
        <f>SUM(เมือง!Q14+บางคล้า!Q14+บางน้ำเปรี้ยว!Z14+บางปะกง!AF14+บ้านโพธิ์!Q14+พนมสารคาม!T14+ราชสาส์น!H14+สนามชัยเขต!N14+แปลงยาว!W14+ท่าตะเกียบ!H14+คลองเขื่อน!H14)</f>
        <v>55638</v>
      </c>
      <c r="P14" s="56">
        <f>SUM(เมือง!R14+บางคล้า!R14+บางน้ำเปรี้ยว!AA14+บางปะกง!AG14+บ้านโพธิ์!R14+พนมสารคาม!U14+ราชสาส์น!I14+สนามชัยเขต!O14+แปลงยาว!X14+ท่าตะเกียบ!I14+คลองเขื่อน!I14)</f>
        <v>113942</v>
      </c>
    </row>
    <row r="15" spans="1:16" ht="24" customHeight="1" x14ac:dyDescent="0.55000000000000004">
      <c r="A15" s="45" t="s">
        <v>16</v>
      </c>
      <c r="B15" s="53">
        <v>4236</v>
      </c>
      <c r="C15" s="53">
        <v>4017</v>
      </c>
      <c r="D15" s="53">
        <v>8253</v>
      </c>
      <c r="E15" s="1" t="s">
        <v>16</v>
      </c>
      <c r="F15" s="60">
        <f>เมือง!K15+บางคล้า!K15+บางน้ำเปรี้ยว!T15+บางปะกง!Z15+บ้านโพธิ์!K15+พนมสารคาม!N15+ราชสาส์น!B15+สนามชัยเขต!H15+แปลงยาว!Q15+ท่าตะเกียบ!B15+คลองเขื่อน!B15</f>
        <v>4236</v>
      </c>
      <c r="G15" s="60">
        <f>เมือง!L15+บางคล้า!L15+บางน้ำเปรี้ยว!U15+บางปะกง!AA15+บ้านโพธิ์!L15+พนมสารคาม!O15+ราชสาส์น!C15+สนามชัยเขต!I15+แปลงยาว!R15+ท่าตะเกียบ!C15+คลองเขื่อน!C15</f>
        <v>4017</v>
      </c>
      <c r="H15" s="60">
        <f>เมือง!M15+บางคล้า!M15+บางน้ำเปรี้ยว!V15+บางปะกง!AB15+บ้านโพธิ์!M15+พนมสารคาม!P15+ราชสาส์น!D15+สนามชัยเขต!J15+แปลงยาว!S15+ท่าตะเกียบ!D15+คลองเขื่อน!D15</f>
        <v>8253</v>
      </c>
      <c r="J15" s="57" t="s">
        <v>158</v>
      </c>
      <c r="K15" s="58">
        <f>SUM(B14:B23)</f>
        <v>45099</v>
      </c>
      <c r="L15" s="58">
        <f t="shared" ref="L15:M15" si="11">SUM(C14:C23)</f>
        <v>42701</v>
      </c>
      <c r="M15" s="58">
        <f t="shared" si="11"/>
        <v>87800</v>
      </c>
      <c r="N15" s="56">
        <f>SUM(เมือง!P15+บางคล้า!P15+บางน้ำเปรี้ยว!Y15+บางปะกง!AE15+บ้านโพธิ์!P15+พนมสารคาม!S15+ราชสาส์น!G15+สนามชัยเขต!M15+แปลงยาว!V15+ท่าตะเกียบ!G15+คลองเขื่อน!G15)</f>
        <v>45099</v>
      </c>
      <c r="O15" s="56">
        <f>SUM(เมือง!Q15+บางคล้า!Q15+บางน้ำเปรี้ยว!Z15+บางปะกง!AF15+บ้านโพธิ์!Q15+พนมสารคาม!T15+ราชสาส์น!H15+สนามชัยเขต!N15+แปลงยาว!W15+ท่าตะเกียบ!H15+คลองเขื่อน!H15)</f>
        <v>42701</v>
      </c>
      <c r="P15" s="56">
        <f>SUM(เมือง!R15+บางคล้า!R15+บางน้ำเปรี้ยว!AA15+บางปะกง!AG15+บ้านโพธิ์!R15+พนมสารคาม!U15+ราชสาส์น!I15+สนามชัยเขต!O15+แปลงยาว!X15+ท่าตะเกียบ!I15+คลองเขื่อน!I15)</f>
        <v>87800</v>
      </c>
    </row>
    <row r="16" spans="1:16" ht="24" customHeight="1" x14ac:dyDescent="0.55000000000000004">
      <c r="A16" s="45" t="s">
        <v>17</v>
      </c>
      <c r="B16" s="53">
        <v>4550</v>
      </c>
      <c r="C16" s="53">
        <v>4246</v>
      </c>
      <c r="D16" s="53">
        <v>8796</v>
      </c>
      <c r="E16" s="1" t="s">
        <v>17</v>
      </c>
      <c r="F16" s="60">
        <f>เมือง!K16+บางคล้า!K16+บางน้ำเปรี้ยว!T16+บางปะกง!Z16+บ้านโพธิ์!K16+พนมสารคาม!N16+ราชสาส์น!B16+สนามชัยเขต!H16+แปลงยาว!Q16+ท่าตะเกียบ!B16+คลองเขื่อน!B16</f>
        <v>4550</v>
      </c>
      <c r="G16" s="60">
        <f>เมือง!L16+บางคล้า!L16+บางน้ำเปรี้ยว!U16+บางปะกง!AA16+บ้านโพธิ์!L16+พนมสารคาม!O16+ราชสาส์น!C16+สนามชัยเขต!I16+แปลงยาว!R16+ท่าตะเกียบ!C16+คลองเขื่อน!C16</f>
        <v>4246</v>
      </c>
      <c r="H16" s="60">
        <f>เมือง!M16+บางคล้า!M16+บางน้ำเปรี้ยว!V16+บางปะกง!AB16+บ้านโพธิ์!M16+พนมสารคาม!P16+ราชสาส์น!D16+สนามชัยเขต!J16+แปลงยาว!S16+ท่าตะเกียบ!D16+คลองเขื่อน!D16</f>
        <v>8796</v>
      </c>
      <c r="J16" s="55" t="s">
        <v>159</v>
      </c>
      <c r="K16" s="58">
        <f>SUM(B14:B28)</f>
        <v>68969</v>
      </c>
      <c r="L16" s="58">
        <f t="shared" ref="L16:M16" si="12">SUM(C14:C28)</f>
        <v>65448</v>
      </c>
      <c r="M16" s="58">
        <f t="shared" si="12"/>
        <v>134417</v>
      </c>
      <c r="N16" s="56">
        <f>SUM(เมือง!P16+บางคล้า!P16+บางน้ำเปรี้ยว!Y16+บางปะกง!AE16+บ้านโพธิ์!P16+พนมสารคาม!S16+ราชสาส์น!G16+สนามชัยเขต!M16+แปลงยาว!V16+ท่าตะเกียบ!G16+คลองเขื่อน!G16)</f>
        <v>68969</v>
      </c>
      <c r="O16" s="56">
        <f>SUM(เมือง!Q16+บางคล้า!Q16+บางน้ำเปรี้ยว!Z16+บางปะกง!AF16+บ้านโพธิ์!Q16+พนมสารคาม!T16+ราชสาส์น!H16+สนามชัยเขต!N16+แปลงยาว!W16+ท่าตะเกียบ!H16+คลองเขื่อน!H16)</f>
        <v>65448</v>
      </c>
      <c r="P16" s="56">
        <f>SUM(เมือง!R16+บางคล้า!R16+บางน้ำเปรี้ยว!AA16+บางปะกง!AG16+บ้านโพธิ์!R16+พนมสารคาม!U16+ราชสาส์น!I16+สนามชัยเขต!O16+แปลงยาว!X16+ท่าตะเกียบ!I16+คลองเขื่อน!I16)</f>
        <v>134417</v>
      </c>
    </row>
    <row r="17" spans="1:16" ht="24" customHeight="1" x14ac:dyDescent="0.55000000000000004">
      <c r="A17" s="45" t="s">
        <v>18</v>
      </c>
      <c r="B17" s="53">
        <v>4508</v>
      </c>
      <c r="C17" s="53">
        <v>4227</v>
      </c>
      <c r="D17" s="53">
        <v>8735</v>
      </c>
      <c r="E17" s="1" t="s">
        <v>18</v>
      </c>
      <c r="F17" s="60">
        <f>เมือง!K17+บางคล้า!K17+บางน้ำเปรี้ยว!T17+บางปะกง!Z17+บ้านโพธิ์!K17+พนมสารคาม!N17+ราชสาส์น!B17+สนามชัยเขต!H17+แปลงยาว!Q17+ท่าตะเกียบ!B17+คลองเขื่อน!B17</f>
        <v>4508</v>
      </c>
      <c r="G17" s="60">
        <f>เมือง!L17+บางคล้า!L17+บางน้ำเปรี้ยว!U17+บางปะกง!AA17+บ้านโพธิ์!L17+พนมสารคาม!O17+ราชสาส์น!C17+สนามชัยเขต!I17+แปลงยาว!R17+ท่าตะเกียบ!C17+คลองเขื่อน!C17</f>
        <v>4227</v>
      </c>
      <c r="H17" s="60">
        <f>เมือง!M17+บางคล้า!M17+บางน้ำเปรี้ยว!V17+บางปะกง!AB17+บ้านโพธิ์!M17+พนมสารคาม!P17+ราชสาส์น!D17+สนามชัยเขต!J17+แปลงยาว!S17+ท่าตะเกียบ!D17+คลองเขื่อน!D17</f>
        <v>8735</v>
      </c>
      <c r="J17" s="55" t="s">
        <v>160</v>
      </c>
      <c r="K17" s="58">
        <f>SUM(B16:B28)</f>
        <v>60032</v>
      </c>
      <c r="L17" s="58">
        <f t="shared" ref="L17:M17" si="13">SUM(C16:C28)</f>
        <v>57197</v>
      </c>
      <c r="M17" s="58">
        <f t="shared" si="13"/>
        <v>117229</v>
      </c>
      <c r="N17" s="56">
        <f>SUM(เมือง!P17+บางคล้า!P17+บางน้ำเปรี้ยว!Y17+บางปะกง!AE17+บ้านโพธิ์!P17+พนมสารคาม!S17+ราชสาส์น!G17+สนามชัยเขต!M17+แปลงยาว!V17+ท่าตะเกียบ!G17+คลองเขื่อน!G17)</f>
        <v>60032</v>
      </c>
      <c r="O17" s="56">
        <f>SUM(เมือง!Q17+บางคล้า!Q17+บางน้ำเปรี้ยว!Z17+บางปะกง!AF17+บ้านโพธิ์!Q17+พนมสารคาม!T17+ราชสาส์น!H17+สนามชัยเขต!N17+แปลงยาว!W17+ท่าตะเกียบ!H17+คลองเขื่อน!H17)</f>
        <v>57197</v>
      </c>
      <c r="P17" s="56">
        <f>SUM(เมือง!R17+บางคล้า!R17+บางน้ำเปรี้ยว!AA17+บางปะกง!AG17+บ้านโพธิ์!R17+พนมสารคาม!U17+ราชสาส์น!I17+สนามชัยเขต!O17+แปลงยาว!X17+ท่าตะเกียบ!I17+คลองเขื่อน!I17)</f>
        <v>117229</v>
      </c>
    </row>
    <row r="18" spans="1:16" ht="24" customHeight="1" x14ac:dyDescent="0.55000000000000004">
      <c r="A18" s="45" t="s">
        <v>19</v>
      </c>
      <c r="B18" s="53">
        <v>4609</v>
      </c>
      <c r="C18" s="53">
        <v>4334</v>
      </c>
      <c r="D18" s="53">
        <v>8943</v>
      </c>
      <c r="E18" s="1" t="s">
        <v>19</v>
      </c>
      <c r="F18" s="60">
        <f>เมือง!K18+บางคล้า!K18+บางน้ำเปรี้ยว!T18+บางปะกง!Z18+บ้านโพธิ์!K18+พนมสารคาม!N18+ราชสาส์น!B18+สนามชัยเขต!H18+แปลงยาว!Q18+ท่าตะเกียบ!B18+คลองเขื่อน!B18</f>
        <v>4609</v>
      </c>
      <c r="G18" s="60">
        <f>เมือง!L18+บางคล้า!L18+บางน้ำเปรี้ยว!U18+บางปะกง!AA18+บ้านโพธิ์!L18+พนมสารคาม!O18+ราชสาส์น!C18+สนามชัยเขต!I18+แปลงยาว!R18+ท่าตะเกียบ!C18+คลองเขื่อน!C18</f>
        <v>4334</v>
      </c>
      <c r="H18" s="60">
        <f>เมือง!M18+บางคล้า!M18+บางน้ำเปรี้ยว!V18+บางปะกง!AB18+บ้านโพธิ์!M18+พนมสารคาม!P18+ราชสาส์น!D18+สนามชัยเขต!J18+แปลงยาว!S18+ท่าตะเกียบ!D18+คลองเขื่อน!D18</f>
        <v>8943</v>
      </c>
      <c r="J18" s="55" t="s">
        <v>161</v>
      </c>
      <c r="K18" s="58">
        <f>SUM(B19:B23)</f>
        <v>22495</v>
      </c>
      <c r="L18" s="58">
        <f t="shared" ref="L18:M18" si="14">SUM(C19:C23)</f>
        <v>21643</v>
      </c>
      <c r="M18" s="58">
        <f t="shared" si="14"/>
        <v>44138</v>
      </c>
      <c r="N18" s="56">
        <f>SUM(เมือง!P18+บางคล้า!P18+บางน้ำเปรี้ยว!Y18+บางปะกง!AE18+บ้านโพธิ์!P18+พนมสารคาม!S18+ราชสาส์น!G18+สนามชัยเขต!M18+แปลงยาว!V18+ท่าตะเกียบ!G18+คลองเขื่อน!G18)</f>
        <v>22495</v>
      </c>
      <c r="O18" s="56">
        <f>SUM(เมือง!Q18+บางคล้า!Q18+บางน้ำเปรี้ยว!Z18+บางปะกง!AF18+บ้านโพธิ์!Q18+พนมสารคาม!T18+ราชสาส์น!H18+สนามชัยเขต!N18+แปลงยาว!W18+ท่าตะเกียบ!H18+คลองเขื่อน!H18)</f>
        <v>21643</v>
      </c>
      <c r="P18" s="56">
        <f>SUM(เมือง!R18+บางคล้า!R18+บางน้ำเปรี้ยว!AA18+บางปะกง!AG18+บ้านโพธิ์!R18+พนมสารคาม!U18+ราชสาส์น!I18+สนามชัยเขต!O18+แปลงยาว!X18+ท่าตะเกียบ!I18+คลองเขื่อน!I18)</f>
        <v>44138</v>
      </c>
    </row>
    <row r="19" spans="1:16" ht="24" customHeight="1" x14ac:dyDescent="0.55000000000000004">
      <c r="A19" s="45" t="s">
        <v>20</v>
      </c>
      <c r="B19" s="53">
        <v>4348</v>
      </c>
      <c r="C19" s="53">
        <v>4226</v>
      </c>
      <c r="D19" s="53">
        <v>8574</v>
      </c>
      <c r="E19" s="1" t="s">
        <v>20</v>
      </c>
      <c r="F19" s="60">
        <f>เมือง!K19+บางคล้า!K19+บางน้ำเปรี้ยว!T19+บางปะกง!Z19+บ้านโพธิ์!K19+พนมสารคาม!N19+ราชสาส์น!B19+สนามชัยเขต!H19+แปลงยาว!Q19+ท่าตะเกียบ!B19+คลองเขื่อน!B19</f>
        <v>4348</v>
      </c>
      <c r="G19" s="60">
        <f>เมือง!L19+บางคล้า!L19+บางน้ำเปรี้ยว!U19+บางปะกง!AA19+บ้านโพธิ์!L19+พนมสารคาม!O19+ราชสาส์น!C19+สนามชัยเขต!I19+แปลงยาว!R19+ท่าตะเกียบ!C19+คลองเขื่อน!C19</f>
        <v>4226</v>
      </c>
      <c r="H19" s="60">
        <f>เมือง!M19+บางคล้า!M19+บางน้ำเปรี้ยว!V19+บางปะกง!AB19+บ้านโพธิ์!M19+พนมสารคาม!P19+ราชสาส์น!D19+สนามชัยเขต!J19+แปลงยาว!S19+ท่าตะเกียบ!D19+คลองเขื่อน!D19</f>
        <v>8574</v>
      </c>
      <c r="J19" s="55" t="s">
        <v>162</v>
      </c>
      <c r="K19" s="58">
        <f>SUM(B19:B53)</f>
        <v>182952</v>
      </c>
      <c r="L19" s="58">
        <f t="shared" ref="L19:M19" si="15">SUM(C19:C53)</f>
        <v>179352</v>
      </c>
      <c r="M19" s="58">
        <f t="shared" si="15"/>
        <v>362304</v>
      </c>
      <c r="N19" s="56">
        <f>SUM(เมือง!P19+บางคล้า!P19+บางน้ำเปรี้ยว!Y19+บางปะกง!AE19+บ้านโพธิ์!P19+พนมสารคาม!S19+ราชสาส์น!G19+สนามชัยเขต!M19+แปลงยาว!V19+ท่าตะเกียบ!G19+คลองเขื่อน!G19)</f>
        <v>182952</v>
      </c>
      <c r="O19" s="56">
        <f>SUM(เมือง!Q19+บางคล้า!Q19+บางน้ำเปรี้ยว!Z19+บางปะกง!AF19+บ้านโพธิ์!Q19+พนมสารคาม!T19+ราชสาส์น!H19+สนามชัยเขต!N19+แปลงยาว!W19+ท่าตะเกียบ!H19+คลองเขื่อน!H19)</f>
        <v>179352</v>
      </c>
      <c r="P19" s="56">
        <f>SUM(เมือง!R19+บางคล้า!R19+บางน้ำเปรี้ยว!AA19+บางปะกง!AG19+บ้านโพธิ์!R19+พนมสารคาม!U19+ราชสาส์น!I19+สนามชัยเขต!O19+แปลงยาว!X19+ท่าตะเกียบ!I19+คลองเขื่อน!I19)</f>
        <v>362304</v>
      </c>
    </row>
    <row r="20" spans="1:16" ht="24" customHeight="1" x14ac:dyDescent="0.55000000000000004">
      <c r="A20" s="45" t="s">
        <v>21</v>
      </c>
      <c r="B20" s="53">
        <v>4559</v>
      </c>
      <c r="C20" s="53">
        <v>4480</v>
      </c>
      <c r="D20" s="53">
        <v>9039</v>
      </c>
      <c r="E20" s="1" t="s">
        <v>21</v>
      </c>
      <c r="F20" s="60">
        <f>เมือง!K20+บางคล้า!K20+บางน้ำเปรี้ยว!T20+บางปะกง!Z20+บ้านโพธิ์!K20+พนมสารคาม!N20+ราชสาส์น!B20+สนามชัยเขต!H20+แปลงยาว!Q20+ท่าตะเกียบ!B20+คลองเขื่อน!B20</f>
        <v>4559</v>
      </c>
      <c r="G20" s="60">
        <f>เมือง!L20+บางคล้า!L20+บางน้ำเปรี้ยว!U20+บางปะกง!AA20+บ้านโพธิ์!L20+พนมสารคาม!O20+ราชสาส์น!C20+สนามชัยเขต!I20+แปลงยาว!R20+ท่าตะเกียบ!C20+คลองเขื่อน!C20</f>
        <v>4480</v>
      </c>
      <c r="H20" s="60">
        <f>เมือง!M20+บางคล้า!M20+บางน้ำเปรี้ยว!V20+บางปะกง!AB20+บ้านโพธิ์!M20+พนมสารคาม!P20+ราชสาส์น!D20+สนามชัยเขต!J20+แปลงยาว!S20+ท่าตะเกียบ!D20+คลองเขื่อน!D20</f>
        <v>9039</v>
      </c>
      <c r="J20" s="55" t="s">
        <v>163</v>
      </c>
      <c r="K20" s="58">
        <f>SUM(B19:B63)</f>
        <v>234091</v>
      </c>
      <c r="L20" s="58">
        <f t="shared" ref="L20:M20" si="16">SUM(C19:C63)</f>
        <v>235587</v>
      </c>
      <c r="M20" s="58">
        <f t="shared" si="16"/>
        <v>469678</v>
      </c>
      <c r="N20" s="56">
        <f>SUM(เมือง!P20+บางคล้า!P20+บางน้ำเปรี้ยว!Y20+บางปะกง!AE20+บ้านโพธิ์!P20+พนมสารคาม!S20+ราชสาส์น!G20+สนามชัยเขต!M20+แปลงยาว!V20+ท่าตะเกียบ!G20+คลองเขื่อน!G20)</f>
        <v>234091</v>
      </c>
      <c r="O20" s="56">
        <f>SUM(เมือง!Q20+บางคล้า!Q20+บางน้ำเปรี้ยว!Z20+บางปะกง!AF20+บ้านโพธิ์!Q20+พนมสารคาม!T20+ราชสาส์น!H20+สนามชัยเขต!N20+แปลงยาว!W20+ท่าตะเกียบ!H20+คลองเขื่อน!H20)</f>
        <v>235587</v>
      </c>
      <c r="P20" s="56">
        <f>SUM(เมือง!R20+บางคล้า!R20+บางน้ำเปรี้ยว!AA20+บางปะกง!AG20+บ้านโพธิ์!R20+พนมสารคาม!U20+ราชสาส์น!I20+สนามชัยเขต!O20+แปลงยาว!X20+ท่าตะเกียบ!I20+คลองเขื่อน!I20)</f>
        <v>469678</v>
      </c>
    </row>
    <row r="21" spans="1:16" ht="24" customHeight="1" x14ac:dyDescent="0.55000000000000004">
      <c r="A21" s="45" t="s">
        <v>22</v>
      </c>
      <c r="B21" s="53">
        <v>4741</v>
      </c>
      <c r="C21" s="53">
        <v>4508</v>
      </c>
      <c r="D21" s="53">
        <v>9249</v>
      </c>
      <c r="E21" s="1" t="s">
        <v>22</v>
      </c>
      <c r="F21" s="60">
        <f>เมือง!K21+บางคล้า!K21+บางน้ำเปรี้ยว!T21+บางปะกง!Z21+บ้านโพธิ์!K21+พนมสารคาม!N21+ราชสาส์น!B21+สนามชัยเขต!H21+แปลงยาว!Q21+ท่าตะเกียบ!B21+คลองเขื่อน!B21</f>
        <v>4741</v>
      </c>
      <c r="G21" s="60">
        <f>เมือง!L21+บางคล้า!L21+บางน้ำเปรี้ยว!U21+บางปะกง!AA21+บ้านโพธิ์!L21+พนมสารคาม!O21+ราชสาส์น!C21+สนามชัยเขต!I21+แปลงยาว!R21+ท่าตะเกียบ!C21+คลองเขื่อน!C21</f>
        <v>4508</v>
      </c>
      <c r="H21" s="60">
        <f>เมือง!M21+บางคล้า!M21+บางน้ำเปรี้ยว!V21+บางปะกง!AB21+บ้านโพธิ์!M21+พนมสารคาม!P21+ราชสาส์น!D21+สนามชัยเขต!J21+แปลงยาว!S21+ท่าตะเกียบ!D21+คลองเขื่อน!D21</f>
        <v>9249</v>
      </c>
      <c r="J21" s="55" t="s">
        <v>164</v>
      </c>
      <c r="K21" s="58">
        <f>SUM(B19:B64)</f>
        <v>238241</v>
      </c>
      <c r="L21" s="58">
        <f t="shared" ref="L21:M21" si="17">SUM(C19:C64)</f>
        <v>240174</v>
      </c>
      <c r="M21" s="58">
        <f t="shared" si="17"/>
        <v>478415</v>
      </c>
      <c r="N21" s="56">
        <f>SUM(เมือง!P21+บางคล้า!P21+บางน้ำเปรี้ยว!Y21+บางปะกง!AE21+บ้านโพธิ์!P21+พนมสารคาม!S21+ราชสาส์น!G21+สนามชัยเขต!M21+แปลงยาว!V21+ท่าตะเกียบ!G21+คลองเขื่อน!G21)</f>
        <v>238241</v>
      </c>
      <c r="O21" s="56">
        <f>SUM(เมือง!Q21+บางคล้า!Q21+บางน้ำเปรี้ยว!Z21+บางปะกง!AF21+บ้านโพธิ์!Q21+พนมสารคาม!T21+ราชสาส์น!H21+สนามชัยเขต!N21+แปลงยาว!W21+ท่าตะเกียบ!H21+คลองเขื่อน!H21)</f>
        <v>240174</v>
      </c>
      <c r="P21" s="56">
        <f>SUM(เมือง!R21+บางคล้า!R21+บางน้ำเปรี้ยว!AA21+บางปะกง!AG21+บ้านโพธิ์!R21+พนมสารคาม!U21+ราชสาส์น!I21+สนามชัยเขต!O21+แปลงยาว!X21+ท่าตะเกียบ!I21+คลองเขื่อน!I21)</f>
        <v>478415</v>
      </c>
    </row>
    <row r="22" spans="1:16" ht="24" customHeight="1" x14ac:dyDescent="0.55000000000000004">
      <c r="A22" s="45" t="s">
        <v>23</v>
      </c>
      <c r="B22" s="53">
        <v>4380</v>
      </c>
      <c r="C22" s="53">
        <v>4321</v>
      </c>
      <c r="D22" s="53">
        <v>8701</v>
      </c>
      <c r="E22" s="1" t="s">
        <v>23</v>
      </c>
      <c r="F22" s="60">
        <f>เมือง!K22+บางคล้า!K22+บางน้ำเปรี้ยว!T22+บางปะกง!Z22+บ้านโพธิ์!K22+พนมสารคาม!N22+ราชสาส์น!B22+สนามชัยเขต!H22+แปลงยาว!Q22+ท่าตะเกียบ!B22+คลองเขื่อน!B22</f>
        <v>4380</v>
      </c>
      <c r="G22" s="60">
        <f>เมือง!L22+บางคล้า!L22+บางน้ำเปรี้ยว!U22+บางปะกง!AA22+บ้านโพธิ์!L22+พนมสารคาม!O22+ราชสาส์น!C22+สนามชัยเขต!I22+แปลงยาว!R22+ท่าตะเกียบ!C22+คลองเขื่อน!C22</f>
        <v>4321</v>
      </c>
      <c r="H22" s="60">
        <f>เมือง!M22+บางคล้า!M22+บางน้ำเปรี้ยว!V22+บางปะกง!AB22+บ้านโพธิ์!M22+พนมสารคาม!P22+ราชสาส์น!D22+สนามชัยเขต!J22+แปลงยาว!S22+ท่าตะเกียบ!D22+คลองเขื่อน!D22</f>
        <v>8701</v>
      </c>
      <c r="J22" s="55" t="s">
        <v>165</v>
      </c>
      <c r="K22" s="58">
        <f>SUM(B34:B64)</f>
        <v>165143</v>
      </c>
      <c r="L22" s="58">
        <f t="shared" ref="L22:M22" si="18">SUM(C34:C64)</f>
        <v>169993</v>
      </c>
      <c r="M22" s="58">
        <f t="shared" si="18"/>
        <v>335136</v>
      </c>
      <c r="N22" s="56">
        <f>SUM(เมือง!P22+บางคล้า!P22+บางน้ำเปรี้ยว!Y22+บางปะกง!AE22+บ้านโพธิ์!P22+พนมสารคาม!S22+ราชสาส์น!G22+สนามชัยเขต!M22+แปลงยาว!V22+ท่าตะเกียบ!G22+คลองเขื่อน!G22)</f>
        <v>165143</v>
      </c>
      <c r="O22" s="56">
        <f>SUM(เมือง!Q22+บางคล้า!Q22+บางน้ำเปรี้ยว!Z22+บางปะกง!AF22+บ้านโพธิ์!Q22+พนมสารคาม!T22+ราชสาส์น!H22+สนามชัยเขต!N22+แปลงยาว!W22+ท่าตะเกียบ!H22+คลองเขื่อน!H22)</f>
        <v>169993</v>
      </c>
      <c r="P22" s="56">
        <f>SUM(เมือง!R22+บางคล้า!R22+บางน้ำเปรี้ยว!AA22+บางปะกง!AG22+บ้านโพธิ์!R22+พนมสารคาม!U22+ราชสาส์น!I22+สนามชัยเขต!O22+แปลงยาว!X22+ท่าตะเกียบ!I22+คลองเขื่อน!I22)</f>
        <v>335136</v>
      </c>
    </row>
    <row r="23" spans="1:16" ht="24" customHeight="1" x14ac:dyDescent="0.55000000000000004">
      <c r="A23" s="45" t="s">
        <v>24</v>
      </c>
      <c r="B23" s="53">
        <v>4467</v>
      </c>
      <c r="C23" s="53">
        <v>4108</v>
      </c>
      <c r="D23" s="53">
        <v>8575</v>
      </c>
      <c r="E23" s="1" t="s">
        <v>24</v>
      </c>
      <c r="F23" s="60">
        <f>เมือง!K23+บางคล้า!K23+บางน้ำเปรี้ยว!T23+บางปะกง!Z23+บ้านโพธิ์!K23+พนมสารคาม!N23+ราชสาส์น!B23+สนามชัยเขต!H23+แปลงยาว!Q23+ท่าตะเกียบ!B23+คลองเขื่อน!B23</f>
        <v>4467</v>
      </c>
      <c r="G23" s="60">
        <f>เมือง!L23+บางคล้า!L23+บางน้ำเปรี้ยว!U23+บางปะกง!AA23+บ้านโพธิ์!L23+พนมสารคาม!O23+ราชสาส์น!C23+สนามชัยเขต!I23+แปลงยาว!R23+ท่าตะเกียบ!C23+คลองเขื่อน!C23</f>
        <v>4108</v>
      </c>
      <c r="H23" s="60">
        <f>เมือง!M23+บางคล้า!M23+บางน้ำเปรี้ยว!V23+บางปะกง!AB23+บ้านโพธิ์!M23+พนมสารคาม!P23+ราชสาส์น!D23+สนามชัยเขต!J23+แปลงยาว!S23+ท่าตะเกียบ!D23+คลองเขื่อน!D23</f>
        <v>8575</v>
      </c>
      <c r="J23" s="55" t="s">
        <v>166</v>
      </c>
      <c r="K23" s="58">
        <f>SUM(B34:B74)</f>
        <v>195808</v>
      </c>
      <c r="L23" s="58">
        <f t="shared" ref="L23:M23" si="19">SUM(C34:C74)</f>
        <v>206788</v>
      </c>
      <c r="M23" s="58">
        <f t="shared" si="19"/>
        <v>402596</v>
      </c>
      <c r="N23" s="56">
        <f>SUM(เมือง!P23+บางคล้า!P23+บางน้ำเปรี้ยว!Y23+บางปะกง!AE23+บ้านโพธิ์!P23+พนมสารคาม!S23+ราชสาส์น!G23+สนามชัยเขต!M23+แปลงยาว!V23+ท่าตะเกียบ!G23+คลองเขื่อน!G23)</f>
        <v>195808</v>
      </c>
      <c r="O23" s="56">
        <f>SUM(เมือง!Q23+บางคล้า!Q23+บางน้ำเปรี้ยว!Z23+บางปะกง!AF23+บ้านโพธิ์!Q23+พนมสารคาม!T23+ราชสาส์น!H23+สนามชัยเขต!N23+แปลงยาว!W23+ท่าตะเกียบ!H23+คลองเขื่อน!H23)</f>
        <v>206788</v>
      </c>
      <c r="P23" s="56">
        <f>SUM(เมือง!R23+บางคล้า!R23+บางน้ำเปรี้ยว!AA23+บางปะกง!AG23+บ้านโพธิ์!R23+พนมสารคาม!U23+ราชสาส์น!I23+สนามชัยเขต!O23+แปลงยาว!X23+ท่าตะเกียบ!I23+คลองเขื่อน!I23)</f>
        <v>402596</v>
      </c>
    </row>
    <row r="24" spans="1:16" ht="24" customHeight="1" x14ac:dyDescent="0.55000000000000004">
      <c r="A24" s="45" t="s">
        <v>25</v>
      </c>
      <c r="B24" s="53">
        <v>4370</v>
      </c>
      <c r="C24" s="53">
        <v>4190</v>
      </c>
      <c r="D24" s="53">
        <v>8560</v>
      </c>
      <c r="E24" s="1" t="s">
        <v>25</v>
      </c>
      <c r="F24" s="60">
        <f>เมือง!K24+บางคล้า!K24+บางน้ำเปรี้ยว!T24+บางปะกง!Z24+บ้านโพธิ์!K24+พนมสารคาม!N24+ราชสาส์น!B24+สนามชัยเขต!H24+แปลงยาว!Q24+ท่าตะเกียบ!B24+คลองเขื่อน!B24</f>
        <v>4370</v>
      </c>
      <c r="G24" s="60">
        <f>เมือง!L24+บางคล้า!L24+บางน้ำเปรี้ยว!U24+บางปะกง!AA24+บ้านโพธิ์!L24+พนมสารคาม!O24+ราชสาส์น!C24+สนามชัยเขต!I24+แปลงยาว!R24+ท่าตะเกียบ!C24+คลองเขื่อน!C24</f>
        <v>4190</v>
      </c>
      <c r="H24" s="60">
        <f>เมือง!M24+บางคล้า!M24+บางน้ำเปรี้ยว!V24+บางปะกง!AB24+บ้านโพธิ์!M24+พนมสารคาม!P24+ราชสาส์น!D24+สนามชัยเขต!J24+แปลงยาว!S24+ท่าตะเกียบ!D24+คลองเขื่อน!D24</f>
        <v>8560</v>
      </c>
      <c r="J24" s="55" t="s">
        <v>167</v>
      </c>
      <c r="K24" s="58">
        <f>SUM(B54:B69)</f>
        <v>72820</v>
      </c>
      <c r="L24" s="58">
        <f t="shared" ref="L24:M24" si="20">SUM(C54:C69)</f>
        <v>81634</v>
      </c>
      <c r="M24" s="58">
        <f t="shared" si="20"/>
        <v>154454</v>
      </c>
      <c r="N24" s="56">
        <f>SUM(เมือง!P24+บางคล้า!P24+บางน้ำเปรี้ยว!Y24+บางปะกง!AE24+บ้านโพธิ์!P24+พนมสารคาม!S24+ราชสาส์น!G24+สนามชัยเขต!M24+แปลงยาว!V24+ท่าตะเกียบ!G24+คลองเขื่อน!G24)</f>
        <v>72820</v>
      </c>
      <c r="O24" s="56">
        <f>SUM(เมือง!Q24+บางคล้า!Q24+บางน้ำเปรี้ยว!Z24+บางปะกง!AF24+บ้านโพธิ์!Q24+พนมสารคาม!T24+ราชสาส์น!H24+สนามชัยเขต!N24+แปลงยาว!W24+ท่าตะเกียบ!H24+คลองเขื่อน!H24)</f>
        <v>81634</v>
      </c>
      <c r="P24" s="56">
        <f>SUM(เมือง!R24+บางคล้า!R24+บางน้ำเปรี้ยว!AA24+บางปะกง!AG24+บ้านโพธิ์!R24+พนมสารคาม!U24+ราชสาส์น!I24+สนามชัยเขต!O24+แปลงยาว!X24+ท่าตะเกียบ!I24+คลองเขื่อน!I24)</f>
        <v>154454</v>
      </c>
    </row>
    <row r="25" spans="1:16" ht="24" customHeight="1" x14ac:dyDescent="0.55000000000000004">
      <c r="A25" s="45" t="s">
        <v>26</v>
      </c>
      <c r="B25" s="53">
        <v>4600</v>
      </c>
      <c r="C25" s="53">
        <v>4405</v>
      </c>
      <c r="D25" s="53">
        <v>9005</v>
      </c>
      <c r="E25" s="1" t="s">
        <v>26</v>
      </c>
      <c r="F25" s="60">
        <f>เมือง!K25+บางคล้า!K25+บางน้ำเปรี้ยว!T25+บางปะกง!Z25+บ้านโพธิ์!K25+พนมสารคาม!N25+ราชสาส์น!B25+สนามชัยเขต!H25+แปลงยาว!Q25+ท่าตะเกียบ!B25+คลองเขื่อน!B25</f>
        <v>4600</v>
      </c>
      <c r="G25" s="60">
        <f>เมือง!L25+บางคล้า!L25+บางน้ำเปรี้ยว!U25+บางปะกง!AA25+บ้านโพธิ์!L25+พนมสารคาม!O25+ราชสาส์น!C25+สนามชัยเขต!I25+แปลงยาว!R25+ท่าตะเกียบ!C25+คลองเขื่อน!C25</f>
        <v>4405</v>
      </c>
      <c r="H25" s="60">
        <f>เมือง!M25+บางคล้า!M25+บางน้ำเปรี้ยว!V25+บางปะกง!AB25+บ้านโพธิ์!M25+พนมสารคาม!P25+ราชสาส์น!D25+สนามชัยเขต!J25+แปลงยาว!S25+ท่าตะเกียบ!D25+คลองเขื่อน!D25</f>
        <v>9005</v>
      </c>
      <c r="J25" s="55" t="s">
        <v>168</v>
      </c>
      <c r="K25" s="58">
        <f>SUM(B64:B73)</f>
        <v>32342</v>
      </c>
      <c r="L25" s="58">
        <f t="shared" ref="L25:M25" si="21">SUM(C64:C73)</f>
        <v>38389</v>
      </c>
      <c r="M25" s="58">
        <f t="shared" si="21"/>
        <v>70731</v>
      </c>
      <c r="N25" s="56">
        <f>SUM(เมือง!P25+บางคล้า!P25+บางน้ำเปรี้ยว!Y25+บางปะกง!AE25+บ้านโพธิ์!P25+พนมสารคาม!S25+ราชสาส์น!G25+สนามชัยเขต!M25+แปลงยาว!V25+ท่าตะเกียบ!G25+คลองเขื่อน!G25)</f>
        <v>32342</v>
      </c>
      <c r="O25" s="56">
        <f>SUM(เมือง!Q25+บางคล้า!Q25+บางน้ำเปรี้ยว!Z25+บางปะกง!AF25+บ้านโพธิ์!Q25+พนมสารคาม!T25+ราชสาส์น!H25+สนามชัยเขต!N25+แปลงยาว!W25+ท่าตะเกียบ!H25+คลองเขื่อน!H25)</f>
        <v>38389</v>
      </c>
      <c r="P25" s="56">
        <f>SUM(เมือง!R25+บางคล้า!R25+บางน้ำเปรี้ยว!AA25+บางปะกง!AG25+บ้านโพธิ์!R25+พนมสารคาม!U25+ราชสาส์น!I25+สนามชัยเขต!O25+แปลงยาว!X25+ท่าตะเกียบ!I25+คลองเขื่อน!I25)</f>
        <v>70731</v>
      </c>
    </row>
    <row r="26" spans="1:16" ht="24" customHeight="1" x14ac:dyDescent="0.55000000000000004">
      <c r="A26" s="45" t="s">
        <v>27</v>
      </c>
      <c r="B26" s="53">
        <v>4552</v>
      </c>
      <c r="C26" s="53">
        <v>4244</v>
      </c>
      <c r="D26" s="53">
        <v>8796</v>
      </c>
      <c r="E26" s="1" t="s">
        <v>27</v>
      </c>
      <c r="F26" s="60">
        <f>เมือง!K26+บางคล้า!K26+บางน้ำเปรี้ยว!T26+บางปะกง!Z26+บ้านโพธิ์!K26+พนมสารคาม!N26+ราชสาส์น!B26+สนามชัยเขต!H26+แปลงยาว!Q26+ท่าตะเกียบ!B26+คลองเขื่อน!B26</f>
        <v>4552</v>
      </c>
      <c r="G26" s="60">
        <f>เมือง!L26+บางคล้า!L26+บางน้ำเปรี้ยว!U26+บางปะกง!AA26+บ้านโพธิ์!L26+พนมสารคาม!O26+ราชสาส์น!C26+สนามชัยเขต!I26+แปลงยาว!R26+ท่าตะเกียบ!C26+คลองเขื่อน!C26</f>
        <v>4244</v>
      </c>
      <c r="H26" s="60">
        <f>เมือง!M26+บางคล้า!M26+บางน้ำเปรี้ยว!V26+บางปะกง!AB26+บ้านโพธิ์!M26+พนมสารคาม!P26+ราชสาส์น!D26+สนามชัยเขต!J26+แปลงยาว!S26+ท่าตะเกียบ!D26+คลองเขื่อน!D26</f>
        <v>8796</v>
      </c>
      <c r="J26" s="55" t="s">
        <v>169</v>
      </c>
      <c r="K26" s="58">
        <f>SUM(B74:B83)</f>
        <v>16711</v>
      </c>
      <c r="L26" s="58">
        <f t="shared" ref="L26:M26" si="22">SUM(C74:C83)</f>
        <v>22127</v>
      </c>
      <c r="M26" s="58">
        <f>SUM(D74:D83)</f>
        <v>38838</v>
      </c>
      <c r="N26" s="56">
        <f>SUM(เมือง!P26+บางคล้า!P26+บางน้ำเปรี้ยว!Y26+บางปะกง!AE26+บ้านโพธิ์!P26+พนมสารคาม!S26+ราชสาส์น!G26+สนามชัยเขต!M26+แปลงยาว!V26+ท่าตะเกียบ!G26+คลองเขื่อน!G26)</f>
        <v>16711</v>
      </c>
      <c r="O26" s="56">
        <f>SUM(เมือง!Q26+บางคล้า!Q26+บางน้ำเปรี้ยว!Z26+บางปะกง!AF26+บ้านโพธิ์!Q26+พนมสารคาม!T26+ราชสาส์น!H26+สนามชัยเขต!N26+แปลงยาว!W26+ท่าตะเกียบ!H26+คลองเขื่อน!H26)</f>
        <v>22127</v>
      </c>
      <c r="P26" s="56">
        <f>SUM(เมือง!R26+บางคล้า!R26+บางน้ำเปรี้ยว!AA26+บางปะกง!AG26+บ้านโพธิ์!R26+พนมสารคาม!U26+ราชสาส์น!I26+สนามชัยเขต!O26+แปลงยาว!X26+ท่าตะเกียบ!I26+คลองเขื่อน!I26)</f>
        <v>38838</v>
      </c>
    </row>
    <row r="27" spans="1:16" ht="24" customHeight="1" x14ac:dyDescent="0.55000000000000004">
      <c r="A27" s="45" t="s">
        <v>28</v>
      </c>
      <c r="B27" s="53">
        <v>5020</v>
      </c>
      <c r="C27" s="53">
        <v>4803</v>
      </c>
      <c r="D27" s="53">
        <v>9823</v>
      </c>
      <c r="E27" s="1" t="s">
        <v>28</v>
      </c>
      <c r="F27" s="60">
        <f>เมือง!K27+บางคล้า!K27+บางน้ำเปรี้ยว!T27+บางปะกง!Z27+บ้านโพธิ์!K27+พนมสารคาม!N27+ราชสาส์น!B27+สนามชัยเขต!H27+แปลงยาว!Q27+ท่าตะเกียบ!B27+คลองเขื่อน!B27</f>
        <v>5020</v>
      </c>
      <c r="G27" s="60">
        <f>เมือง!L27+บางคล้า!L27+บางน้ำเปรี้ยว!U27+บางปะกง!AA27+บ้านโพธิ์!L27+พนมสารคาม!O27+ราชสาส์น!C27+สนามชัยเขต!I27+แปลงยาว!R27+ท่าตะเกียบ!C27+คลองเขื่อน!C27</f>
        <v>4803</v>
      </c>
      <c r="H27" s="60">
        <f>เมือง!M27+บางคล้า!M27+บางน้ำเปรี้ยว!V27+บางปะกง!AB27+บ้านโพธิ์!M27+พนมสารคาม!P27+ราชสาส์น!D27+สนามชัยเขต!J27+แปลงยาว!S27+ท่าตะเกียบ!D27+คลองเขื่อน!D27</f>
        <v>9823</v>
      </c>
      <c r="J27" s="55" t="s">
        <v>170</v>
      </c>
      <c r="K27" s="58">
        <f>SUM(B19:B105)</f>
        <v>291937</v>
      </c>
      <c r="L27" s="58">
        <f t="shared" ref="L27:M27" si="23">SUM(C19:C105)</f>
        <v>309980</v>
      </c>
      <c r="M27" s="58">
        <f t="shared" si="23"/>
        <v>601917</v>
      </c>
      <c r="N27" s="56">
        <f>SUM(เมือง!P27+บางคล้า!P27+บางน้ำเปรี้ยว!Y27+บางปะกง!AE27+บ้านโพธิ์!P27+พนมสารคาม!S27+ราชสาส์น!G27+สนามชัยเขต!M27+แปลงยาว!V27+ท่าตะเกียบ!G27+คลองเขื่อน!G27)</f>
        <v>291937</v>
      </c>
      <c r="O27" s="56">
        <f>SUM(เมือง!Q27+บางคล้า!Q27+บางน้ำเปรี้ยว!Z27+บางปะกง!AF27+บ้านโพธิ์!Q27+พนมสารคาม!T27+ราชสาส์น!H27+สนามชัยเขต!N27+แปลงยาว!W27+ท่าตะเกียบ!H27+คลองเขื่อน!H27)</f>
        <v>309980</v>
      </c>
      <c r="P27" s="56">
        <f>SUM(เมือง!R27+บางคล้า!R27+บางน้ำเปรี้ยว!AA27+บางปะกง!AG27+บ้านโพธิ์!R27+พนมสารคาม!U27+ราชสาส์น!I27+สนามชัยเขต!O27+แปลงยาว!X27+ท่าตะเกียบ!I27+คลองเขื่อน!I27)</f>
        <v>601917</v>
      </c>
    </row>
    <row r="28" spans="1:16" ht="24" customHeight="1" x14ac:dyDescent="0.55000000000000004">
      <c r="A28" s="45" t="s">
        <v>29</v>
      </c>
      <c r="B28" s="53">
        <v>5328</v>
      </c>
      <c r="C28" s="53">
        <v>5105</v>
      </c>
      <c r="D28" s="53">
        <v>10433</v>
      </c>
      <c r="E28" s="1" t="s">
        <v>29</v>
      </c>
      <c r="F28" s="60">
        <f>เมือง!K28+บางคล้า!K28+บางน้ำเปรี้ยว!T28+บางปะกง!Z28+บ้านโพธิ์!K28+พนมสารคาม!N28+ราชสาส์น!B28+สนามชัยเขต!H28+แปลงยาว!Q28+ท่าตะเกียบ!B28+คลองเขื่อน!B28</f>
        <v>5328</v>
      </c>
      <c r="G28" s="60">
        <f>เมือง!L28+บางคล้า!L28+บางน้ำเปรี้ยว!U28+บางปะกง!AA28+บ้านโพธิ์!L28+พนมสารคาม!O28+ราชสาส์น!C28+สนามชัยเขต!I28+แปลงยาว!R28+ท่าตะเกียบ!C28+คลองเขื่อน!C28</f>
        <v>5105</v>
      </c>
      <c r="H28" s="60">
        <f>เมือง!M28+บางคล้า!M28+บางน้ำเปรี้ยว!V28+บางปะกง!AB28+บ้านโพธิ์!M28+พนมสารคาม!P28+ราชสาส์น!D28+สนามชัยเขต!J28+แปลงยาว!S28+ท่าตะเกียบ!D28+คลองเขื่อน!D28</f>
        <v>10433</v>
      </c>
      <c r="J28" s="55" t="s">
        <v>171</v>
      </c>
      <c r="K28" s="58">
        <f>SUM(B39:B105)</f>
        <v>192660</v>
      </c>
      <c r="L28" s="58">
        <f t="shared" ref="L28:M28" si="24">SUM(C39:C105)</f>
        <v>214501</v>
      </c>
      <c r="M28" s="58">
        <f>SUM(D39:D105)</f>
        <v>407161</v>
      </c>
      <c r="N28" s="56">
        <f>SUM(เมือง!P28+บางคล้า!P28+บางน้ำเปรี้ยว!Y28+บางปะกง!AE28+บ้านโพธิ์!P28+พนมสารคาม!S28+ราชสาส์น!G28+สนามชัยเขต!M28+แปลงยาว!V28+ท่าตะเกียบ!G28+คลองเขื่อน!G28)</f>
        <v>192660</v>
      </c>
      <c r="O28" s="56">
        <f>SUM(เมือง!Q28+บางคล้า!Q28+บางน้ำเปรี้ยว!Z28+บางปะกง!AF28+บ้านโพธิ์!Q28+พนมสารคาม!T28+ราชสาส์น!H28+สนามชัยเขต!N28+แปลงยาว!W28+ท่าตะเกียบ!H28+คลองเขื่อน!H28)</f>
        <v>214501</v>
      </c>
      <c r="P28" s="56">
        <f>SUM(เมือง!R28+บางคล้า!R28+บางน้ำเปรี้ยว!AA28+บางปะกง!AG28+บ้านโพธิ์!R28+พนมสารคาม!U28+ราชสาส์น!I28+สนามชัยเขต!O28+แปลงยาว!X28+ท่าตะเกียบ!I28+คลองเขื่อน!I28)</f>
        <v>407161</v>
      </c>
    </row>
    <row r="29" spans="1:16" ht="24" customHeight="1" x14ac:dyDescent="0.55000000000000004">
      <c r="A29" s="45" t="s">
        <v>30</v>
      </c>
      <c r="B29" s="53">
        <v>5444</v>
      </c>
      <c r="C29" s="53">
        <v>5149</v>
      </c>
      <c r="D29" s="53">
        <v>10593</v>
      </c>
      <c r="E29" s="1" t="s">
        <v>30</v>
      </c>
      <c r="F29" s="60">
        <f>เมือง!K29+บางคล้า!K29+บางน้ำเปรี้ยว!T29+บางปะกง!Z29+บ้านโพธิ์!K29+พนมสารคาม!N29+ราชสาส์น!B29+สนามชัยเขต!H29+แปลงยาว!Q29+ท่าตะเกียบ!B29+คลองเขื่อน!B29</f>
        <v>5444</v>
      </c>
      <c r="G29" s="60">
        <f>เมือง!L29+บางคล้า!L29+บางน้ำเปรี้ยว!U29+บางปะกง!AA29+บ้านโพธิ์!L29+พนมสารคาม!O29+ราชสาส์น!C29+สนามชัยเขต!I29+แปลงยาว!R29+ท่าตะเกียบ!C29+คลองเขื่อน!C29</f>
        <v>5149</v>
      </c>
      <c r="H29" s="60">
        <f>เมือง!M29+บางคล้า!M29+บางน้ำเปรี้ยว!V29+บางปะกง!AB29+บ้านโพธิ์!M29+พนมสารคาม!P29+ราชสาส์น!D29+สนามชัยเขต!J29+แปลงยาว!S29+ท่าตะเกียบ!D29+คลองเขื่อน!D29</f>
        <v>10593</v>
      </c>
      <c r="J29" s="55" t="s">
        <v>172</v>
      </c>
      <c r="K29" s="58">
        <f>SUM(B64:B105)</f>
        <v>57846</v>
      </c>
      <c r="L29" s="58">
        <f t="shared" ref="L29:M29" si="25">SUM(C64:C105)</f>
        <v>74393</v>
      </c>
      <c r="M29" s="58">
        <f>SUM(D64:D105)</f>
        <v>132239</v>
      </c>
      <c r="N29" s="56">
        <f>SUM(เมือง!P29+บางคล้า!P29+บางน้ำเปรี้ยว!Y29+บางปะกง!AE29+บ้านโพธิ์!P29+พนมสารคาม!S29+ราชสาส์น!G29+สนามชัยเขต!M29+แปลงยาว!V29+ท่าตะเกียบ!G29+คลองเขื่อน!G29)</f>
        <v>57846</v>
      </c>
      <c r="O29" s="56">
        <f>SUM(เมือง!Q29+บางคล้า!Q29+บางน้ำเปรี้ยว!Z29+บางปะกง!AF29+บ้านโพธิ์!Q29+พนมสารคาม!T29+ราชสาส์น!H29+สนามชัยเขต!N29+แปลงยาว!W29+ท่าตะเกียบ!H29+คลองเขื่อน!H29)</f>
        <v>74393</v>
      </c>
      <c r="P29" s="56">
        <f>SUM(เมือง!R29+บางคล้า!R29+บางน้ำเปรี้ยว!AA29+บางปะกง!AG29+บ้านโพธิ์!R29+พนมสารคาม!U29+ราชสาส์น!I29+สนามชัยเขต!O29+แปลงยาว!X29+ท่าตะเกียบ!I29+คลองเขื่อน!I29)</f>
        <v>132239</v>
      </c>
    </row>
    <row r="30" spans="1:16" ht="24" customHeight="1" x14ac:dyDescent="0.55000000000000004">
      <c r="A30" s="45" t="s">
        <v>31</v>
      </c>
      <c r="B30" s="53">
        <v>5392</v>
      </c>
      <c r="C30" s="53">
        <v>5325</v>
      </c>
      <c r="D30" s="53">
        <v>10717</v>
      </c>
      <c r="E30" s="1" t="s">
        <v>31</v>
      </c>
      <c r="F30" s="60">
        <f>เมือง!K30+บางคล้า!K30+บางน้ำเปรี้ยว!T30+บางปะกง!Z30+บ้านโพธิ์!K30+พนมสารคาม!N30+ราชสาส์น!B30+สนามชัยเขต!H30+แปลงยาว!Q30+ท่าตะเกียบ!B30+คลองเขื่อน!B30</f>
        <v>5392</v>
      </c>
      <c r="G30" s="60">
        <f>เมือง!L30+บางคล้า!L30+บางน้ำเปรี้ยว!U30+บางปะกง!AA30+บ้านโพธิ์!L30+พนมสารคาม!O30+ราชสาส์น!C30+สนามชัยเขต!I30+แปลงยาว!R30+ท่าตะเกียบ!C30+คลองเขื่อน!C30</f>
        <v>5325</v>
      </c>
      <c r="H30" s="60">
        <f>เมือง!M30+บางคล้า!M30+บางน้ำเปรี้ยว!V30+บางปะกง!AB30+บ้านโพธิ์!M30+พนมสารคาม!P30+ราชสาส์น!D30+สนามชัยเขต!J30+แปลงยาว!S30+ท่าตะเกียบ!D30+คลองเขื่อน!D30</f>
        <v>10717</v>
      </c>
      <c r="J30" s="55" t="s">
        <v>173</v>
      </c>
      <c r="K30" s="58">
        <f>SUM(B69:B105)</f>
        <v>39070</v>
      </c>
      <c r="L30" s="58">
        <f>SUM(C69:C105)</f>
        <v>52442</v>
      </c>
      <c r="M30" s="58">
        <f>SUM(D69:D105)</f>
        <v>91512</v>
      </c>
      <c r="N30" s="56">
        <f>SUM(เมือง!P30+บางคล้า!P30+บางน้ำเปรี้ยว!Y30+บางปะกง!AE30+บ้านโพธิ์!P30+พนมสารคาม!S30+ราชสาส์น!G30+สนามชัยเขต!M30+แปลงยาว!V30+ท่าตะเกียบ!G30+คลองเขื่อน!G30)</f>
        <v>39070</v>
      </c>
      <c r="O30" s="56">
        <f>SUM(เมือง!Q30+บางคล้า!Q30+บางน้ำเปรี้ยว!Z30+บางปะกง!AF30+บ้านโพธิ์!Q30+พนมสารคาม!T30+ราชสาส์น!H30+สนามชัยเขต!N30+แปลงยาว!W30+ท่าตะเกียบ!H30+คลองเขื่อน!H30)</f>
        <v>52442</v>
      </c>
      <c r="P30" s="56">
        <f>SUM(เมือง!R30+บางคล้า!R30+บางน้ำเปรี้ยว!AA30+บางปะกง!AG30+บ้านโพธิ์!R30+พนมสารคาม!U30+ราชสาส์น!I30+สนามชัยเขต!O30+แปลงยาว!X30+ท่าตะเกียบ!I30+คลองเขื่อน!I30)</f>
        <v>91512</v>
      </c>
    </row>
    <row r="31" spans="1:16" ht="24" customHeight="1" x14ac:dyDescent="0.55000000000000004">
      <c r="A31" s="45" t="s">
        <v>32</v>
      </c>
      <c r="B31" s="53">
        <v>5280</v>
      </c>
      <c r="C31" s="53">
        <v>4847</v>
      </c>
      <c r="D31" s="53">
        <v>10127</v>
      </c>
      <c r="E31" s="1" t="s">
        <v>32</v>
      </c>
      <c r="F31" s="60">
        <f>เมือง!K31+บางคล้า!K31+บางน้ำเปรี้ยว!T31+บางปะกง!Z31+บ้านโพธิ์!K31+พนมสารคาม!N31+ราชสาส์น!B31+สนามชัยเขต!H31+แปลงยาว!Q31+ท่าตะเกียบ!B31+คลองเขื่อน!B31</f>
        <v>5280</v>
      </c>
      <c r="G31" s="60">
        <f>เมือง!L31+บางคล้า!L31+บางน้ำเปรี้ยว!U31+บางปะกง!AA31+บ้านโพธิ์!L31+พนมสารคาม!O31+ราชสาส์น!C31+สนามชัยเขต!I31+แปลงยาว!R31+ท่าตะเกียบ!C31+คลองเขื่อน!C31</f>
        <v>4847</v>
      </c>
      <c r="H31" s="60">
        <f>เมือง!M31+บางคล้า!M31+บางน้ำเปรี้ยว!V31+บางปะกง!AB31+บ้านโพธิ์!M31+พนมสารคาม!P31+ราชสาส์น!D31+สนามชัยเขต!J31+แปลงยาว!S31+ท่าตะเกียบ!D31+คลองเขื่อน!D31</f>
        <v>10127</v>
      </c>
      <c r="J31" s="55" t="s">
        <v>174</v>
      </c>
      <c r="K31" s="58">
        <f>SUM(B74:B105)</f>
        <v>25504</v>
      </c>
      <c r="L31" s="58">
        <f t="shared" ref="L31:M31" si="26">SUM(C74:C105)</f>
        <v>36004</v>
      </c>
      <c r="M31" s="58">
        <f>SUM(D74:D105)</f>
        <v>61508</v>
      </c>
      <c r="N31" s="56">
        <f>SUM(เมือง!P31+บางคล้า!P31+บางน้ำเปรี้ยว!Y31+บางปะกง!AE31+บ้านโพธิ์!P31+พนมสารคาม!S31+ราชสาส์น!G31+สนามชัยเขต!M31+แปลงยาว!V31+ท่าตะเกียบ!G31+คลองเขื่อน!G31)</f>
        <v>25504</v>
      </c>
      <c r="O31" s="56">
        <f>SUM(เมือง!Q31+บางคล้า!Q31+บางน้ำเปรี้ยว!Z31+บางปะกง!AF31+บ้านโพธิ์!Q31+พนมสารคาม!T31+ราชสาส์น!H31+สนามชัยเขต!N31+แปลงยาว!W31+ท่าตะเกียบ!H31+คลองเขื่อน!H31)</f>
        <v>36004</v>
      </c>
      <c r="P31" s="56">
        <f>SUM(เมือง!R31+บางคล้า!R31+บางน้ำเปรี้ยว!AA31+บางปะกง!AG31+บ้านโพธิ์!R31+พนมสารคาม!U31+ราชสาส์น!I31+สนามชัยเขต!O31+แปลงยาว!X31+ท่าตะเกียบ!I31+คลองเขื่อน!I31)</f>
        <v>61508</v>
      </c>
    </row>
    <row r="32" spans="1:16" ht="24" customHeight="1" x14ac:dyDescent="0.55000000000000004">
      <c r="A32" s="45" t="s">
        <v>33</v>
      </c>
      <c r="B32" s="53">
        <v>5186</v>
      </c>
      <c r="C32" s="53">
        <v>5129</v>
      </c>
      <c r="D32" s="53">
        <v>10315</v>
      </c>
      <c r="E32" s="1" t="s">
        <v>33</v>
      </c>
      <c r="F32" s="60">
        <f>เมือง!K32+บางคล้า!K32+บางน้ำเปรี้ยว!T32+บางปะกง!Z32+บ้านโพธิ์!K32+พนมสารคาม!N32+ราชสาส์น!B32+สนามชัยเขต!H32+แปลงยาว!Q32+ท่าตะเกียบ!B32+คลองเขื่อน!B32</f>
        <v>5186</v>
      </c>
      <c r="G32" s="60">
        <f>เมือง!L32+บางคล้า!L32+บางน้ำเปรี้ยว!U32+บางปะกง!AA32+บ้านโพธิ์!L32+พนมสารคาม!O32+ราชสาส์น!C32+สนามชัยเขต!I32+แปลงยาว!R32+ท่าตะเกียบ!C32+คลองเขื่อน!C32</f>
        <v>5129</v>
      </c>
      <c r="H32" s="60">
        <f>เมือง!M32+บางคล้า!M32+บางน้ำเปรี้ยว!V32+บางปะกง!AB32+บ้านโพธิ์!M32+พนมสารคาม!P32+ราชสาส์น!D32+สนามชัยเขต!J32+แปลงยาว!S32+ท่าตะเกียบ!D32+คลองเขื่อน!D32</f>
        <v>10315</v>
      </c>
      <c r="J32" s="61" t="s">
        <v>175</v>
      </c>
      <c r="K32" s="59">
        <f>SUM(B84:B105)</f>
        <v>8793</v>
      </c>
      <c r="L32" s="59">
        <f t="shared" ref="L32:M32" si="27">SUM(C84:C105)</f>
        <v>13877</v>
      </c>
      <c r="M32" s="59">
        <f t="shared" si="27"/>
        <v>22670</v>
      </c>
      <c r="N32" s="56">
        <f>SUM(เมือง!P32+บางคล้า!P32+บางน้ำเปรี้ยว!Y32+บางปะกง!AE32+บ้านโพธิ์!P32+พนมสารคาม!S32+ราชสาส์น!G32+สนามชัยเขต!M32+แปลงยาว!V32+ท่าตะเกียบ!G32+คลองเขื่อน!G32)</f>
        <v>8793</v>
      </c>
      <c r="O32" s="56">
        <f>SUM(เมือง!Q32+บางคล้า!Q32+บางน้ำเปรี้ยว!Z32+บางปะกง!AF32+บ้านโพธิ์!Q32+พนมสารคาม!T32+ราชสาส์น!H32+สนามชัยเขต!N32+แปลงยาว!W32+ท่าตะเกียบ!H32+คลองเขื่อน!H32)</f>
        <v>13877</v>
      </c>
      <c r="P32" s="56">
        <f>SUM(เมือง!R32+บางคล้า!R32+บางน้ำเปรี้ยว!AA32+บางปะกง!AG32+บ้านโพธิ์!R32+พนมสารคาม!U32+ราชสาส์น!I32+สนามชัยเขต!O32+แปลงยาว!X32+ท่าตะเกียบ!I32+คลองเขื่อน!I32)</f>
        <v>22670</v>
      </c>
    </row>
    <row r="33" spans="1:16" ht="24" customHeight="1" x14ac:dyDescent="0.55000000000000004">
      <c r="A33" s="45" t="s">
        <v>34</v>
      </c>
      <c r="B33" s="53">
        <v>5431</v>
      </c>
      <c r="C33" s="53">
        <v>5341</v>
      </c>
      <c r="D33" s="53">
        <v>10772</v>
      </c>
      <c r="E33" s="1" t="s">
        <v>34</v>
      </c>
      <c r="F33" s="60">
        <f>เมือง!K33+บางคล้า!K33+บางน้ำเปรี้ยว!T33+บางปะกง!Z33+บ้านโพธิ์!K33+พนมสารคาม!N33+ราชสาส์น!B33+สนามชัยเขต!H33+แปลงยาว!Q33+ท่าตะเกียบ!B33+คลองเขื่อน!B33</f>
        <v>5431</v>
      </c>
      <c r="G33" s="60">
        <f>เมือง!L33+บางคล้า!L33+บางน้ำเปรี้ยว!U33+บางปะกง!AA33+บ้านโพธิ์!L33+พนมสารคาม!O33+ราชสาส์น!C33+สนามชัยเขต!I33+แปลงยาว!R33+ท่าตะเกียบ!C33+คลองเขื่อน!C33</f>
        <v>5341</v>
      </c>
      <c r="H33" s="60">
        <f>เมือง!M33+บางคล้า!M33+บางน้ำเปรี้ยว!V33+บางปะกง!AB33+บ้านโพธิ์!M33+พนมสารคาม!P33+ราชสาส์น!D33+สนามชัยเขต!J33+แปลงยาว!S33+ท่าตะเกียบ!D33+คลองเขื่อน!D33</f>
        <v>10772</v>
      </c>
      <c r="J33" s="55" t="s">
        <v>176</v>
      </c>
      <c r="K33" s="59">
        <f>SUM(B104:B105)</f>
        <v>213</v>
      </c>
      <c r="L33" s="59">
        <f t="shared" ref="L33:M33" si="28">SUM(C104:C105)</f>
        <v>263</v>
      </c>
      <c r="M33" s="59">
        <f>SUM(D104:D105)</f>
        <v>476</v>
      </c>
      <c r="N33" s="56">
        <f>SUM(เมือง!P33+บางคล้า!P33+บางน้ำเปรี้ยว!Y33+บางปะกง!AE33+บ้านโพธิ์!P33+พนมสารคาม!S33+ราชสาส์น!G33+สนามชัยเขต!M33+แปลงยาว!V33+ท่าตะเกียบ!G33+คลองเขื่อน!G33)</f>
        <v>213</v>
      </c>
      <c r="O33" s="56">
        <f>SUM(เมือง!Q33+บางคล้า!Q33+บางน้ำเปรี้ยว!Z33+บางปะกง!AF33+บ้านโพธิ์!Q33+พนมสารคาม!T33+ราชสาส์น!H33+สนามชัยเขต!N33+แปลงยาว!W33+ท่าตะเกียบ!H33+คลองเขื่อน!H33)</f>
        <v>263</v>
      </c>
      <c r="P33" s="56">
        <f>SUM(เมือง!R33+บางคล้า!R33+บางน้ำเปรี้ยว!AA33+บางปะกง!AG33+บ้านโพธิ์!R33+พนมสารคาม!U33+ราชสาส์น!I33+สนามชัยเขต!O33+แปลงยาว!X33+ท่าตะเกียบ!I33+คลองเขื่อน!I33)</f>
        <v>476</v>
      </c>
    </row>
    <row r="34" spans="1:16" ht="24" customHeight="1" x14ac:dyDescent="0.55000000000000004">
      <c r="A34" s="45" t="s">
        <v>35</v>
      </c>
      <c r="B34" s="53">
        <v>5464</v>
      </c>
      <c r="C34" s="53">
        <v>5204</v>
      </c>
      <c r="D34" s="53">
        <v>10668</v>
      </c>
      <c r="E34" s="1" t="s">
        <v>35</v>
      </c>
      <c r="F34" s="60">
        <f>เมือง!K34+บางคล้า!K34+บางน้ำเปรี้ยว!T34+บางปะกง!Z34+บ้านโพธิ์!K34+พนมสารคาม!N34+ราชสาส์น!B34+สนามชัยเขต!H34+แปลงยาว!Q34+ท่าตะเกียบ!B34+คลองเขื่อน!B34</f>
        <v>5464</v>
      </c>
      <c r="G34" s="60">
        <f>เมือง!L34+บางคล้า!L34+บางน้ำเปรี้ยว!U34+บางปะกง!AA34+บ้านโพธิ์!L34+พนมสารคาม!O34+ราชสาส์น!C34+สนามชัยเขต!I34+แปลงยาว!R34+ท่าตะเกียบ!C34+คลองเขื่อน!C34</f>
        <v>5204</v>
      </c>
      <c r="H34" s="60">
        <f>เมือง!M34+บางคล้า!M34+บางน้ำเปรี้ยว!V34+บางปะกง!AB34+บ้านโพธิ์!M34+พนมสารคาม!P34+ราชสาส์น!D34+สนามชัยเขต!J34+แปลงยาว!S34+ท่าตะเกียบ!D34+คลองเขื่อน!D34</f>
        <v>10668</v>
      </c>
    </row>
    <row r="35" spans="1:16" ht="24" customHeight="1" x14ac:dyDescent="0.55000000000000004">
      <c r="A35" s="45" t="s">
        <v>36</v>
      </c>
      <c r="B35" s="53">
        <v>5409</v>
      </c>
      <c r="C35" s="53">
        <v>5173</v>
      </c>
      <c r="D35" s="53">
        <v>10582</v>
      </c>
      <c r="E35" s="1" t="s">
        <v>36</v>
      </c>
      <c r="F35" s="60">
        <f>เมือง!K35+บางคล้า!K35+บางน้ำเปรี้ยว!T35+บางปะกง!Z35+บ้านโพธิ์!K35+พนมสารคาม!N35+ราชสาส์น!B35+สนามชัยเขต!H35+แปลงยาว!Q35+ท่าตะเกียบ!B35+คลองเขื่อน!B35</f>
        <v>5409</v>
      </c>
      <c r="G35" s="60">
        <f>เมือง!L35+บางคล้า!L35+บางน้ำเปรี้ยว!U35+บางปะกง!AA35+บ้านโพธิ์!L35+พนมสารคาม!O35+ราชสาส์น!C35+สนามชัยเขต!I35+แปลงยาว!R35+ท่าตะเกียบ!C35+คลองเขื่อน!C35</f>
        <v>5173</v>
      </c>
      <c r="H35" s="60">
        <f>เมือง!M35+บางคล้า!M35+บางน้ำเปรี้ยว!V35+บางปะกง!AB35+บ้านโพธิ์!M35+พนมสารคาม!P35+ราชสาส์น!D35+สนามชัยเขต!J35+แปลงยาว!S35+ท่าตะเกียบ!D35+คลองเขื่อน!D35</f>
        <v>10582</v>
      </c>
    </row>
    <row r="36" spans="1:16" ht="24" customHeight="1" x14ac:dyDescent="0.55000000000000004">
      <c r="A36" s="45" t="s">
        <v>37</v>
      </c>
      <c r="B36" s="53">
        <v>5250</v>
      </c>
      <c r="C36" s="53">
        <v>5113</v>
      </c>
      <c r="D36" s="53">
        <v>10363</v>
      </c>
      <c r="E36" s="1" t="s">
        <v>37</v>
      </c>
      <c r="F36" s="60">
        <f>เมือง!K36+บางคล้า!K36+บางน้ำเปรี้ยว!T36+บางปะกง!Z36+บ้านโพธิ์!K36+พนมสารคาม!N36+ราชสาส์น!B36+สนามชัยเขต!H36+แปลงยาว!Q36+ท่าตะเกียบ!B36+คลองเขื่อน!B36</f>
        <v>5250</v>
      </c>
      <c r="G36" s="60">
        <f>เมือง!L36+บางคล้า!L36+บางน้ำเปรี้ยว!U36+บางปะกง!AA36+บ้านโพธิ์!L36+พนมสารคาม!O36+ราชสาส์น!C36+สนามชัยเขต!I36+แปลงยาว!R36+ท่าตะเกียบ!C36+คลองเขื่อน!C36</f>
        <v>5113</v>
      </c>
      <c r="H36" s="60">
        <f>เมือง!M36+บางคล้า!M36+บางน้ำเปรี้ยว!V36+บางปะกง!AB36+บ้านโพธิ์!M36+พนมสารคาม!P36+ราชสาส์น!D36+สนามชัยเขต!J36+แปลงยาว!S36+ท่าตะเกียบ!D36+คลองเขื่อน!D36</f>
        <v>10363</v>
      </c>
    </row>
    <row r="37" spans="1:16" ht="24" customHeight="1" x14ac:dyDescent="0.55000000000000004">
      <c r="A37" s="45" t="s">
        <v>38</v>
      </c>
      <c r="B37" s="53">
        <v>4991</v>
      </c>
      <c r="C37" s="53">
        <v>4910</v>
      </c>
      <c r="D37" s="53">
        <v>9901</v>
      </c>
      <c r="E37" s="1" t="s">
        <v>38</v>
      </c>
      <c r="F37" s="60">
        <f>เมือง!K37+บางคล้า!K37+บางน้ำเปรี้ยว!T37+บางปะกง!Z37+บ้านโพธิ์!K37+พนมสารคาม!N37+ราชสาส์น!B37+สนามชัยเขต!H37+แปลงยาว!Q37+ท่าตะเกียบ!B37+คลองเขื่อน!B37</f>
        <v>4991</v>
      </c>
      <c r="G37" s="60">
        <f>เมือง!L37+บางคล้า!L37+บางน้ำเปรี้ยว!U37+บางปะกง!AA37+บ้านโพธิ์!L37+พนมสารคาม!O37+ราชสาส์น!C37+สนามชัยเขต!I37+แปลงยาว!R37+ท่าตะเกียบ!C37+คลองเขื่อน!C37</f>
        <v>4910</v>
      </c>
      <c r="H37" s="60">
        <f>เมือง!M37+บางคล้า!M37+บางน้ำเปรี้ยว!V37+บางปะกง!AB37+บ้านโพธิ์!M37+พนมสารคาม!P37+ราชสาส์น!D37+สนามชัยเขต!J37+แปลงยาว!S37+ท่าตะเกียบ!D37+คลองเขื่อน!D37</f>
        <v>9901</v>
      </c>
    </row>
    <row r="38" spans="1:16" ht="24" customHeight="1" x14ac:dyDescent="0.55000000000000004">
      <c r="A38" s="45" t="s">
        <v>39</v>
      </c>
      <c r="B38" s="53">
        <v>5065</v>
      </c>
      <c r="C38" s="53">
        <v>4898</v>
      </c>
      <c r="D38" s="53">
        <v>9963</v>
      </c>
      <c r="E38" s="1" t="s">
        <v>39</v>
      </c>
      <c r="F38" s="60">
        <f>เมือง!K38+บางคล้า!K38+บางน้ำเปรี้ยว!T38+บางปะกง!Z38+บ้านโพธิ์!K38+พนมสารคาม!N38+ราชสาส์น!B38+สนามชัยเขต!H38+แปลงยาว!Q38+ท่าตะเกียบ!B38+คลองเขื่อน!B38</f>
        <v>5065</v>
      </c>
      <c r="G38" s="60">
        <f>เมือง!L38+บางคล้า!L38+บางน้ำเปรี้ยว!U38+บางปะกง!AA38+บ้านโพธิ์!L38+พนมสารคาม!O38+ราชสาส์น!C38+สนามชัยเขต!I38+แปลงยาว!R38+ท่าตะเกียบ!C38+คลองเขื่อน!C38</f>
        <v>4898</v>
      </c>
      <c r="H38" s="60">
        <f>เมือง!M38+บางคล้า!M38+บางน้ำเปรี้ยว!V38+บางปะกง!AB38+บ้านโพธิ์!M38+พนมสารคาม!P38+ราชสาส์น!D38+สนามชัยเขต!J38+แปลงยาว!S38+ท่าตะเกียบ!D38+คลองเขื่อน!D38</f>
        <v>9963</v>
      </c>
    </row>
    <row r="39" spans="1:16" ht="24" customHeight="1" x14ac:dyDescent="0.55000000000000004">
      <c r="A39" s="45" t="s">
        <v>40</v>
      </c>
      <c r="B39" s="53">
        <v>5264</v>
      </c>
      <c r="C39" s="53">
        <v>5240</v>
      </c>
      <c r="D39" s="53">
        <v>10504</v>
      </c>
      <c r="E39" s="1" t="s">
        <v>40</v>
      </c>
      <c r="F39" s="60">
        <f>เมือง!K39+บางคล้า!K39+บางน้ำเปรี้ยว!T39+บางปะกง!Z39+บ้านโพธิ์!K39+พนมสารคาม!N39+ราชสาส์น!B39+สนามชัยเขต!H39+แปลงยาว!Q39+ท่าตะเกียบ!B39+คลองเขื่อน!B39</f>
        <v>5264</v>
      </c>
      <c r="G39" s="60">
        <f>เมือง!L39+บางคล้า!L39+บางน้ำเปรี้ยว!U39+บางปะกง!AA39+บ้านโพธิ์!L39+พนมสารคาม!O39+ราชสาส์น!C39+สนามชัยเขต!I39+แปลงยาว!R39+ท่าตะเกียบ!C39+คลองเขื่อน!C39</f>
        <v>5240</v>
      </c>
      <c r="H39" s="60">
        <f>เมือง!M39+บางคล้า!M39+บางน้ำเปรี้ยว!V39+บางปะกง!AB39+บ้านโพธิ์!M39+พนมสารคาม!P39+ราชสาส์น!D39+สนามชัยเขต!J39+แปลงยาว!S39+ท่าตะเกียบ!D39+คลองเขื่อน!D39</f>
        <v>10504</v>
      </c>
    </row>
    <row r="40" spans="1:16" ht="24" customHeight="1" x14ac:dyDescent="0.55000000000000004">
      <c r="A40" s="45" t="s">
        <v>41</v>
      </c>
      <c r="B40" s="53">
        <v>5570</v>
      </c>
      <c r="C40" s="53">
        <v>5316</v>
      </c>
      <c r="D40" s="53">
        <v>10886</v>
      </c>
      <c r="E40" s="1" t="s">
        <v>41</v>
      </c>
      <c r="F40" s="60">
        <f>เมือง!K40+บางคล้า!K40+บางน้ำเปรี้ยว!T40+บางปะกง!Z40+บ้านโพธิ์!K40+พนมสารคาม!N40+ราชสาส์น!B40+สนามชัยเขต!H40+แปลงยาว!Q40+ท่าตะเกียบ!B40+คลองเขื่อน!B40</f>
        <v>5570</v>
      </c>
      <c r="G40" s="60">
        <f>เมือง!L40+บางคล้า!L40+บางน้ำเปรี้ยว!U40+บางปะกง!AA40+บ้านโพธิ์!L40+พนมสารคาม!O40+ราชสาส์น!C40+สนามชัยเขต!I40+แปลงยาว!R40+ท่าตะเกียบ!C40+คลองเขื่อน!C40</f>
        <v>5316</v>
      </c>
      <c r="H40" s="60">
        <f>เมือง!M40+บางคล้า!M40+บางน้ำเปรี้ยว!V40+บางปะกง!AB40+บ้านโพธิ์!M40+พนมสารคาม!P40+ราชสาส์น!D40+สนามชัยเขต!J40+แปลงยาว!S40+ท่าตะเกียบ!D40+คลองเขื่อน!D40</f>
        <v>10886</v>
      </c>
    </row>
    <row r="41" spans="1:16" ht="24" customHeight="1" x14ac:dyDescent="0.55000000000000004">
      <c r="A41" s="45" t="s">
        <v>42</v>
      </c>
      <c r="B41" s="53">
        <v>5499</v>
      </c>
      <c r="C41" s="53">
        <v>5385</v>
      </c>
      <c r="D41" s="53">
        <v>10884</v>
      </c>
      <c r="E41" s="1" t="s">
        <v>42</v>
      </c>
      <c r="F41" s="60">
        <f>เมือง!K41+บางคล้า!K41+บางน้ำเปรี้ยว!T41+บางปะกง!Z41+บ้านโพธิ์!K41+พนมสารคาม!N41+ราชสาส์น!B41+สนามชัยเขต!H41+แปลงยาว!Q41+ท่าตะเกียบ!B41+คลองเขื่อน!B41</f>
        <v>5499</v>
      </c>
      <c r="G41" s="60">
        <f>เมือง!L41+บางคล้า!L41+บางน้ำเปรี้ยว!U41+บางปะกง!AA41+บ้านโพธิ์!L41+พนมสารคาม!O41+ราชสาส์น!C41+สนามชัยเขต!I41+แปลงยาว!R41+ท่าตะเกียบ!C41+คลองเขื่อน!C41</f>
        <v>5385</v>
      </c>
      <c r="H41" s="60">
        <f>เมือง!M41+บางคล้า!M41+บางน้ำเปรี้ยว!V41+บางปะกง!AB41+บ้านโพธิ์!M41+พนมสารคาม!P41+ราชสาส์น!D41+สนามชัยเขต!J41+แปลงยาว!S41+ท่าตะเกียบ!D41+คลองเขื่อน!D41</f>
        <v>10884</v>
      </c>
    </row>
    <row r="42" spans="1:16" ht="24" customHeight="1" x14ac:dyDescent="0.55000000000000004">
      <c r="A42" s="45" t="s">
        <v>43</v>
      </c>
      <c r="B42" s="53">
        <v>5557</v>
      </c>
      <c r="C42" s="53">
        <v>5526</v>
      </c>
      <c r="D42" s="53">
        <v>11083</v>
      </c>
      <c r="E42" s="1" t="s">
        <v>43</v>
      </c>
      <c r="F42" s="60">
        <f>เมือง!K42+บางคล้า!K42+บางน้ำเปรี้ยว!T42+บางปะกง!Z42+บ้านโพธิ์!K42+พนมสารคาม!N42+ราชสาส์น!B42+สนามชัยเขต!H42+แปลงยาว!Q42+ท่าตะเกียบ!B42+คลองเขื่อน!B42</f>
        <v>5557</v>
      </c>
      <c r="G42" s="60">
        <f>เมือง!L42+บางคล้า!L42+บางน้ำเปรี้ยว!U42+บางปะกง!AA42+บ้านโพธิ์!L42+พนมสารคาม!O42+ราชสาส์น!C42+สนามชัยเขต!I42+แปลงยาว!R42+ท่าตะเกียบ!C42+คลองเขื่อน!C42</f>
        <v>5526</v>
      </c>
      <c r="H42" s="60">
        <f>เมือง!M42+บางคล้า!M42+บางน้ำเปรี้ยว!V42+บางปะกง!AB42+บ้านโพธิ์!M42+พนมสารคาม!P42+ราชสาส์น!D42+สนามชัยเขต!J42+แปลงยาว!S42+ท่าตะเกียบ!D42+คลองเขื่อน!D42</f>
        <v>11083</v>
      </c>
    </row>
    <row r="43" spans="1:16" ht="24" customHeight="1" x14ac:dyDescent="0.55000000000000004">
      <c r="A43" s="45" t="s">
        <v>44</v>
      </c>
      <c r="B43" s="53">
        <v>5989</v>
      </c>
      <c r="C43" s="53">
        <v>5664</v>
      </c>
      <c r="D43" s="53">
        <v>11653</v>
      </c>
      <c r="E43" s="1" t="s">
        <v>44</v>
      </c>
      <c r="F43" s="60">
        <f>เมือง!K43+บางคล้า!K43+บางน้ำเปรี้ยว!T43+บางปะกง!Z43+บ้านโพธิ์!K43+พนมสารคาม!N43+ราชสาส์น!B43+สนามชัยเขต!H43+แปลงยาว!Q43+ท่าตะเกียบ!B43+คลองเขื่อน!B43</f>
        <v>5989</v>
      </c>
      <c r="G43" s="60">
        <f>เมือง!L43+บางคล้า!L43+บางน้ำเปรี้ยว!U43+บางปะกง!AA43+บ้านโพธิ์!L43+พนมสารคาม!O43+ราชสาส์น!C43+สนามชัยเขต!I43+แปลงยาว!R43+ท่าตะเกียบ!C43+คลองเขื่อน!C43</f>
        <v>5664</v>
      </c>
      <c r="H43" s="60">
        <f>เมือง!M43+บางคล้า!M43+บางน้ำเปรี้ยว!V43+บางปะกง!AB43+บ้านโพธิ์!M43+พนมสารคาม!P43+ราชสาส์น!D43+สนามชัยเขต!J43+แปลงยาว!S43+ท่าตะเกียบ!D43+คลองเขื่อน!D43</f>
        <v>11653</v>
      </c>
    </row>
    <row r="44" spans="1:16" ht="24" customHeight="1" x14ac:dyDescent="0.55000000000000004">
      <c r="A44" s="45" t="s">
        <v>45</v>
      </c>
      <c r="B44" s="53">
        <v>5910</v>
      </c>
      <c r="C44" s="53">
        <v>5690</v>
      </c>
      <c r="D44" s="53">
        <v>11600</v>
      </c>
      <c r="E44" s="1" t="s">
        <v>45</v>
      </c>
      <c r="F44" s="60">
        <f>เมือง!K44+บางคล้า!K44+บางน้ำเปรี้ยว!T44+บางปะกง!Z44+บ้านโพธิ์!K44+พนมสารคาม!N44+ราชสาส์น!B44+สนามชัยเขต!H44+แปลงยาว!Q44+ท่าตะเกียบ!B44+คลองเขื่อน!B44</f>
        <v>5910</v>
      </c>
      <c r="G44" s="60">
        <f>เมือง!L44+บางคล้า!L44+บางน้ำเปรี้ยว!U44+บางปะกง!AA44+บ้านโพธิ์!L44+พนมสารคาม!O44+ราชสาส์น!C44+สนามชัยเขต!I44+แปลงยาว!R44+ท่าตะเกียบ!C44+คลองเขื่อน!C44</f>
        <v>5690</v>
      </c>
      <c r="H44" s="60">
        <f>เมือง!M44+บางคล้า!M44+บางน้ำเปรี้ยว!V44+บางปะกง!AB44+บ้านโพธิ์!M44+พนมสารคาม!P44+ราชสาส์น!D44+สนามชัยเขต!J44+แปลงยาว!S44+ท่าตะเกียบ!D44+คลองเขื่อน!D44</f>
        <v>11600</v>
      </c>
    </row>
    <row r="45" spans="1:16" ht="24" customHeight="1" x14ac:dyDescent="0.55000000000000004">
      <c r="A45" s="45" t="s">
        <v>46</v>
      </c>
      <c r="B45" s="53">
        <v>5958</v>
      </c>
      <c r="C45" s="53">
        <v>5697</v>
      </c>
      <c r="D45" s="53">
        <v>11655</v>
      </c>
      <c r="E45" s="1" t="s">
        <v>46</v>
      </c>
      <c r="F45" s="60">
        <f>เมือง!K45+บางคล้า!K45+บางน้ำเปรี้ยว!T45+บางปะกง!Z45+บ้านโพธิ์!K45+พนมสารคาม!N45+ราชสาส์น!B45+สนามชัยเขต!H45+แปลงยาว!Q45+ท่าตะเกียบ!B45+คลองเขื่อน!B45</f>
        <v>5958</v>
      </c>
      <c r="G45" s="60">
        <f>เมือง!L45+บางคล้า!L45+บางน้ำเปรี้ยว!U45+บางปะกง!AA45+บ้านโพธิ์!L45+พนมสารคาม!O45+ราชสาส์น!C45+สนามชัยเขต!I45+แปลงยาว!R45+ท่าตะเกียบ!C45+คลองเขื่อน!C45</f>
        <v>5697</v>
      </c>
      <c r="H45" s="60">
        <f>เมือง!M45+บางคล้า!M45+บางน้ำเปรี้ยว!V45+บางปะกง!AB45+บ้านโพธิ์!M45+พนมสารคาม!P45+ราชสาส์น!D45+สนามชัยเขต!J45+แปลงยาว!S45+ท่าตะเกียบ!D45+คลองเขื่อน!D45</f>
        <v>11655</v>
      </c>
    </row>
    <row r="46" spans="1:16" ht="24" customHeight="1" x14ac:dyDescent="0.55000000000000004">
      <c r="A46" s="45" t="s">
        <v>47</v>
      </c>
      <c r="B46" s="53">
        <v>5882</v>
      </c>
      <c r="C46" s="53">
        <v>5789</v>
      </c>
      <c r="D46" s="53">
        <v>11671</v>
      </c>
      <c r="E46" s="1" t="s">
        <v>47</v>
      </c>
      <c r="F46" s="60">
        <f>เมือง!K46+บางคล้า!K46+บางน้ำเปรี้ยว!T46+บางปะกง!Z46+บ้านโพธิ์!K46+พนมสารคาม!N46+ราชสาส์น!B46+สนามชัยเขต!H46+แปลงยาว!Q46+ท่าตะเกียบ!B46+คลองเขื่อน!B46</f>
        <v>5882</v>
      </c>
      <c r="G46" s="60">
        <f>เมือง!L46+บางคล้า!L46+บางน้ำเปรี้ยว!U46+บางปะกง!AA46+บ้านโพธิ์!L46+พนมสารคาม!O46+ราชสาส์น!C46+สนามชัยเขต!I46+แปลงยาว!R46+ท่าตะเกียบ!C46+คลองเขื่อน!C46</f>
        <v>5789</v>
      </c>
      <c r="H46" s="60">
        <f>เมือง!M46+บางคล้า!M46+บางน้ำเปรี้ยว!V46+บางปะกง!AB46+บ้านโพธิ์!M46+พนมสารคาม!P46+ราชสาส์น!D46+สนามชัยเขต!J46+แปลงยาว!S46+ท่าตะเกียบ!D46+คลองเขื่อน!D46</f>
        <v>11671</v>
      </c>
    </row>
    <row r="47" spans="1:16" ht="24" customHeight="1" x14ac:dyDescent="0.55000000000000004">
      <c r="A47" s="45" t="s">
        <v>48</v>
      </c>
      <c r="B47" s="53">
        <v>5708</v>
      </c>
      <c r="C47" s="53">
        <v>5605</v>
      </c>
      <c r="D47" s="53">
        <v>11313</v>
      </c>
      <c r="E47" s="1" t="s">
        <v>48</v>
      </c>
      <c r="F47" s="60">
        <f>เมือง!K47+บางคล้า!K47+บางน้ำเปรี้ยว!T47+บางปะกง!Z47+บ้านโพธิ์!K47+พนมสารคาม!N47+ราชสาส์น!B47+สนามชัยเขต!H47+แปลงยาว!Q47+ท่าตะเกียบ!B47+คลองเขื่อน!B47</f>
        <v>5708</v>
      </c>
      <c r="G47" s="60">
        <f>เมือง!L47+บางคล้า!L47+บางน้ำเปรี้ยว!U47+บางปะกง!AA47+บ้านโพธิ์!L47+พนมสารคาม!O47+ราชสาส์น!C47+สนามชัยเขต!I47+แปลงยาว!R47+ท่าตะเกียบ!C47+คลองเขื่อน!C47</f>
        <v>5605</v>
      </c>
      <c r="H47" s="60">
        <f>เมือง!M47+บางคล้า!M47+บางน้ำเปรี้ยว!V47+บางปะกง!AB47+บ้านโพธิ์!M47+พนมสารคาม!P47+ราชสาส์น!D47+สนามชัยเขต!J47+แปลงยาว!S47+ท่าตะเกียบ!D47+คลองเขื่อน!D47</f>
        <v>11313</v>
      </c>
    </row>
    <row r="48" spans="1:16" ht="24" customHeight="1" x14ac:dyDescent="0.55000000000000004">
      <c r="A48" s="45" t="s">
        <v>49</v>
      </c>
      <c r="B48" s="53">
        <v>5599</v>
      </c>
      <c r="C48" s="53">
        <v>5842</v>
      </c>
      <c r="D48" s="53">
        <v>11441</v>
      </c>
      <c r="E48" s="1" t="s">
        <v>49</v>
      </c>
      <c r="F48" s="60">
        <f>เมือง!K48+บางคล้า!K48+บางน้ำเปรี้ยว!T48+บางปะกง!Z48+บ้านโพธิ์!K48+พนมสารคาม!N48+ราชสาส์น!B48+สนามชัยเขต!H48+แปลงยาว!Q48+ท่าตะเกียบ!B48+คลองเขื่อน!B48</f>
        <v>5599</v>
      </c>
      <c r="G48" s="60">
        <f>เมือง!L48+บางคล้า!L48+บางน้ำเปรี้ยว!U48+บางปะกง!AA48+บ้านโพธิ์!L48+พนมสารคาม!O48+ราชสาส์น!C48+สนามชัยเขต!I48+แปลงยาว!R48+ท่าตะเกียบ!C48+คลองเขื่อน!C48</f>
        <v>5842</v>
      </c>
      <c r="H48" s="60">
        <f>เมือง!M48+บางคล้า!M48+บางน้ำเปรี้ยว!V48+บางปะกง!AB48+บ้านโพธิ์!M48+พนมสารคาม!P48+ราชสาส์น!D48+สนามชัยเขต!J48+แปลงยาว!S48+ท่าตะเกียบ!D48+คลองเขื่อน!D48</f>
        <v>11441</v>
      </c>
    </row>
    <row r="49" spans="1:8" ht="24" customHeight="1" x14ac:dyDescent="0.55000000000000004">
      <c r="A49" s="45" t="s">
        <v>50</v>
      </c>
      <c r="B49" s="53">
        <v>5594</v>
      </c>
      <c r="C49" s="53">
        <v>5728</v>
      </c>
      <c r="D49" s="53">
        <v>11322</v>
      </c>
      <c r="E49" s="1" t="s">
        <v>50</v>
      </c>
      <c r="F49" s="60">
        <f>เมือง!K49+บางคล้า!K49+บางน้ำเปรี้ยว!T49+บางปะกง!Z49+บ้านโพธิ์!K49+พนมสารคาม!N49+ราชสาส์น!B49+สนามชัยเขต!H49+แปลงยาว!Q49+ท่าตะเกียบ!B49+คลองเขื่อน!B49</f>
        <v>5594</v>
      </c>
      <c r="G49" s="60">
        <f>เมือง!L49+บางคล้า!L49+บางน้ำเปรี้ยว!U49+บางปะกง!AA49+บ้านโพธิ์!L49+พนมสารคาม!O49+ราชสาส์น!C49+สนามชัยเขต!I49+แปลงยาว!R49+ท่าตะเกียบ!C49+คลองเขื่อน!C49</f>
        <v>5728</v>
      </c>
      <c r="H49" s="60">
        <f>เมือง!M49+บางคล้า!M49+บางน้ำเปรี้ยว!V49+บางปะกง!AB49+บ้านโพธิ์!M49+พนมสารคาม!P49+ราชสาส์น!D49+สนามชัยเขต!J49+แปลงยาว!S49+ท่าตะเกียบ!D49+คลองเขื่อน!D49</f>
        <v>11322</v>
      </c>
    </row>
    <row r="50" spans="1:8" ht="24" customHeight="1" x14ac:dyDescent="0.55000000000000004">
      <c r="A50" s="45" t="s">
        <v>51</v>
      </c>
      <c r="B50" s="53">
        <v>5328</v>
      </c>
      <c r="C50" s="53">
        <v>5578</v>
      </c>
      <c r="D50" s="53">
        <v>10906</v>
      </c>
      <c r="E50" s="1" t="s">
        <v>51</v>
      </c>
      <c r="F50" s="60">
        <f>เมือง!K50+บางคล้า!K50+บางน้ำเปรี้ยว!T50+บางปะกง!Z50+บ้านโพธิ์!K50+พนมสารคาม!N50+ราชสาส์น!B50+สนามชัยเขต!H50+แปลงยาว!Q50+ท่าตะเกียบ!B50+คลองเขื่อน!B50</f>
        <v>5328</v>
      </c>
      <c r="G50" s="60">
        <f>เมือง!L50+บางคล้า!L50+บางน้ำเปรี้ยว!U50+บางปะกง!AA50+บ้านโพธิ์!L50+พนมสารคาม!O50+ราชสาส์น!C50+สนามชัยเขต!I50+แปลงยาว!R50+ท่าตะเกียบ!C50+คลองเขื่อน!C50</f>
        <v>5578</v>
      </c>
      <c r="H50" s="60">
        <f>เมือง!M50+บางคล้า!M50+บางน้ำเปรี้ยว!V50+บางปะกง!AB50+บ้านโพธิ์!M50+พนมสารคาม!P50+ราชสาส์น!D50+สนามชัยเขต!J50+แปลงยาว!S50+ท่าตะเกียบ!D50+คลองเขื่อน!D50</f>
        <v>10906</v>
      </c>
    </row>
    <row r="51" spans="1:8" ht="24" customHeight="1" x14ac:dyDescent="0.55000000000000004">
      <c r="A51" s="45" t="s">
        <v>52</v>
      </c>
      <c r="B51" s="53">
        <v>5472</v>
      </c>
      <c r="C51" s="53">
        <v>5726</v>
      </c>
      <c r="D51" s="53">
        <v>11198</v>
      </c>
      <c r="E51" s="1" t="s">
        <v>52</v>
      </c>
      <c r="F51" s="60">
        <f>เมือง!K51+บางคล้า!K51+บางน้ำเปรี้ยว!T51+บางปะกง!Z51+บ้านโพธิ์!K51+พนมสารคาม!N51+ราชสาส์น!B51+สนามชัยเขต!H51+แปลงยาว!Q51+ท่าตะเกียบ!B51+คลองเขื่อน!B51</f>
        <v>5472</v>
      </c>
      <c r="G51" s="60">
        <f>เมือง!L51+บางคล้า!L51+บางน้ำเปรี้ยว!U51+บางปะกง!AA51+บ้านโพธิ์!L51+พนมสารคาม!O51+ราชสาส์น!C51+สนามชัยเขต!I51+แปลงยาว!R51+ท่าตะเกียบ!C51+คลองเขื่อน!C51</f>
        <v>5726</v>
      </c>
      <c r="H51" s="60">
        <f>เมือง!M51+บางคล้า!M51+บางน้ำเปรี้ยว!V51+บางปะกง!AB51+บ้านโพธิ์!M51+พนมสารคาม!P51+ราชสาส์น!D51+สนามชัยเขต!J51+แปลงยาว!S51+ท่าตะเกียบ!D51+คลองเขื่อน!D51</f>
        <v>11198</v>
      </c>
    </row>
    <row r="52" spans="1:8" ht="24" customHeight="1" x14ac:dyDescent="0.55000000000000004">
      <c r="A52" s="45" t="s">
        <v>53</v>
      </c>
      <c r="B52" s="53">
        <v>5036</v>
      </c>
      <c r="C52" s="53">
        <v>5448</v>
      </c>
      <c r="D52" s="53">
        <v>10484</v>
      </c>
      <c r="E52" s="1" t="s">
        <v>53</v>
      </c>
      <c r="F52" s="60">
        <f>เมือง!K52+บางคล้า!K52+บางน้ำเปรี้ยว!T52+บางปะกง!Z52+บ้านโพธิ์!K52+พนมสารคาม!N52+ราชสาส์น!B52+สนามชัยเขต!H52+แปลงยาว!Q52+ท่าตะเกียบ!B52+คลองเขื่อน!B52</f>
        <v>5036</v>
      </c>
      <c r="G52" s="60">
        <f>เมือง!L52+บางคล้า!L52+บางน้ำเปรี้ยว!U52+บางปะกง!AA52+บ้านโพธิ์!L52+พนมสารคาม!O52+ราชสาส์น!C52+สนามชัยเขต!I52+แปลงยาว!R52+ท่าตะเกียบ!C52+คลองเขื่อน!C52</f>
        <v>5448</v>
      </c>
      <c r="H52" s="60">
        <f>เมือง!M52+บางคล้า!M52+บางน้ำเปรี้ยว!V52+บางปะกง!AB52+บ้านโพธิ์!M52+พนมสารคาม!P52+ราชสาส์น!D52+สนามชัยเขต!J52+แปลงยาว!S52+ท่าตะเกียบ!D52+คลองเขื่อน!D52</f>
        <v>10484</v>
      </c>
    </row>
    <row r="53" spans="1:8" ht="24" customHeight="1" x14ac:dyDescent="0.55000000000000004">
      <c r="A53" s="45" t="s">
        <v>54</v>
      </c>
      <c r="B53" s="53">
        <v>5309</v>
      </c>
      <c r="C53" s="53">
        <v>5639</v>
      </c>
      <c r="D53" s="53">
        <v>10948</v>
      </c>
      <c r="E53" s="1" t="s">
        <v>54</v>
      </c>
      <c r="F53" s="60">
        <f>เมือง!K53+บางคล้า!K53+บางน้ำเปรี้ยว!T53+บางปะกง!Z53+บ้านโพธิ์!K53+พนมสารคาม!N53+ราชสาส์น!B53+สนามชัยเขต!H53+แปลงยาว!Q53+ท่าตะเกียบ!B53+คลองเขื่อน!B53</f>
        <v>5309</v>
      </c>
      <c r="G53" s="60">
        <f>เมือง!L53+บางคล้า!L53+บางน้ำเปรี้ยว!U53+บางปะกง!AA53+บ้านโพธิ์!L53+พนมสารคาม!O53+ราชสาส์น!C53+สนามชัยเขต!I53+แปลงยาว!R53+ท่าตะเกียบ!C53+คลองเขื่อน!C53</f>
        <v>5639</v>
      </c>
      <c r="H53" s="60">
        <f>เมือง!M53+บางคล้า!M53+บางน้ำเปรี้ยว!V53+บางปะกง!AB53+บ้านโพธิ์!M53+พนมสารคาม!P53+ราชสาส์น!D53+สนามชัยเขต!J53+แปลงยาว!S53+ท่าตะเกียบ!D53+คลองเขื่อน!D53</f>
        <v>10948</v>
      </c>
    </row>
    <row r="54" spans="1:8" ht="24" customHeight="1" x14ac:dyDescent="0.55000000000000004">
      <c r="A54" s="45" t="s">
        <v>55</v>
      </c>
      <c r="B54" s="53">
        <v>5583</v>
      </c>
      <c r="C54" s="53">
        <v>5893</v>
      </c>
      <c r="D54" s="53">
        <v>11476</v>
      </c>
      <c r="E54" s="1" t="s">
        <v>55</v>
      </c>
      <c r="F54" s="60">
        <f>เมือง!K54+บางคล้า!K54+บางน้ำเปรี้ยว!T54+บางปะกง!Z54+บ้านโพธิ์!K54+พนมสารคาม!N54+ราชสาส์น!B54+สนามชัยเขต!H54+แปลงยาว!Q54+ท่าตะเกียบ!B54+คลองเขื่อน!B54</f>
        <v>5583</v>
      </c>
      <c r="G54" s="60">
        <f>เมือง!L54+บางคล้า!L54+บางน้ำเปรี้ยว!U54+บางปะกง!AA54+บ้านโพธิ์!L54+พนมสารคาม!O54+ราชสาส์น!C54+สนามชัยเขต!I54+แปลงยาว!R54+ท่าตะเกียบ!C54+คลองเขื่อน!C54</f>
        <v>5893</v>
      </c>
      <c r="H54" s="60">
        <f>เมือง!M54+บางคล้า!M54+บางน้ำเปรี้ยว!V54+บางปะกง!AB54+บ้านโพธิ์!M54+พนมสารคาม!P54+ราชสาส์น!D54+สนามชัยเขต!J54+แปลงยาว!S54+ท่าตะเกียบ!D54+คลองเขื่อน!D54</f>
        <v>11476</v>
      </c>
    </row>
    <row r="55" spans="1:8" ht="24" customHeight="1" x14ac:dyDescent="0.55000000000000004">
      <c r="A55" s="45" t="s">
        <v>56</v>
      </c>
      <c r="B55" s="53">
        <v>5297</v>
      </c>
      <c r="C55" s="53">
        <v>5791</v>
      </c>
      <c r="D55" s="53">
        <v>11088</v>
      </c>
      <c r="E55" s="1" t="s">
        <v>56</v>
      </c>
      <c r="F55" s="60">
        <f>เมือง!K55+บางคล้า!K55+บางน้ำเปรี้ยว!T55+บางปะกง!Z55+บ้านโพธิ์!K55+พนมสารคาม!N55+ราชสาส์น!B55+สนามชัยเขต!H55+แปลงยาว!Q55+ท่าตะเกียบ!B55+คลองเขื่อน!B55</f>
        <v>5297</v>
      </c>
      <c r="G55" s="60">
        <f>เมือง!L55+บางคล้า!L55+บางน้ำเปรี้ยว!U55+บางปะกง!AA55+บ้านโพธิ์!L55+พนมสารคาม!O55+ราชสาส์น!C55+สนามชัยเขต!I55+แปลงยาว!R55+ท่าตะเกียบ!C55+คลองเขื่อน!C55</f>
        <v>5791</v>
      </c>
      <c r="H55" s="60">
        <f>เมือง!M55+บางคล้า!M55+บางน้ำเปรี้ยว!V55+บางปะกง!AB55+บ้านโพธิ์!M55+พนมสารคาม!P55+ราชสาส์น!D55+สนามชัยเขต!J55+แปลงยาว!S55+ท่าตะเกียบ!D55+คลองเขื่อน!D55</f>
        <v>11088</v>
      </c>
    </row>
    <row r="56" spans="1:8" ht="24" customHeight="1" x14ac:dyDescent="0.55000000000000004">
      <c r="A56" s="45" t="s">
        <v>57</v>
      </c>
      <c r="B56" s="53">
        <v>5302</v>
      </c>
      <c r="C56" s="53">
        <v>5710</v>
      </c>
      <c r="D56" s="53">
        <v>11012</v>
      </c>
      <c r="E56" s="1" t="s">
        <v>57</v>
      </c>
      <c r="F56" s="60">
        <f>เมือง!K56+บางคล้า!K56+บางน้ำเปรี้ยว!T56+บางปะกง!Z56+บ้านโพธิ์!K56+พนมสารคาม!N56+ราชสาส์น!B56+สนามชัยเขต!H56+แปลงยาว!Q56+ท่าตะเกียบ!B56+คลองเขื่อน!B56</f>
        <v>5302</v>
      </c>
      <c r="G56" s="60">
        <f>เมือง!L56+บางคล้า!L56+บางน้ำเปรี้ยว!U56+บางปะกง!AA56+บ้านโพธิ์!L56+พนมสารคาม!O56+ราชสาส์น!C56+สนามชัยเขต!I56+แปลงยาว!R56+ท่าตะเกียบ!C56+คลองเขื่อน!C56</f>
        <v>5710</v>
      </c>
      <c r="H56" s="60">
        <f>เมือง!M56+บางคล้า!M56+บางน้ำเปรี้ยว!V56+บางปะกง!AB56+บ้านโพธิ์!M56+พนมสารคาม!P56+ราชสาส์น!D56+สนามชัยเขต!J56+แปลงยาว!S56+ท่าตะเกียบ!D56+คลองเขื่อน!D56</f>
        <v>11012</v>
      </c>
    </row>
    <row r="57" spans="1:8" ht="24" customHeight="1" x14ac:dyDescent="0.55000000000000004">
      <c r="A57" s="45" t="s">
        <v>58</v>
      </c>
      <c r="B57" s="53">
        <v>5533</v>
      </c>
      <c r="C57" s="53">
        <v>6089</v>
      </c>
      <c r="D57" s="53">
        <v>11622</v>
      </c>
      <c r="E57" s="1" t="s">
        <v>58</v>
      </c>
      <c r="F57" s="60">
        <f>เมือง!K57+บางคล้า!K57+บางน้ำเปรี้ยว!T57+บางปะกง!Z57+บ้านโพธิ์!K57+พนมสารคาม!N57+ราชสาส์น!B57+สนามชัยเขต!H57+แปลงยาว!Q57+ท่าตะเกียบ!B57+คลองเขื่อน!B57</f>
        <v>5533</v>
      </c>
      <c r="G57" s="60">
        <f>เมือง!L57+บางคล้า!L57+บางน้ำเปรี้ยว!U57+บางปะกง!AA57+บ้านโพธิ์!L57+พนมสารคาม!O57+ราชสาส์น!C57+สนามชัยเขต!I57+แปลงยาว!R57+ท่าตะเกียบ!C57+คลองเขื่อน!C57</f>
        <v>6089</v>
      </c>
      <c r="H57" s="60">
        <f>เมือง!M57+บางคล้า!M57+บางน้ำเปรี้ยว!V57+บางปะกง!AB57+บ้านโพธิ์!M57+พนมสารคาม!P57+ราชสาส์น!D57+สนามชัยเขต!J57+แปลงยาว!S57+ท่าตะเกียบ!D57+คลองเขื่อน!D57</f>
        <v>11622</v>
      </c>
    </row>
    <row r="58" spans="1:8" ht="24" customHeight="1" x14ac:dyDescent="0.55000000000000004">
      <c r="A58" s="45" t="s">
        <v>59</v>
      </c>
      <c r="B58" s="53">
        <v>4954</v>
      </c>
      <c r="C58" s="53">
        <v>5455</v>
      </c>
      <c r="D58" s="53">
        <v>10409</v>
      </c>
      <c r="E58" s="1" t="s">
        <v>59</v>
      </c>
      <c r="F58" s="60">
        <f>เมือง!K58+บางคล้า!K58+บางน้ำเปรี้ยว!T58+บางปะกง!Z58+บ้านโพธิ์!K58+พนมสารคาม!N58+ราชสาส์น!B58+สนามชัยเขต!H58+แปลงยาว!Q58+ท่าตะเกียบ!B58+คลองเขื่อน!B58</f>
        <v>4954</v>
      </c>
      <c r="G58" s="60">
        <f>เมือง!L58+บางคล้า!L58+บางน้ำเปรี้ยว!U58+บางปะกง!AA58+บ้านโพธิ์!L58+พนมสารคาม!O58+ราชสาส์น!C58+สนามชัยเขต!I58+แปลงยาว!R58+ท่าตะเกียบ!C58+คลองเขื่อน!C58</f>
        <v>5455</v>
      </c>
      <c r="H58" s="60">
        <f>เมือง!M58+บางคล้า!M58+บางน้ำเปรี้ยว!V58+บางปะกง!AB58+บ้านโพธิ์!M58+พนมสารคาม!P58+ราชสาส์น!D58+สนามชัยเขต!J58+แปลงยาว!S58+ท่าตะเกียบ!D58+คลองเขื่อน!D58</f>
        <v>10409</v>
      </c>
    </row>
    <row r="59" spans="1:8" ht="24" customHeight="1" x14ac:dyDescent="0.55000000000000004">
      <c r="A59" s="45" t="s">
        <v>60</v>
      </c>
      <c r="B59" s="53">
        <v>5044</v>
      </c>
      <c r="C59" s="53">
        <v>5530</v>
      </c>
      <c r="D59" s="53">
        <v>10574</v>
      </c>
      <c r="E59" s="1" t="s">
        <v>60</v>
      </c>
      <c r="F59" s="60">
        <f>เมือง!K59+บางคล้า!K59+บางน้ำเปรี้ยว!T59+บางปะกง!Z59+บ้านโพธิ์!K59+พนมสารคาม!N59+ราชสาส์น!B59+สนามชัยเขต!H59+แปลงยาว!Q59+ท่าตะเกียบ!B59+คลองเขื่อน!B59</f>
        <v>5044</v>
      </c>
      <c r="G59" s="60">
        <f>เมือง!L59+บางคล้า!L59+บางน้ำเปรี้ยว!U59+บางปะกง!AA59+บ้านโพธิ์!L59+พนมสารคาม!O59+ราชสาส์น!C59+สนามชัยเขต!I59+แปลงยาว!R59+ท่าตะเกียบ!C59+คลองเขื่อน!C59</f>
        <v>5530</v>
      </c>
      <c r="H59" s="60">
        <f>เมือง!M59+บางคล้า!M59+บางน้ำเปรี้ยว!V59+บางปะกง!AB59+บ้านโพธิ์!M59+พนมสารคาม!P59+ราชสาส์น!D59+สนามชัยเขต!J59+แปลงยาว!S59+ท่าตะเกียบ!D59+คลองเขื่อน!D59</f>
        <v>10574</v>
      </c>
    </row>
    <row r="60" spans="1:8" ht="24" customHeight="1" x14ac:dyDescent="0.55000000000000004">
      <c r="A60" s="45" t="s">
        <v>61</v>
      </c>
      <c r="B60" s="53">
        <v>5179</v>
      </c>
      <c r="C60" s="53">
        <v>5809</v>
      </c>
      <c r="D60" s="53">
        <v>10988</v>
      </c>
      <c r="E60" s="1" t="s">
        <v>61</v>
      </c>
      <c r="F60" s="60">
        <f>เมือง!K60+บางคล้า!K60+บางน้ำเปรี้ยว!T60+บางปะกง!Z60+บ้านโพธิ์!K60+พนมสารคาม!N60+ราชสาส์น!B60+สนามชัยเขต!H60+แปลงยาว!Q60+ท่าตะเกียบ!B60+คลองเขื่อน!B60</f>
        <v>5179</v>
      </c>
      <c r="G60" s="60">
        <f>เมือง!L60+บางคล้า!L60+บางน้ำเปรี้ยว!U60+บางปะกง!AA60+บ้านโพธิ์!L60+พนมสารคาม!O60+ราชสาส์น!C60+สนามชัยเขต!I60+แปลงยาว!R60+ท่าตะเกียบ!C60+คลองเขื่อน!C60</f>
        <v>5809</v>
      </c>
      <c r="H60" s="60">
        <f>เมือง!M60+บางคล้า!M60+บางน้ำเปรี้ยว!V60+บางปะกง!AB60+บ้านโพธิ์!M60+พนมสารคาม!P60+ราชสาส์น!D60+สนามชัยเขต!J60+แปลงยาว!S60+ท่าตะเกียบ!D60+คลองเขื่อน!D60</f>
        <v>10988</v>
      </c>
    </row>
    <row r="61" spans="1:8" ht="24" customHeight="1" x14ac:dyDescent="0.55000000000000004">
      <c r="A61" s="45" t="s">
        <v>62</v>
      </c>
      <c r="B61" s="53">
        <v>4859</v>
      </c>
      <c r="C61" s="53">
        <v>5542</v>
      </c>
      <c r="D61" s="53">
        <v>10401</v>
      </c>
      <c r="E61" s="1" t="s">
        <v>62</v>
      </c>
      <c r="F61" s="60">
        <f>เมือง!K61+บางคล้า!K61+บางน้ำเปรี้ยว!T61+บางปะกง!Z61+บ้านโพธิ์!K61+พนมสารคาม!N61+ราชสาส์น!B61+สนามชัยเขต!H61+แปลงยาว!Q61+ท่าตะเกียบ!B61+คลองเขื่อน!B61</f>
        <v>4859</v>
      </c>
      <c r="G61" s="60">
        <f>เมือง!L61+บางคล้า!L61+บางน้ำเปรี้ยว!U61+บางปะกง!AA61+บ้านโพธิ์!L61+พนมสารคาม!O61+ราชสาส์น!C61+สนามชัยเขต!I61+แปลงยาว!R61+ท่าตะเกียบ!C61+คลองเขื่อน!C61</f>
        <v>5542</v>
      </c>
      <c r="H61" s="60">
        <f>เมือง!M61+บางคล้า!M61+บางน้ำเปรี้ยว!V61+บางปะกง!AB61+บ้านโพธิ์!M61+พนมสารคาม!P61+ราชสาส์น!D61+สนามชัยเขต!J61+แปลงยาว!S61+ท่าตะเกียบ!D61+คลองเขื่อน!D61</f>
        <v>10401</v>
      </c>
    </row>
    <row r="62" spans="1:8" ht="24" customHeight="1" x14ac:dyDescent="0.55000000000000004">
      <c r="A62" s="45" t="s">
        <v>63</v>
      </c>
      <c r="B62" s="53">
        <v>4777</v>
      </c>
      <c r="C62" s="53">
        <v>5227</v>
      </c>
      <c r="D62" s="53">
        <v>10004</v>
      </c>
      <c r="E62" s="1" t="s">
        <v>63</v>
      </c>
      <c r="F62" s="60">
        <f>เมือง!K62+บางคล้า!K62+บางน้ำเปรี้ยว!T62+บางปะกง!Z62+บ้านโพธิ์!K62+พนมสารคาม!N62+ราชสาส์น!B62+สนามชัยเขต!H62+แปลงยาว!Q62+ท่าตะเกียบ!B62+คลองเขื่อน!B62</f>
        <v>4777</v>
      </c>
      <c r="G62" s="60">
        <f>เมือง!L62+บางคล้า!L62+บางน้ำเปรี้ยว!U62+บางปะกง!AA62+บ้านโพธิ์!L62+พนมสารคาม!O62+ราชสาส์น!C62+สนามชัยเขต!I62+แปลงยาว!R62+ท่าตะเกียบ!C62+คลองเขื่อน!C62</f>
        <v>5227</v>
      </c>
      <c r="H62" s="60">
        <f>เมือง!M62+บางคล้า!M62+บางน้ำเปรี้ยว!V62+บางปะกง!AB62+บ้านโพธิ์!M62+พนมสารคาม!P62+ราชสาส์น!D62+สนามชัยเขต!J62+แปลงยาว!S62+ท่าตะเกียบ!D62+คลองเขื่อน!D62</f>
        <v>10004</v>
      </c>
    </row>
    <row r="63" spans="1:8" ht="24" customHeight="1" x14ac:dyDescent="0.55000000000000004">
      <c r="A63" s="45" t="s">
        <v>64</v>
      </c>
      <c r="B63" s="53">
        <v>4611</v>
      </c>
      <c r="C63" s="53">
        <v>5189</v>
      </c>
      <c r="D63" s="53">
        <v>9800</v>
      </c>
      <c r="E63" s="1" t="s">
        <v>64</v>
      </c>
      <c r="F63" s="60">
        <f>เมือง!K63+บางคล้า!K63+บางน้ำเปรี้ยว!T63+บางปะกง!Z63+บ้านโพธิ์!K63+พนมสารคาม!N63+ราชสาส์น!B63+สนามชัยเขต!H63+แปลงยาว!Q63+ท่าตะเกียบ!B63+คลองเขื่อน!B63</f>
        <v>4611</v>
      </c>
      <c r="G63" s="60">
        <f>เมือง!L63+บางคล้า!L63+บางน้ำเปรี้ยว!U63+บางปะกง!AA63+บ้านโพธิ์!L63+พนมสารคาม!O63+ราชสาส์น!C63+สนามชัยเขต!I63+แปลงยาว!R63+ท่าตะเกียบ!C63+คลองเขื่อน!C63</f>
        <v>5189</v>
      </c>
      <c r="H63" s="60">
        <f>เมือง!M63+บางคล้า!M63+บางน้ำเปรี้ยว!V63+บางปะกง!AB63+บ้านโพธิ์!M63+พนมสารคาม!P63+ราชสาส์น!D63+สนามชัยเขต!J63+แปลงยาว!S63+ท่าตะเกียบ!D63+คลองเขื่อน!D63</f>
        <v>9800</v>
      </c>
    </row>
    <row r="64" spans="1:8" ht="24" customHeight="1" x14ac:dyDescent="0.55000000000000004">
      <c r="A64" s="45" t="s">
        <v>65</v>
      </c>
      <c r="B64" s="53">
        <v>4150</v>
      </c>
      <c r="C64" s="53">
        <v>4587</v>
      </c>
      <c r="D64" s="53">
        <v>8737</v>
      </c>
      <c r="E64" s="1" t="s">
        <v>65</v>
      </c>
      <c r="F64" s="60">
        <f>เมือง!K64+บางคล้า!K64+บางน้ำเปรี้ยว!T64+บางปะกง!Z64+บ้านโพธิ์!K64+พนมสารคาม!N64+ราชสาส์น!B64+สนามชัยเขต!H64+แปลงยาว!Q64+ท่าตะเกียบ!B64+คลองเขื่อน!B64</f>
        <v>4150</v>
      </c>
      <c r="G64" s="60">
        <f>เมือง!L64+บางคล้า!L64+บางน้ำเปรี้ยว!U64+บางปะกง!AA64+บ้านโพธิ์!L64+พนมสารคาม!O64+ราชสาส์น!C64+สนามชัยเขต!I64+แปลงยาว!R64+ท่าตะเกียบ!C64+คลองเขื่อน!C64</f>
        <v>4587</v>
      </c>
      <c r="H64" s="60">
        <f>เมือง!M64+บางคล้า!M64+บางน้ำเปรี้ยว!V64+บางปะกง!AB64+บ้านโพธิ์!M64+พนมสารคาม!P64+ราชสาส์น!D64+สนามชัยเขต!J64+แปลงยาว!S64+ท่าตะเกียบ!D64+คลองเขื่อน!D64</f>
        <v>8737</v>
      </c>
    </row>
    <row r="65" spans="1:8" ht="24" customHeight="1" x14ac:dyDescent="0.55000000000000004">
      <c r="A65" s="45" t="s">
        <v>66</v>
      </c>
      <c r="B65" s="53">
        <v>4116</v>
      </c>
      <c r="C65" s="53">
        <v>4796</v>
      </c>
      <c r="D65" s="53">
        <v>8912</v>
      </c>
      <c r="E65" s="1" t="s">
        <v>66</v>
      </c>
      <c r="F65" s="60">
        <f>เมือง!K65+บางคล้า!K65+บางน้ำเปรี้ยว!T65+บางปะกง!Z65+บ้านโพธิ์!K65+พนมสารคาม!N65+ราชสาส์น!B65+สนามชัยเขต!H65+แปลงยาว!Q65+ท่าตะเกียบ!B65+คลองเขื่อน!B65</f>
        <v>4116</v>
      </c>
      <c r="G65" s="60">
        <f>เมือง!L65+บางคล้า!L65+บางน้ำเปรี้ยว!U65+บางปะกง!AA65+บ้านโพธิ์!L65+พนมสารคาม!O65+ราชสาส์น!C65+สนามชัยเขต!I65+แปลงยาว!R65+ท่าตะเกียบ!C65+คลองเขื่อน!C65</f>
        <v>4796</v>
      </c>
      <c r="H65" s="60">
        <f>เมือง!M65+บางคล้า!M65+บางน้ำเปรี้ยว!V65+บางปะกง!AB65+บ้านโพธิ์!M65+พนมสารคาม!P65+ราชสาส์น!D65+สนามชัยเขต!J65+แปลงยาว!S65+ท่าตะเกียบ!D65+คลองเขื่อน!D65</f>
        <v>8912</v>
      </c>
    </row>
    <row r="66" spans="1:8" ht="24" customHeight="1" x14ac:dyDescent="0.55000000000000004">
      <c r="A66" s="45" t="s">
        <v>67</v>
      </c>
      <c r="B66" s="53">
        <v>3982</v>
      </c>
      <c r="C66" s="53">
        <v>4572</v>
      </c>
      <c r="D66" s="53">
        <v>8554</v>
      </c>
      <c r="E66" s="1" t="s">
        <v>67</v>
      </c>
      <c r="F66" s="60">
        <f>เมือง!K66+บางคล้า!K66+บางน้ำเปรี้ยว!T66+บางปะกง!Z66+บ้านโพธิ์!K66+พนมสารคาม!N66+ราชสาส์น!B66+สนามชัยเขต!H66+แปลงยาว!Q66+ท่าตะเกียบ!B66+คลองเขื่อน!B66</f>
        <v>3982</v>
      </c>
      <c r="G66" s="60">
        <f>เมือง!L66+บางคล้า!L66+บางน้ำเปรี้ยว!U66+บางปะกง!AA66+บ้านโพธิ์!L66+พนมสารคาม!O66+ราชสาส์น!C66+สนามชัยเขต!I66+แปลงยาว!R66+ท่าตะเกียบ!C66+คลองเขื่อน!C66</f>
        <v>4572</v>
      </c>
      <c r="H66" s="60">
        <f>เมือง!M66+บางคล้า!M66+บางน้ำเปรี้ยว!V66+บางปะกง!AB66+บ้านโพธิ์!M66+พนมสารคาม!P66+ราชสาส์น!D66+สนามชัยเขต!J66+แปลงยาว!S66+ท่าตะเกียบ!D66+คลองเขื่อน!D66</f>
        <v>8554</v>
      </c>
    </row>
    <row r="67" spans="1:8" ht="24" customHeight="1" x14ac:dyDescent="0.55000000000000004">
      <c r="A67" s="45" t="s">
        <v>68</v>
      </c>
      <c r="B67" s="53">
        <v>3268</v>
      </c>
      <c r="C67" s="53">
        <v>3960</v>
      </c>
      <c r="D67" s="53">
        <v>7228</v>
      </c>
      <c r="E67" s="1" t="s">
        <v>68</v>
      </c>
      <c r="F67" s="60">
        <f>เมือง!K67+บางคล้า!K67+บางน้ำเปรี้ยว!T67+บางปะกง!Z67+บ้านโพธิ์!K67+พนมสารคาม!N67+ราชสาส์น!B67+สนามชัยเขต!H67+แปลงยาว!Q67+ท่าตะเกียบ!B67+คลองเขื่อน!B67</f>
        <v>3268</v>
      </c>
      <c r="G67" s="60">
        <f>เมือง!L67+บางคล้า!L67+บางน้ำเปรี้ยว!U67+บางปะกง!AA67+บ้านโพธิ์!L67+พนมสารคาม!O67+ราชสาส์น!C67+สนามชัยเขต!I67+แปลงยาว!R67+ท่าตะเกียบ!C67+คลองเขื่อน!C67</f>
        <v>3960</v>
      </c>
      <c r="H67" s="60">
        <f>เมือง!M67+บางคล้า!M67+บางน้ำเปรี้ยว!V67+บางปะกง!AB67+บ้านโพธิ์!M67+พนมสารคาม!P67+ราชสาส์น!D67+สนามชัยเขต!J67+แปลงยาว!S67+ท่าตะเกียบ!D67+คลองเขื่อน!D67</f>
        <v>7228</v>
      </c>
    </row>
    <row r="68" spans="1:8" ht="24" customHeight="1" x14ac:dyDescent="0.55000000000000004">
      <c r="A68" s="45" t="s">
        <v>69</v>
      </c>
      <c r="B68" s="53">
        <v>3260</v>
      </c>
      <c r="C68" s="53">
        <v>4036</v>
      </c>
      <c r="D68" s="53">
        <v>7296</v>
      </c>
      <c r="E68" s="1" t="s">
        <v>69</v>
      </c>
      <c r="F68" s="60">
        <f>เมือง!K68+บางคล้า!K68+บางน้ำเปรี้ยว!T68+บางปะกง!Z68+บ้านโพธิ์!K68+พนมสารคาม!N68+ราชสาส์น!B68+สนามชัยเขต!H68+แปลงยาว!Q68+ท่าตะเกียบ!B68+คลองเขื่อน!B68</f>
        <v>3260</v>
      </c>
      <c r="G68" s="60">
        <f>เมือง!L68+บางคล้า!L68+บางน้ำเปรี้ยว!U68+บางปะกง!AA68+บ้านโพธิ์!L68+พนมสารคาม!O68+ราชสาส์น!C68+สนามชัยเขต!I68+แปลงยาว!R68+ท่าตะเกียบ!C68+คลองเขื่อน!C68</f>
        <v>4036</v>
      </c>
      <c r="H68" s="60">
        <f>เมือง!M68+บางคล้า!M68+บางน้ำเปรี้ยว!V68+บางปะกง!AB68+บ้านโพธิ์!M68+พนมสารคาม!P68+ราชสาส์น!D68+สนามชัยเขต!J68+แปลงยาว!S68+ท่าตะเกียบ!D68+คลองเขื่อน!D68</f>
        <v>7296</v>
      </c>
    </row>
    <row r="69" spans="1:8" ht="24" customHeight="1" x14ac:dyDescent="0.55000000000000004">
      <c r="A69" s="45" t="s">
        <v>70</v>
      </c>
      <c r="B69" s="53">
        <v>2905</v>
      </c>
      <c r="C69" s="53">
        <v>3448</v>
      </c>
      <c r="D69" s="53">
        <v>6353</v>
      </c>
      <c r="E69" s="1" t="s">
        <v>70</v>
      </c>
      <c r="F69" s="60">
        <f>เมือง!K69+บางคล้า!K69+บางน้ำเปรี้ยว!T69+บางปะกง!Z69+บ้านโพธิ์!K69+พนมสารคาม!N69+ราชสาส์น!B69+สนามชัยเขต!H69+แปลงยาว!Q69+ท่าตะเกียบ!B69+คลองเขื่อน!B69</f>
        <v>2905</v>
      </c>
      <c r="G69" s="60">
        <f>เมือง!L69+บางคล้า!L69+บางน้ำเปรี้ยว!U69+บางปะกง!AA69+บ้านโพธิ์!L69+พนมสารคาม!O69+ราชสาส์น!C69+สนามชัยเขต!I69+แปลงยาว!R69+ท่าตะเกียบ!C69+คลองเขื่อน!C69</f>
        <v>3448</v>
      </c>
      <c r="H69" s="60">
        <f>เมือง!M69+บางคล้า!M69+บางน้ำเปรี้ยว!V69+บางปะกง!AB69+บ้านโพธิ์!M69+พนมสารคาม!P69+ราชสาส์น!D69+สนามชัยเขต!J69+แปลงยาว!S69+ท่าตะเกียบ!D69+คลองเขื่อน!D69</f>
        <v>6353</v>
      </c>
    </row>
    <row r="70" spans="1:8" ht="24" customHeight="1" x14ac:dyDescent="0.55000000000000004">
      <c r="A70" s="45" t="s">
        <v>71</v>
      </c>
      <c r="B70" s="53">
        <v>2712</v>
      </c>
      <c r="C70" s="53">
        <v>3109</v>
      </c>
      <c r="D70" s="53">
        <v>5821</v>
      </c>
      <c r="E70" s="1" t="s">
        <v>71</v>
      </c>
      <c r="F70" s="60">
        <f>เมือง!K70+บางคล้า!K70+บางน้ำเปรี้ยว!T70+บางปะกง!Z70+บ้านโพธิ์!K70+พนมสารคาม!N70+ราชสาส์น!B70+สนามชัยเขต!H70+แปลงยาว!Q70+ท่าตะเกียบ!B70+คลองเขื่อน!B70</f>
        <v>2712</v>
      </c>
      <c r="G70" s="60">
        <f>เมือง!L70+บางคล้า!L70+บางน้ำเปรี้ยว!U70+บางปะกง!AA70+บ้านโพธิ์!L70+พนมสารคาม!O70+ราชสาส์น!C70+สนามชัยเขต!I70+แปลงยาว!R70+ท่าตะเกียบ!C70+คลองเขื่อน!C70</f>
        <v>3109</v>
      </c>
      <c r="H70" s="60">
        <f>เมือง!M70+บางคล้า!M70+บางน้ำเปรี้ยว!V70+บางปะกง!AB70+บ้านโพธิ์!M70+พนมสารคาม!P70+ราชสาส์น!D70+สนามชัยเขต!J70+แปลงยาว!S70+ท่าตะเกียบ!D70+คลองเขื่อน!D70</f>
        <v>5821</v>
      </c>
    </row>
    <row r="71" spans="1:8" ht="24" customHeight="1" x14ac:dyDescent="0.55000000000000004">
      <c r="A71" s="45" t="s">
        <v>72</v>
      </c>
      <c r="B71" s="53">
        <v>2913</v>
      </c>
      <c r="C71" s="53">
        <v>3538</v>
      </c>
      <c r="D71" s="53">
        <v>6451</v>
      </c>
      <c r="E71" s="1" t="s">
        <v>72</v>
      </c>
      <c r="F71" s="60">
        <f>เมือง!K71+บางคล้า!K71+บางน้ำเปรี้ยว!T71+บางปะกง!Z71+บ้านโพธิ์!K71+พนมสารคาม!N71+ราชสาส์น!B71+สนามชัยเขต!H71+แปลงยาว!Q71+ท่าตะเกียบ!B71+คลองเขื่อน!B71</f>
        <v>2913</v>
      </c>
      <c r="G71" s="60">
        <f>เมือง!L71+บางคล้า!L71+บางน้ำเปรี้ยว!U71+บางปะกง!AA71+บ้านโพธิ์!L71+พนมสารคาม!O71+ราชสาส์น!C71+สนามชัยเขต!I71+แปลงยาว!R71+ท่าตะเกียบ!C71+คลองเขื่อน!C71</f>
        <v>3538</v>
      </c>
      <c r="H71" s="60">
        <f>เมือง!M71+บางคล้า!M71+บางน้ำเปรี้ยว!V71+บางปะกง!AB71+บ้านโพธิ์!M71+พนมสารคาม!P71+ราชสาส์น!D71+สนามชัยเขต!J71+แปลงยาว!S71+ท่าตะเกียบ!D71+คลองเขื่อน!D71</f>
        <v>6451</v>
      </c>
    </row>
    <row r="72" spans="1:8" ht="24" customHeight="1" x14ac:dyDescent="0.55000000000000004">
      <c r="A72" s="45" t="s">
        <v>73</v>
      </c>
      <c r="B72" s="53">
        <v>2572</v>
      </c>
      <c r="C72" s="53">
        <v>3241</v>
      </c>
      <c r="D72" s="53">
        <v>5813</v>
      </c>
      <c r="E72" s="1" t="s">
        <v>73</v>
      </c>
      <c r="F72" s="60">
        <f>เมือง!K72+บางคล้า!K72+บางน้ำเปรี้ยว!T72+บางปะกง!Z72+บ้านโพธิ์!K72+พนมสารคาม!N72+ราชสาส์น!B72+สนามชัยเขต!H72+แปลงยาว!Q72+ท่าตะเกียบ!B72+คลองเขื่อน!B72</f>
        <v>2572</v>
      </c>
      <c r="G72" s="60">
        <f>เมือง!L72+บางคล้า!L72+บางน้ำเปรี้ยว!U72+บางปะกง!AA72+บ้านโพธิ์!L72+พนมสารคาม!O72+ราชสาส์น!C72+สนามชัยเขต!I72+แปลงยาว!R72+ท่าตะเกียบ!C72+คลองเขื่อน!C72</f>
        <v>3241</v>
      </c>
      <c r="H72" s="60">
        <f>เมือง!M72+บางคล้า!M72+บางน้ำเปรี้ยว!V72+บางปะกง!AB72+บ้านโพธิ์!M72+พนมสารคาม!P72+ราชสาส์น!D72+สนามชัยเขต!J72+แปลงยาว!S72+ท่าตะเกียบ!D72+คลองเขื่อน!D72</f>
        <v>5813</v>
      </c>
    </row>
    <row r="73" spans="1:8" ht="24" customHeight="1" x14ac:dyDescent="0.55000000000000004">
      <c r="A73" s="45" t="s">
        <v>74</v>
      </c>
      <c r="B73" s="53">
        <v>2464</v>
      </c>
      <c r="C73" s="53">
        <v>3102</v>
      </c>
      <c r="D73" s="53">
        <v>5566</v>
      </c>
      <c r="E73" s="1" t="s">
        <v>74</v>
      </c>
      <c r="F73" s="60">
        <f>เมือง!K73+บางคล้า!K73+บางน้ำเปรี้ยว!T73+บางปะกง!Z73+บ้านโพธิ์!K73+พนมสารคาม!N73+ราชสาส์น!B73+สนามชัยเขต!H73+แปลงยาว!Q73+ท่าตะเกียบ!B73+คลองเขื่อน!B73</f>
        <v>2464</v>
      </c>
      <c r="G73" s="60">
        <f>เมือง!L73+บางคล้า!L73+บางน้ำเปรี้ยว!U73+บางปะกง!AA73+บ้านโพธิ์!L73+พนมสารคาม!O73+ราชสาส์น!C73+สนามชัยเขต!I73+แปลงยาว!R73+ท่าตะเกียบ!C73+คลองเขื่อน!C73</f>
        <v>3102</v>
      </c>
      <c r="H73" s="60">
        <f>เมือง!M73+บางคล้า!M73+บางน้ำเปรี้ยว!V73+บางปะกง!AB73+บ้านโพธิ์!M73+พนมสารคาม!P73+ราชสาส์น!D73+สนามชัยเขต!J73+แปลงยาว!S73+ท่าตะเกียบ!D73+คลองเขื่อน!D73</f>
        <v>5566</v>
      </c>
    </row>
    <row r="74" spans="1:8" ht="24" customHeight="1" x14ac:dyDescent="0.55000000000000004">
      <c r="A74" s="45" t="s">
        <v>75</v>
      </c>
      <c r="B74" s="53">
        <v>2473</v>
      </c>
      <c r="C74" s="53">
        <v>2993</v>
      </c>
      <c r="D74" s="53">
        <v>5466</v>
      </c>
      <c r="E74" s="1" t="s">
        <v>75</v>
      </c>
      <c r="F74" s="60">
        <f>เมือง!K74+บางคล้า!K74+บางน้ำเปรี้ยว!T74+บางปะกง!Z74+บ้านโพธิ์!K74+พนมสารคาม!N74+ราชสาส์น!B74+สนามชัยเขต!H74+แปลงยาว!Q74+ท่าตะเกียบ!B74+คลองเขื่อน!B74</f>
        <v>2473</v>
      </c>
      <c r="G74" s="60">
        <f>เมือง!L74+บางคล้า!L74+บางน้ำเปรี้ยว!U74+บางปะกง!AA74+บ้านโพธิ์!L74+พนมสารคาม!O74+ราชสาส์น!C74+สนามชัยเขต!I74+แปลงยาว!R74+ท่าตะเกียบ!C74+คลองเขื่อน!C74</f>
        <v>2993</v>
      </c>
      <c r="H74" s="60">
        <f>เมือง!M74+บางคล้า!M74+บางน้ำเปรี้ยว!V74+บางปะกง!AB74+บ้านโพธิ์!M74+พนมสารคาม!P74+ราชสาส์น!D74+สนามชัยเขต!J74+แปลงยาว!S74+ท่าตะเกียบ!D74+คลองเขื่อน!D74</f>
        <v>5466</v>
      </c>
    </row>
    <row r="75" spans="1:8" ht="24" customHeight="1" x14ac:dyDescent="0.55000000000000004">
      <c r="A75" s="45" t="s">
        <v>76</v>
      </c>
      <c r="B75" s="53">
        <v>2141</v>
      </c>
      <c r="C75" s="53">
        <v>2836</v>
      </c>
      <c r="D75" s="53">
        <v>4977</v>
      </c>
      <c r="E75" s="1" t="s">
        <v>76</v>
      </c>
      <c r="F75" s="60">
        <f>เมือง!K75+บางคล้า!K75+บางน้ำเปรี้ยว!T75+บางปะกง!Z75+บ้านโพธิ์!K75+พนมสารคาม!N75+ราชสาส์น!B75+สนามชัยเขต!H75+แปลงยาว!Q75+ท่าตะเกียบ!B75+คลองเขื่อน!B75</f>
        <v>2141</v>
      </c>
      <c r="G75" s="60">
        <f>เมือง!L75+บางคล้า!L75+บางน้ำเปรี้ยว!U75+บางปะกง!AA75+บ้านโพธิ์!L75+พนมสารคาม!O75+ราชสาส์น!C75+สนามชัยเขต!I75+แปลงยาว!R75+ท่าตะเกียบ!C75+คลองเขื่อน!C75</f>
        <v>2836</v>
      </c>
      <c r="H75" s="60">
        <f>เมือง!M75+บางคล้า!M75+บางน้ำเปรี้ยว!V75+บางปะกง!AB75+บ้านโพธิ์!M75+พนมสารคาม!P75+ราชสาส์น!D75+สนามชัยเขต!J75+แปลงยาว!S75+ท่าตะเกียบ!D75+คลองเขื่อน!D75</f>
        <v>4977</v>
      </c>
    </row>
    <row r="76" spans="1:8" ht="24" customHeight="1" x14ac:dyDescent="0.55000000000000004">
      <c r="A76" s="45" t="s">
        <v>77</v>
      </c>
      <c r="B76" s="53">
        <v>2167</v>
      </c>
      <c r="C76" s="53">
        <v>2900</v>
      </c>
      <c r="D76" s="53">
        <v>5067</v>
      </c>
      <c r="E76" s="1" t="s">
        <v>77</v>
      </c>
      <c r="F76" s="60">
        <f>เมือง!K76+บางคล้า!K76+บางน้ำเปรี้ยว!T76+บางปะกง!Z76+บ้านโพธิ์!K76+พนมสารคาม!N76+ราชสาส์น!B76+สนามชัยเขต!H76+แปลงยาว!Q76+ท่าตะเกียบ!B76+คลองเขื่อน!B76</f>
        <v>2167</v>
      </c>
      <c r="G76" s="60">
        <f>เมือง!L76+บางคล้า!L76+บางน้ำเปรี้ยว!U76+บางปะกง!AA76+บ้านโพธิ์!L76+พนมสารคาม!O76+ราชสาส์น!C76+สนามชัยเขต!I76+แปลงยาว!R76+ท่าตะเกียบ!C76+คลองเขื่อน!C76</f>
        <v>2900</v>
      </c>
      <c r="H76" s="60">
        <f>เมือง!M76+บางคล้า!M76+บางน้ำเปรี้ยว!V76+บางปะกง!AB76+บ้านโพธิ์!M76+พนมสารคาม!P76+ราชสาส์น!D76+สนามชัยเขต!J76+แปลงยาว!S76+ท่าตะเกียบ!D76+คลองเขื่อน!D76</f>
        <v>5067</v>
      </c>
    </row>
    <row r="77" spans="1:8" ht="24" customHeight="1" x14ac:dyDescent="0.55000000000000004">
      <c r="A77" s="45" t="s">
        <v>78</v>
      </c>
      <c r="B77" s="53">
        <v>1844</v>
      </c>
      <c r="C77" s="53">
        <v>2476</v>
      </c>
      <c r="D77" s="53">
        <v>4320</v>
      </c>
      <c r="E77" s="1" t="s">
        <v>78</v>
      </c>
      <c r="F77" s="60">
        <f>เมือง!K77+บางคล้า!K77+บางน้ำเปรี้ยว!T77+บางปะกง!Z77+บ้านโพธิ์!K77+พนมสารคาม!N77+ราชสาส์น!B77+สนามชัยเขต!H77+แปลงยาว!Q77+ท่าตะเกียบ!B77+คลองเขื่อน!B77</f>
        <v>1844</v>
      </c>
      <c r="G77" s="60">
        <f>เมือง!L77+บางคล้า!L77+บางน้ำเปรี้ยว!U77+บางปะกง!AA77+บ้านโพธิ์!L77+พนมสารคาม!O77+ราชสาส์น!C77+สนามชัยเขต!I77+แปลงยาว!R77+ท่าตะเกียบ!C77+คลองเขื่อน!C77</f>
        <v>2476</v>
      </c>
      <c r="H77" s="60">
        <f>เมือง!M77+บางคล้า!M77+บางน้ำเปรี้ยว!V77+บางปะกง!AB77+บ้านโพธิ์!M77+พนมสารคาม!P77+ราชสาส์น!D77+สนามชัยเขต!J77+แปลงยาว!S77+ท่าตะเกียบ!D77+คลองเขื่อน!D77</f>
        <v>4320</v>
      </c>
    </row>
    <row r="78" spans="1:8" ht="24" customHeight="1" x14ac:dyDescent="0.55000000000000004">
      <c r="A78" s="45" t="s">
        <v>79</v>
      </c>
      <c r="B78" s="53">
        <v>1759</v>
      </c>
      <c r="C78" s="53">
        <v>2204</v>
      </c>
      <c r="D78" s="53">
        <v>3963</v>
      </c>
      <c r="E78" s="1" t="s">
        <v>79</v>
      </c>
      <c r="F78" s="60">
        <f>เมือง!K78+บางคล้า!K78+บางน้ำเปรี้ยว!T78+บางปะกง!Z78+บ้านโพธิ์!K78+พนมสารคาม!N78+ราชสาส์น!B78+สนามชัยเขต!H78+แปลงยาว!Q78+ท่าตะเกียบ!B78+คลองเขื่อน!B78</f>
        <v>1759</v>
      </c>
      <c r="G78" s="60">
        <f>เมือง!L78+บางคล้า!L78+บางน้ำเปรี้ยว!U78+บางปะกง!AA78+บ้านโพธิ์!L78+พนมสารคาม!O78+ราชสาส์น!C78+สนามชัยเขต!I78+แปลงยาว!R78+ท่าตะเกียบ!C78+คลองเขื่อน!C78</f>
        <v>2204</v>
      </c>
      <c r="H78" s="60">
        <f>เมือง!M78+บางคล้า!M78+บางน้ำเปรี้ยว!V78+บางปะกง!AB78+บ้านโพธิ์!M78+พนมสารคาม!P78+ราชสาส์น!D78+สนามชัยเขต!J78+แปลงยาว!S78+ท่าตะเกียบ!D78+คลองเขื่อน!D78</f>
        <v>3963</v>
      </c>
    </row>
    <row r="79" spans="1:8" ht="24" customHeight="1" x14ac:dyDescent="0.55000000000000004">
      <c r="A79" s="45" t="s">
        <v>80</v>
      </c>
      <c r="B79" s="53">
        <v>1517</v>
      </c>
      <c r="C79" s="53">
        <v>2009</v>
      </c>
      <c r="D79" s="53">
        <v>3526</v>
      </c>
      <c r="E79" s="1" t="s">
        <v>80</v>
      </c>
      <c r="F79" s="60">
        <f>เมือง!K79+บางคล้า!K79+บางน้ำเปรี้ยว!T79+บางปะกง!Z79+บ้านโพธิ์!K79+พนมสารคาม!N79+ราชสาส์น!B79+สนามชัยเขต!H79+แปลงยาว!Q79+ท่าตะเกียบ!B79+คลองเขื่อน!B79</f>
        <v>1517</v>
      </c>
      <c r="G79" s="60">
        <f>เมือง!L79+บางคล้า!L79+บางน้ำเปรี้ยว!U79+บางปะกง!AA79+บ้านโพธิ์!L79+พนมสารคาม!O79+ราชสาส์น!C79+สนามชัยเขต!I79+แปลงยาว!R79+ท่าตะเกียบ!C79+คลองเขื่อน!C79</f>
        <v>2009</v>
      </c>
      <c r="H79" s="60">
        <f>เมือง!M79+บางคล้า!M79+บางน้ำเปรี้ยว!V79+บางปะกง!AB79+บ้านโพธิ์!M79+พนมสารคาม!P79+ราชสาส์น!D79+สนามชัยเขต!J79+แปลงยาว!S79+ท่าตะเกียบ!D79+คลองเขื่อน!D79</f>
        <v>3526</v>
      </c>
    </row>
    <row r="80" spans="1:8" ht="24" customHeight="1" x14ac:dyDescent="0.55000000000000004">
      <c r="A80" s="45" t="s">
        <v>81</v>
      </c>
      <c r="B80" s="53">
        <v>1303</v>
      </c>
      <c r="C80" s="53">
        <v>1781</v>
      </c>
      <c r="D80" s="53">
        <v>3084</v>
      </c>
      <c r="E80" s="1" t="s">
        <v>81</v>
      </c>
      <c r="F80" s="60">
        <f>เมือง!K80+บางคล้า!K80+บางน้ำเปรี้ยว!T80+บางปะกง!Z80+บ้านโพธิ์!K80+พนมสารคาม!N80+ราชสาส์น!B80+สนามชัยเขต!H80+แปลงยาว!Q80+ท่าตะเกียบ!B80+คลองเขื่อน!B80</f>
        <v>1303</v>
      </c>
      <c r="G80" s="60">
        <f>เมือง!L80+บางคล้า!L80+บางน้ำเปรี้ยว!U80+บางปะกง!AA80+บ้านโพธิ์!L80+พนมสารคาม!O80+ราชสาส์น!C80+สนามชัยเขต!I80+แปลงยาว!R80+ท่าตะเกียบ!C80+คลองเขื่อน!C80</f>
        <v>1781</v>
      </c>
      <c r="H80" s="60">
        <f>เมือง!M80+บางคล้า!M80+บางน้ำเปรี้ยว!V80+บางปะกง!AB80+บ้านโพธิ์!M80+พนมสารคาม!P80+ราชสาส์น!D80+สนามชัยเขต!J80+แปลงยาว!S80+ท่าตะเกียบ!D80+คลองเขื่อน!D80</f>
        <v>3084</v>
      </c>
    </row>
    <row r="81" spans="1:8" ht="24" customHeight="1" x14ac:dyDescent="0.55000000000000004">
      <c r="A81" s="45" t="s">
        <v>82</v>
      </c>
      <c r="B81" s="53">
        <v>1208</v>
      </c>
      <c r="C81" s="53">
        <v>1658</v>
      </c>
      <c r="D81" s="53">
        <v>2866</v>
      </c>
      <c r="E81" s="1" t="s">
        <v>82</v>
      </c>
      <c r="F81" s="60">
        <f>เมือง!K81+บางคล้า!K81+บางน้ำเปรี้ยว!T81+บางปะกง!Z81+บ้านโพธิ์!K81+พนมสารคาม!N81+ราชสาส์น!B81+สนามชัยเขต!H81+แปลงยาว!Q81+ท่าตะเกียบ!B81+คลองเขื่อน!B81</f>
        <v>1208</v>
      </c>
      <c r="G81" s="60">
        <f>เมือง!L81+บางคล้า!L81+บางน้ำเปรี้ยว!U81+บางปะกง!AA81+บ้านโพธิ์!L81+พนมสารคาม!O81+ราชสาส์น!C81+สนามชัยเขต!I81+แปลงยาว!R81+ท่าตะเกียบ!C81+คลองเขื่อน!C81</f>
        <v>1658</v>
      </c>
      <c r="H81" s="60">
        <f>เมือง!M81+บางคล้า!M81+บางน้ำเปรี้ยว!V81+บางปะกง!AB81+บ้านโพธิ์!M81+พนมสารคาม!P81+ราชสาส์น!D81+สนามชัยเขต!J81+แปลงยาว!S81+ท่าตะเกียบ!D81+คลองเขื่อน!D81</f>
        <v>2866</v>
      </c>
    </row>
    <row r="82" spans="1:8" ht="24" customHeight="1" x14ac:dyDescent="0.55000000000000004">
      <c r="A82" s="45" t="s">
        <v>83</v>
      </c>
      <c r="B82" s="53">
        <v>1185</v>
      </c>
      <c r="C82" s="53">
        <v>1659</v>
      </c>
      <c r="D82" s="53">
        <v>2844</v>
      </c>
      <c r="E82" s="1" t="s">
        <v>83</v>
      </c>
      <c r="F82" s="60">
        <f>เมือง!K82+บางคล้า!K82+บางน้ำเปรี้ยว!T82+บางปะกง!Z82+บ้านโพธิ์!K82+พนมสารคาม!N82+ราชสาส์น!B82+สนามชัยเขต!H82+แปลงยาว!Q82+ท่าตะเกียบ!B82+คลองเขื่อน!B82</f>
        <v>1185</v>
      </c>
      <c r="G82" s="60">
        <f>เมือง!L82+บางคล้า!L82+บางน้ำเปรี้ยว!U82+บางปะกง!AA82+บ้านโพธิ์!L82+พนมสารคาม!O82+ราชสาส์น!C82+สนามชัยเขต!I82+แปลงยาว!R82+ท่าตะเกียบ!C82+คลองเขื่อน!C82</f>
        <v>1659</v>
      </c>
      <c r="H82" s="60">
        <f>เมือง!M82+บางคล้า!M82+บางน้ำเปรี้ยว!V82+บางปะกง!AB82+บ้านโพธิ์!M82+พนมสารคาม!P82+ราชสาส์น!D82+สนามชัยเขต!J82+แปลงยาว!S82+ท่าตะเกียบ!D82+คลองเขื่อน!D82</f>
        <v>2844</v>
      </c>
    </row>
    <row r="83" spans="1:8" ht="24" customHeight="1" x14ac:dyDescent="0.55000000000000004">
      <c r="A83" s="45" t="s">
        <v>84</v>
      </c>
      <c r="B83" s="53">
        <v>1114</v>
      </c>
      <c r="C83" s="53">
        <v>1611</v>
      </c>
      <c r="D83" s="53">
        <v>2725</v>
      </c>
      <c r="E83" s="1" t="s">
        <v>84</v>
      </c>
      <c r="F83" s="60">
        <f>เมือง!K83+บางคล้า!K83+บางน้ำเปรี้ยว!T83+บางปะกง!Z83+บ้านโพธิ์!K83+พนมสารคาม!N83+ราชสาส์น!B83+สนามชัยเขต!H83+แปลงยาว!Q83+ท่าตะเกียบ!B83+คลองเขื่อน!B83</f>
        <v>1114</v>
      </c>
      <c r="G83" s="60">
        <f>เมือง!L83+บางคล้า!L83+บางน้ำเปรี้ยว!U83+บางปะกง!AA83+บ้านโพธิ์!L83+พนมสารคาม!O83+ราชสาส์น!C83+สนามชัยเขต!I83+แปลงยาว!R83+ท่าตะเกียบ!C83+คลองเขื่อน!C83</f>
        <v>1611</v>
      </c>
      <c r="H83" s="60">
        <f>เมือง!M83+บางคล้า!M83+บางน้ำเปรี้ยว!V83+บางปะกง!AB83+บ้านโพธิ์!M83+พนมสารคาม!P83+ราชสาส์น!D83+สนามชัยเขต!J83+แปลงยาว!S83+ท่าตะเกียบ!D83+คลองเขื่อน!D83</f>
        <v>2725</v>
      </c>
    </row>
    <row r="84" spans="1:8" ht="24" customHeight="1" x14ac:dyDescent="0.55000000000000004">
      <c r="A84" s="45" t="s">
        <v>85</v>
      </c>
      <c r="B84" s="46">
        <v>1115</v>
      </c>
      <c r="C84" s="53">
        <v>1665</v>
      </c>
      <c r="D84" s="53">
        <v>2780</v>
      </c>
      <c r="E84" s="1" t="s">
        <v>85</v>
      </c>
      <c r="F84" s="60">
        <f>เมือง!K84+บางคล้า!K84+บางน้ำเปรี้ยว!T84+บางปะกง!Z84+บ้านโพธิ์!K84+พนมสารคาม!N84+ราชสาส์น!B84+สนามชัยเขต!H84+แปลงยาว!Q84+ท่าตะเกียบ!B84+คลองเขื่อน!B84</f>
        <v>1115</v>
      </c>
      <c r="G84" s="60">
        <f>เมือง!L84+บางคล้า!L84+บางน้ำเปรี้ยว!U84+บางปะกง!AA84+บ้านโพธิ์!L84+พนมสารคาม!O84+ราชสาส์น!C84+สนามชัยเขต!I84+แปลงยาว!R84+ท่าตะเกียบ!C84+คลองเขื่อน!C84</f>
        <v>1665</v>
      </c>
      <c r="H84" s="60">
        <f>เมือง!M84+บางคล้า!M84+บางน้ำเปรี้ยว!V84+บางปะกง!AB84+บ้านโพธิ์!M84+พนมสารคาม!P84+ราชสาส์น!D84+สนามชัยเขต!J84+แปลงยาว!S84+ท่าตะเกียบ!D84+คลองเขื่อน!D84</f>
        <v>2780</v>
      </c>
    </row>
    <row r="85" spans="1:8" ht="24" customHeight="1" x14ac:dyDescent="0.55000000000000004">
      <c r="A85" s="45" t="s">
        <v>86</v>
      </c>
      <c r="B85" s="53">
        <v>905</v>
      </c>
      <c r="C85" s="53">
        <v>1282</v>
      </c>
      <c r="D85" s="53">
        <v>2187</v>
      </c>
      <c r="E85" s="1" t="s">
        <v>86</v>
      </c>
      <c r="F85" s="60">
        <f>เมือง!K85+บางคล้า!K85+บางน้ำเปรี้ยว!T85+บางปะกง!Z85+บ้านโพธิ์!K85+พนมสารคาม!N85+ราชสาส์น!B85+สนามชัยเขต!H85+แปลงยาว!Q85+ท่าตะเกียบ!B85+คลองเขื่อน!B85</f>
        <v>905</v>
      </c>
      <c r="G85" s="60">
        <f>เมือง!L85+บางคล้า!L85+บางน้ำเปรี้ยว!U85+บางปะกง!AA85+บ้านโพธิ์!L85+พนมสารคาม!O85+ราชสาส์น!C85+สนามชัยเขต!I85+แปลงยาว!R85+ท่าตะเกียบ!C85+คลองเขื่อน!C85</f>
        <v>1282</v>
      </c>
      <c r="H85" s="60">
        <f>เมือง!M85+บางคล้า!M85+บางน้ำเปรี้ยว!V85+บางปะกง!AB85+บ้านโพธิ์!M85+พนมสารคาม!P85+ราชสาส์น!D85+สนามชัยเขต!J85+แปลงยาว!S85+ท่าตะเกียบ!D85+คลองเขื่อน!D85</f>
        <v>2187</v>
      </c>
    </row>
    <row r="86" spans="1:8" ht="24" customHeight="1" x14ac:dyDescent="0.55000000000000004">
      <c r="A86" s="45" t="s">
        <v>87</v>
      </c>
      <c r="B86" s="46">
        <v>944</v>
      </c>
      <c r="C86" s="53">
        <v>1367</v>
      </c>
      <c r="D86" s="53">
        <v>2311</v>
      </c>
      <c r="E86" s="1" t="s">
        <v>87</v>
      </c>
      <c r="F86" s="60">
        <f>เมือง!K86+บางคล้า!K86+บางน้ำเปรี้ยว!T86+บางปะกง!Z86+บ้านโพธิ์!K86+พนมสารคาม!N86+ราชสาส์น!B86+สนามชัยเขต!H86+แปลงยาว!Q86+ท่าตะเกียบ!B86+คลองเขื่อน!B86</f>
        <v>944</v>
      </c>
      <c r="G86" s="60">
        <f>เมือง!L86+บางคล้า!L86+บางน้ำเปรี้ยว!U86+บางปะกง!AA86+บ้านโพธิ์!L86+พนมสารคาม!O86+ราชสาส์น!C86+สนามชัยเขต!I86+แปลงยาว!R86+ท่าตะเกียบ!C86+คลองเขื่อน!C86</f>
        <v>1367</v>
      </c>
      <c r="H86" s="60">
        <f>เมือง!M86+บางคล้า!M86+บางน้ำเปรี้ยว!V86+บางปะกง!AB86+บ้านโพธิ์!M86+พนมสารคาม!P86+ราชสาส์น!D86+สนามชัยเขต!J86+แปลงยาว!S86+ท่าตะเกียบ!D86+คลองเขื่อน!D86</f>
        <v>2311</v>
      </c>
    </row>
    <row r="87" spans="1:8" ht="24" customHeight="1" x14ac:dyDescent="0.55000000000000004">
      <c r="A87" s="45" t="s">
        <v>88</v>
      </c>
      <c r="B87" s="46">
        <v>915</v>
      </c>
      <c r="C87" s="53">
        <v>1393</v>
      </c>
      <c r="D87" s="53">
        <v>2308</v>
      </c>
      <c r="E87" s="1" t="s">
        <v>88</v>
      </c>
      <c r="F87" s="60">
        <f>เมือง!K87+บางคล้า!K87+บางน้ำเปรี้ยว!T87+บางปะกง!Z87+บ้านโพธิ์!K87+พนมสารคาม!N87+ราชสาส์น!B87+สนามชัยเขต!H87+แปลงยาว!Q87+ท่าตะเกียบ!B87+คลองเขื่อน!B87</f>
        <v>915</v>
      </c>
      <c r="G87" s="60">
        <f>เมือง!L87+บางคล้า!L87+บางน้ำเปรี้ยว!U87+บางปะกง!AA87+บ้านโพธิ์!L87+พนมสารคาม!O87+ราชสาส์น!C87+สนามชัยเขต!I87+แปลงยาว!R87+ท่าตะเกียบ!C87+คลองเขื่อน!C87</f>
        <v>1393</v>
      </c>
      <c r="H87" s="60">
        <f>เมือง!M87+บางคล้า!M87+บางน้ำเปรี้ยว!V87+บางปะกง!AB87+บ้านโพธิ์!M87+พนมสารคาม!P87+ราชสาส์น!D87+สนามชัยเขต!J87+แปลงยาว!S87+ท่าตะเกียบ!D87+คลองเขื่อน!D87</f>
        <v>2308</v>
      </c>
    </row>
    <row r="88" spans="1:8" ht="24" customHeight="1" x14ac:dyDescent="0.55000000000000004">
      <c r="A88" s="45" t="s">
        <v>89</v>
      </c>
      <c r="B88" s="46">
        <v>712</v>
      </c>
      <c r="C88" s="53">
        <v>1154</v>
      </c>
      <c r="D88" s="53">
        <v>1866</v>
      </c>
      <c r="E88" s="1" t="s">
        <v>89</v>
      </c>
      <c r="F88" s="60">
        <f>เมือง!K88+บางคล้า!K88+บางน้ำเปรี้ยว!T88+บางปะกง!Z88+บ้านโพธิ์!K88+พนมสารคาม!N88+ราชสาส์น!B88+สนามชัยเขต!H88+แปลงยาว!Q88+ท่าตะเกียบ!B88+คลองเขื่อน!B88</f>
        <v>712</v>
      </c>
      <c r="G88" s="60">
        <f>เมือง!L88+บางคล้า!L88+บางน้ำเปรี้ยว!U88+บางปะกง!AA88+บ้านโพธิ์!L88+พนมสารคาม!O88+ราชสาส์น!C88+สนามชัยเขต!I88+แปลงยาว!R88+ท่าตะเกียบ!C88+คลองเขื่อน!C88</f>
        <v>1154</v>
      </c>
      <c r="H88" s="60">
        <f>เมือง!M88+บางคล้า!M88+บางน้ำเปรี้ยว!V88+บางปะกง!AB88+บ้านโพธิ์!M88+พนมสารคาม!P88+ราชสาส์น!D88+สนามชัยเขต!J88+แปลงยาว!S88+ท่าตะเกียบ!D88+คลองเขื่อน!D88</f>
        <v>1866</v>
      </c>
    </row>
    <row r="89" spans="1:8" ht="24" customHeight="1" x14ac:dyDescent="0.55000000000000004">
      <c r="A89" s="45" t="s">
        <v>90</v>
      </c>
      <c r="B89" s="46">
        <v>687</v>
      </c>
      <c r="C89" s="53">
        <v>1105</v>
      </c>
      <c r="D89" s="53">
        <v>1792</v>
      </c>
      <c r="E89" s="1" t="s">
        <v>90</v>
      </c>
      <c r="F89" s="60">
        <f>เมือง!K89+บางคล้า!K89+บางน้ำเปรี้ยว!T89+บางปะกง!Z89+บ้านโพธิ์!K89+พนมสารคาม!N89+ราชสาส์น!B89+สนามชัยเขต!H89+แปลงยาว!Q89+ท่าตะเกียบ!B89+คลองเขื่อน!B89</f>
        <v>687</v>
      </c>
      <c r="G89" s="60">
        <f>เมือง!L89+บางคล้า!L89+บางน้ำเปรี้ยว!U89+บางปะกง!AA89+บ้านโพธิ์!L89+พนมสารคาม!O89+ราชสาส์น!C89+สนามชัยเขต!I89+แปลงยาว!R89+ท่าตะเกียบ!C89+คลองเขื่อน!C89</f>
        <v>1105</v>
      </c>
      <c r="H89" s="60">
        <f>เมือง!M89+บางคล้า!M89+บางน้ำเปรี้ยว!V89+บางปะกง!AB89+บ้านโพธิ์!M89+พนมสารคาม!P89+ราชสาส์น!D89+สนามชัยเขต!J89+แปลงยาว!S89+ท่าตะเกียบ!D89+คลองเขื่อน!D89</f>
        <v>1792</v>
      </c>
    </row>
    <row r="90" spans="1:8" ht="24" customHeight="1" x14ac:dyDescent="0.55000000000000004">
      <c r="A90" s="45" t="s">
        <v>91</v>
      </c>
      <c r="B90" s="46">
        <v>567</v>
      </c>
      <c r="C90" s="46">
        <v>923</v>
      </c>
      <c r="D90" s="53">
        <v>1490</v>
      </c>
      <c r="E90" s="1" t="s">
        <v>91</v>
      </c>
      <c r="F90" s="60">
        <f>เมือง!K90+บางคล้า!K90+บางน้ำเปรี้ยว!T90+บางปะกง!Z90+บ้านโพธิ์!K90+พนมสารคาม!N90+ราชสาส์น!B90+สนามชัยเขต!H90+แปลงยาว!Q90+ท่าตะเกียบ!B90+คลองเขื่อน!B90</f>
        <v>567</v>
      </c>
      <c r="G90" s="60">
        <f>เมือง!L90+บางคล้า!L90+บางน้ำเปรี้ยว!U90+บางปะกง!AA90+บ้านโพธิ์!L90+พนมสารคาม!O90+ราชสาส์น!C90+สนามชัยเขต!I90+แปลงยาว!R90+ท่าตะเกียบ!C90+คลองเขื่อน!C90</f>
        <v>923</v>
      </c>
      <c r="H90" s="60">
        <f>เมือง!M90+บางคล้า!M90+บางน้ำเปรี้ยว!V90+บางปะกง!AB90+บ้านโพธิ์!M90+พนมสารคาม!P90+ราชสาส์น!D90+สนามชัยเขต!J90+แปลงยาว!S90+ท่าตะเกียบ!D90+คลองเขื่อน!D90</f>
        <v>1490</v>
      </c>
    </row>
    <row r="91" spans="1:8" ht="24" customHeight="1" x14ac:dyDescent="0.55000000000000004">
      <c r="A91" s="45" t="s">
        <v>92</v>
      </c>
      <c r="B91" s="46">
        <v>477</v>
      </c>
      <c r="C91" s="46">
        <v>797</v>
      </c>
      <c r="D91" s="53">
        <v>1274</v>
      </c>
      <c r="E91" s="1" t="s">
        <v>92</v>
      </c>
      <c r="F91" s="60">
        <f>เมือง!K91+บางคล้า!K91+บางน้ำเปรี้ยว!T91+บางปะกง!Z91+บ้านโพธิ์!K91+พนมสารคาม!N91+ราชสาส์น!B91+สนามชัยเขต!H91+แปลงยาว!Q91+ท่าตะเกียบ!B91+คลองเขื่อน!B91</f>
        <v>477</v>
      </c>
      <c r="G91" s="60">
        <f>เมือง!L91+บางคล้า!L91+บางน้ำเปรี้ยว!U91+บางปะกง!AA91+บ้านโพธิ์!L91+พนมสารคาม!O91+ราชสาส์น!C91+สนามชัยเขต!I91+แปลงยาว!R91+ท่าตะเกียบ!C91+คลองเขื่อน!C91</f>
        <v>797</v>
      </c>
      <c r="H91" s="60">
        <f>เมือง!M91+บางคล้า!M91+บางน้ำเปรี้ยว!V91+บางปะกง!AB91+บ้านโพธิ์!M91+พนมสารคาม!P91+ราชสาส์น!D91+สนามชัยเขต!J91+แปลงยาว!S91+ท่าตะเกียบ!D91+คลองเขื่อน!D91</f>
        <v>1274</v>
      </c>
    </row>
    <row r="92" spans="1:8" ht="24" customHeight="1" x14ac:dyDescent="0.55000000000000004">
      <c r="A92" s="45" t="s">
        <v>93</v>
      </c>
      <c r="B92" s="46">
        <v>436</v>
      </c>
      <c r="C92" s="46">
        <v>692</v>
      </c>
      <c r="D92" s="53">
        <v>1128</v>
      </c>
      <c r="E92" s="1" t="s">
        <v>93</v>
      </c>
      <c r="F92" s="60">
        <f>เมือง!K92+บางคล้า!K92+บางน้ำเปรี้ยว!T92+บางปะกง!Z92+บ้านโพธิ์!K92+พนมสารคาม!N92+ราชสาส์น!B92+สนามชัยเขต!H92+แปลงยาว!Q92+ท่าตะเกียบ!B92+คลองเขื่อน!B92</f>
        <v>436</v>
      </c>
      <c r="G92" s="60">
        <f>เมือง!L92+บางคล้า!L92+บางน้ำเปรี้ยว!U92+บางปะกง!AA92+บ้านโพธิ์!L92+พนมสารคาม!O92+ราชสาส์น!C92+สนามชัยเขต!I92+แปลงยาว!R92+ท่าตะเกียบ!C92+คลองเขื่อน!C92</f>
        <v>692</v>
      </c>
      <c r="H92" s="60">
        <f>เมือง!M92+บางคล้า!M92+บางน้ำเปรี้ยว!V92+บางปะกง!AB92+บ้านโพธิ์!M92+พนมสารคาม!P92+ราชสาส์น!D92+สนามชัยเขต!J92+แปลงยาว!S92+ท่าตะเกียบ!D92+คลองเขื่อน!D92</f>
        <v>1128</v>
      </c>
    </row>
    <row r="93" spans="1:8" ht="24" customHeight="1" x14ac:dyDescent="0.55000000000000004">
      <c r="A93" s="45" t="s">
        <v>94</v>
      </c>
      <c r="B93" s="46">
        <v>355</v>
      </c>
      <c r="C93" s="46">
        <v>612</v>
      </c>
      <c r="D93" s="46">
        <v>967</v>
      </c>
      <c r="E93" s="1" t="s">
        <v>94</v>
      </c>
      <c r="F93" s="60">
        <f>เมือง!K93+บางคล้า!K93+บางน้ำเปรี้ยว!T93+บางปะกง!Z93+บ้านโพธิ์!K93+พนมสารคาม!N93+ราชสาส์น!B93+สนามชัยเขต!H93+แปลงยาว!Q93+ท่าตะเกียบ!B93+คลองเขื่อน!B93</f>
        <v>355</v>
      </c>
      <c r="G93" s="60">
        <f>เมือง!L93+บางคล้า!L93+บางน้ำเปรี้ยว!U93+บางปะกง!AA93+บ้านโพธิ์!L93+พนมสารคาม!O93+ราชสาส์น!C93+สนามชัยเขต!I93+แปลงยาว!R93+ท่าตะเกียบ!C93+คลองเขื่อน!C93</f>
        <v>612</v>
      </c>
      <c r="H93" s="60">
        <f>เมือง!M93+บางคล้า!M93+บางน้ำเปรี้ยว!V93+บางปะกง!AB93+บ้านโพธิ์!M93+พนมสารคาม!P93+ราชสาส์น!D93+สนามชัยเขต!J93+แปลงยาว!S93+ท่าตะเกียบ!D93+คลองเขื่อน!D93</f>
        <v>967</v>
      </c>
    </row>
    <row r="94" spans="1:8" ht="24" customHeight="1" x14ac:dyDescent="0.55000000000000004">
      <c r="A94" s="45" t="s">
        <v>95</v>
      </c>
      <c r="B94" s="46">
        <v>308</v>
      </c>
      <c r="C94" s="46">
        <v>570</v>
      </c>
      <c r="D94" s="46">
        <v>878</v>
      </c>
      <c r="E94" s="1" t="s">
        <v>95</v>
      </c>
      <c r="F94" s="60">
        <f>เมือง!K94+บางคล้า!K94+บางน้ำเปรี้ยว!T94+บางปะกง!Z94+บ้านโพธิ์!K94+พนมสารคาม!N94+ราชสาส์น!B94+สนามชัยเขต!H94+แปลงยาว!Q94+ท่าตะเกียบ!B94+คลองเขื่อน!B94</f>
        <v>308</v>
      </c>
      <c r="G94" s="60">
        <f>เมือง!L94+บางคล้า!L94+บางน้ำเปรี้ยว!U94+บางปะกง!AA94+บ้านโพธิ์!L94+พนมสารคาม!O94+ราชสาส์น!C94+สนามชัยเขต!I94+แปลงยาว!R94+ท่าตะเกียบ!C94+คลองเขื่อน!C94</f>
        <v>570</v>
      </c>
      <c r="H94" s="60">
        <f>เมือง!M94+บางคล้า!M94+บางน้ำเปรี้ยว!V94+บางปะกง!AB94+บ้านโพธิ์!M94+พนมสารคาม!P94+ราชสาส์น!D94+สนามชัยเขต!J94+แปลงยาว!S94+ท่าตะเกียบ!D94+คลองเขื่อน!D94</f>
        <v>878</v>
      </c>
    </row>
    <row r="95" spans="1:8" ht="24" customHeight="1" x14ac:dyDescent="0.55000000000000004">
      <c r="A95" s="45" t="s">
        <v>96</v>
      </c>
      <c r="B95" s="46">
        <v>243</v>
      </c>
      <c r="C95" s="46">
        <v>453</v>
      </c>
      <c r="D95" s="46">
        <v>696</v>
      </c>
      <c r="E95" s="1" t="s">
        <v>96</v>
      </c>
      <c r="F95" s="60">
        <f>เมือง!K95+บางคล้า!K95+บางน้ำเปรี้ยว!T95+บางปะกง!Z95+บ้านโพธิ์!K95+พนมสารคาม!N95+ราชสาส์น!B95+สนามชัยเขต!H95+แปลงยาว!Q95+ท่าตะเกียบ!B95+คลองเขื่อน!B95</f>
        <v>243</v>
      </c>
      <c r="G95" s="60">
        <f>เมือง!L95+บางคล้า!L95+บางน้ำเปรี้ยว!U95+บางปะกง!AA95+บ้านโพธิ์!L95+พนมสารคาม!O95+ราชสาส์น!C95+สนามชัยเขต!I95+แปลงยาว!R95+ท่าตะเกียบ!C95+คลองเขื่อน!C95</f>
        <v>453</v>
      </c>
      <c r="H95" s="60">
        <f>เมือง!M95+บางคล้า!M95+บางน้ำเปรี้ยว!V95+บางปะกง!AB95+บ้านโพธิ์!M95+พนมสารคาม!P95+ราชสาส์น!D95+สนามชัยเขต!J95+แปลงยาว!S95+ท่าตะเกียบ!D95+คลองเขื่อน!D95</f>
        <v>696</v>
      </c>
    </row>
    <row r="96" spans="1:8" ht="24" customHeight="1" x14ac:dyDescent="0.55000000000000004">
      <c r="A96" s="45" t="s">
        <v>97</v>
      </c>
      <c r="B96" s="46">
        <v>211</v>
      </c>
      <c r="C96" s="46">
        <v>410</v>
      </c>
      <c r="D96" s="46">
        <v>621</v>
      </c>
      <c r="E96" s="1" t="s">
        <v>97</v>
      </c>
      <c r="F96" s="60">
        <f>เมือง!K96+บางคล้า!K96+บางน้ำเปรี้ยว!T96+บางปะกง!Z96+บ้านโพธิ์!K96+พนมสารคาม!N96+ราชสาส์น!B96+สนามชัยเขต!H96+แปลงยาว!Q96+ท่าตะเกียบ!B96+คลองเขื่อน!B96</f>
        <v>211</v>
      </c>
      <c r="G96" s="60">
        <f>เมือง!L96+บางคล้า!L96+บางน้ำเปรี้ยว!U96+บางปะกง!AA96+บ้านโพธิ์!L96+พนมสารคาม!O96+ราชสาส์น!C96+สนามชัยเขต!I96+แปลงยาว!R96+ท่าตะเกียบ!C96+คลองเขื่อน!C96</f>
        <v>410</v>
      </c>
      <c r="H96" s="60">
        <f>เมือง!M96+บางคล้า!M96+บางน้ำเปรี้ยว!V96+บางปะกง!AB96+บ้านโพธิ์!M96+พนมสารคาม!P96+ราชสาส์น!D96+สนามชัยเขต!J96+แปลงยาว!S96+ท่าตะเกียบ!D96+คลองเขื่อน!D96</f>
        <v>621</v>
      </c>
    </row>
    <row r="97" spans="1:8" ht="24" customHeight="1" x14ac:dyDescent="0.55000000000000004">
      <c r="A97" s="45" t="s">
        <v>98</v>
      </c>
      <c r="B97" s="46">
        <v>156</v>
      </c>
      <c r="C97" s="46">
        <v>290</v>
      </c>
      <c r="D97" s="46">
        <v>446</v>
      </c>
      <c r="E97" s="1" t="s">
        <v>98</v>
      </c>
      <c r="F97" s="60">
        <f>เมือง!K97+บางคล้า!K97+บางน้ำเปรี้ยว!T97+บางปะกง!Z97+บ้านโพธิ์!K97+พนมสารคาม!N97+ราชสาส์น!B97+สนามชัยเขต!H97+แปลงยาว!Q97+ท่าตะเกียบ!B97+คลองเขื่อน!B97</f>
        <v>156</v>
      </c>
      <c r="G97" s="60">
        <f>เมือง!L97+บางคล้า!L97+บางน้ำเปรี้ยว!U97+บางปะกง!AA97+บ้านโพธิ์!L97+พนมสารคาม!O97+ราชสาส์น!C97+สนามชัยเขต!I97+แปลงยาว!R97+ท่าตะเกียบ!C97+คลองเขื่อน!C97</f>
        <v>290</v>
      </c>
      <c r="H97" s="60">
        <f>เมือง!M97+บางคล้า!M97+บางน้ำเปรี้ยว!V97+บางปะกง!AB97+บ้านโพธิ์!M97+พนมสารคาม!P97+ราชสาส์น!D97+สนามชัยเขต!J97+แปลงยาว!S97+ท่าตะเกียบ!D97+คลองเขื่อน!D97</f>
        <v>446</v>
      </c>
    </row>
    <row r="98" spans="1:8" ht="24" customHeight="1" x14ac:dyDescent="0.55000000000000004">
      <c r="A98" s="45" t="s">
        <v>99</v>
      </c>
      <c r="B98" s="46">
        <v>169</v>
      </c>
      <c r="C98" s="46">
        <v>275</v>
      </c>
      <c r="D98" s="46">
        <v>444</v>
      </c>
      <c r="E98" s="1" t="s">
        <v>99</v>
      </c>
      <c r="F98" s="60">
        <f>เมือง!K98+บางคล้า!K98+บางน้ำเปรี้ยว!T98+บางปะกง!Z98+บ้านโพธิ์!K98+พนมสารคาม!N98+ราชสาส์น!B98+สนามชัยเขต!H98+แปลงยาว!Q98+ท่าตะเกียบ!B98+คลองเขื่อน!B98</f>
        <v>169</v>
      </c>
      <c r="G98" s="60">
        <f>เมือง!L98+บางคล้า!L98+บางน้ำเปรี้ยว!U98+บางปะกง!AA98+บ้านโพธิ์!L98+พนมสารคาม!O98+ราชสาส์น!C98+สนามชัยเขต!I98+แปลงยาว!R98+ท่าตะเกียบ!C98+คลองเขื่อน!C98</f>
        <v>275</v>
      </c>
      <c r="H98" s="60">
        <f>เมือง!M98+บางคล้า!M98+บางน้ำเปรี้ยว!V98+บางปะกง!AB98+บ้านโพธิ์!M98+พนมสารคาม!P98+ราชสาส์น!D98+สนามชัยเขต!J98+แปลงยาว!S98+ท่าตะเกียบ!D98+คลองเขื่อน!D98</f>
        <v>444</v>
      </c>
    </row>
    <row r="99" spans="1:8" ht="24" customHeight="1" x14ac:dyDescent="0.55000000000000004">
      <c r="A99" s="45" t="s">
        <v>100</v>
      </c>
      <c r="B99" s="46">
        <v>113</v>
      </c>
      <c r="C99" s="46">
        <v>195</v>
      </c>
      <c r="D99" s="46">
        <v>308</v>
      </c>
      <c r="E99" s="1" t="s">
        <v>100</v>
      </c>
      <c r="F99" s="60">
        <f>เมือง!K99+บางคล้า!K99+บางน้ำเปรี้ยว!T99+บางปะกง!Z99+บ้านโพธิ์!K99+พนมสารคาม!N99+ราชสาส์น!B99+สนามชัยเขต!H99+แปลงยาว!Q99+ท่าตะเกียบ!B99+คลองเขื่อน!B99</f>
        <v>113</v>
      </c>
      <c r="G99" s="60">
        <f>เมือง!L99+บางคล้า!L99+บางน้ำเปรี้ยว!U99+บางปะกง!AA99+บ้านโพธิ์!L99+พนมสารคาม!O99+ราชสาส์น!C99+สนามชัยเขต!I99+แปลงยาว!R99+ท่าตะเกียบ!C99+คลองเขื่อน!C99</f>
        <v>195</v>
      </c>
      <c r="H99" s="60">
        <f>เมือง!M99+บางคล้า!M99+บางน้ำเปรี้ยว!V99+บางปะกง!AB99+บ้านโพธิ์!M99+พนมสารคาม!P99+ราชสาส์น!D99+สนามชัยเขต!J99+แปลงยาว!S99+ท่าตะเกียบ!D99+คลองเขื่อน!D99</f>
        <v>308</v>
      </c>
    </row>
    <row r="100" spans="1:8" ht="24" customHeight="1" x14ac:dyDescent="0.55000000000000004">
      <c r="A100" s="45" t="s">
        <v>101</v>
      </c>
      <c r="B100" s="46">
        <v>89</v>
      </c>
      <c r="C100" s="46">
        <v>145</v>
      </c>
      <c r="D100" s="46">
        <v>234</v>
      </c>
      <c r="E100" s="1" t="s">
        <v>101</v>
      </c>
      <c r="F100" s="60">
        <f>เมือง!K100+บางคล้า!K100+บางน้ำเปรี้ยว!T100+บางปะกง!Z100+บ้านโพธิ์!K100+พนมสารคาม!N100+ราชสาส์น!B100+สนามชัยเขต!H100+แปลงยาว!Q100+ท่าตะเกียบ!B100+คลองเขื่อน!B100</f>
        <v>89</v>
      </c>
      <c r="G100" s="60">
        <f>เมือง!L100+บางคล้า!L100+บางน้ำเปรี้ยว!U100+บางปะกง!AA100+บ้านโพธิ์!L100+พนมสารคาม!O100+ราชสาส์น!C100+สนามชัยเขต!I100+แปลงยาว!R100+ท่าตะเกียบ!C100+คลองเขื่อน!C100</f>
        <v>145</v>
      </c>
      <c r="H100" s="60">
        <f>เมือง!M100+บางคล้า!M100+บางน้ำเปรี้ยว!V100+บางปะกง!AB100+บ้านโพธิ์!M100+พนมสารคาม!P100+ราชสาส์น!D100+สนามชัยเขต!J100+แปลงยาว!S100+ท่าตะเกียบ!D100+คลองเขื่อน!D100</f>
        <v>234</v>
      </c>
    </row>
    <row r="101" spans="1:8" ht="24" customHeight="1" x14ac:dyDescent="0.55000000000000004">
      <c r="A101" s="45" t="s">
        <v>102</v>
      </c>
      <c r="B101" s="46">
        <v>70</v>
      </c>
      <c r="C101" s="46">
        <v>125</v>
      </c>
      <c r="D101" s="46">
        <v>195</v>
      </c>
      <c r="E101" s="1" t="s">
        <v>102</v>
      </c>
      <c r="F101" s="60">
        <f>เมือง!K101+บางคล้า!K101+บางน้ำเปรี้ยว!T101+บางปะกง!Z101+บ้านโพธิ์!K101+พนมสารคาม!N101+ราชสาส์น!B101+สนามชัยเขต!H101+แปลงยาว!Q101+ท่าตะเกียบ!B101+คลองเขื่อน!B101</f>
        <v>70</v>
      </c>
      <c r="G101" s="60">
        <f>เมือง!L101+บางคล้า!L101+บางน้ำเปรี้ยว!U101+บางปะกง!AA101+บ้านโพธิ์!L101+พนมสารคาม!O101+ราชสาส์น!C101+สนามชัยเขต!I101+แปลงยาว!R101+ท่าตะเกียบ!C101+คลองเขื่อน!C101</f>
        <v>125</v>
      </c>
      <c r="H101" s="60">
        <f>เมือง!M101+บางคล้า!M101+บางน้ำเปรี้ยว!V101+บางปะกง!AB101+บ้านโพธิ์!M101+พนมสารคาม!P101+ราชสาส์น!D101+สนามชัยเขต!J101+แปลงยาว!S101+ท่าตะเกียบ!D101+คลองเขื่อน!D101</f>
        <v>195</v>
      </c>
    </row>
    <row r="102" spans="1:8" ht="24" customHeight="1" x14ac:dyDescent="0.55000000000000004">
      <c r="A102" s="45" t="s">
        <v>103</v>
      </c>
      <c r="B102" s="46">
        <v>55</v>
      </c>
      <c r="C102" s="46">
        <v>85</v>
      </c>
      <c r="D102" s="46">
        <v>140</v>
      </c>
      <c r="E102" s="1" t="s">
        <v>103</v>
      </c>
      <c r="F102" s="60">
        <f>เมือง!K102+บางคล้า!K102+บางน้ำเปรี้ยว!T102+บางปะกง!Z102+บ้านโพธิ์!K102+พนมสารคาม!N102+ราชสาส์น!B102+สนามชัยเขต!H102+แปลงยาว!Q102+ท่าตะเกียบ!B102+คลองเขื่อน!B102</f>
        <v>55</v>
      </c>
      <c r="G102" s="60">
        <f>เมือง!L102+บางคล้า!L102+บางน้ำเปรี้ยว!U102+บางปะกง!AA102+บ้านโพธิ์!L102+พนมสารคาม!O102+ราชสาส์น!C102+สนามชัยเขต!I102+แปลงยาว!R102+ท่าตะเกียบ!C102+คลองเขื่อน!C102</f>
        <v>85</v>
      </c>
      <c r="H102" s="60">
        <f>เมือง!M102+บางคล้า!M102+บางน้ำเปรี้ยว!V102+บางปะกง!AB102+บ้านโพธิ์!M102+พนมสารคาม!P102+ราชสาส์น!D102+สนามชัยเขต!J102+แปลงยาว!S102+ท่าตะเกียบ!D102+คลองเขื่อน!D102</f>
        <v>140</v>
      </c>
    </row>
    <row r="103" spans="1:8" ht="24" customHeight="1" x14ac:dyDescent="0.55000000000000004">
      <c r="A103" s="45" t="s">
        <v>104</v>
      </c>
      <c r="B103" s="46">
        <v>53</v>
      </c>
      <c r="C103" s="46">
        <v>76</v>
      </c>
      <c r="D103" s="46">
        <v>129</v>
      </c>
      <c r="E103" s="1" t="s">
        <v>104</v>
      </c>
      <c r="F103" s="60">
        <f>เมือง!K103+บางคล้า!K103+บางน้ำเปรี้ยว!T103+บางปะกง!Z103+บ้านโพธิ์!K103+พนมสารคาม!N103+ราชสาส์น!B103+สนามชัยเขต!H103+แปลงยาว!Q103+ท่าตะเกียบ!B103+คลองเขื่อน!B103</f>
        <v>53</v>
      </c>
      <c r="G103" s="60">
        <f>เมือง!L103+บางคล้า!L103+บางน้ำเปรี้ยว!U103+บางปะกง!AA103+บ้านโพธิ์!L103+พนมสารคาม!O103+ราชสาส์น!C103+สนามชัยเขต!I103+แปลงยาว!R103+ท่าตะเกียบ!C103+คลองเขื่อน!C103</f>
        <v>76</v>
      </c>
      <c r="H103" s="60">
        <f>เมือง!M103+บางคล้า!M103+บางน้ำเปรี้ยว!V103+บางปะกง!AB103+บ้านโพธิ์!M103+พนมสารคาม!P103+ราชสาส์น!D103+สนามชัยเขต!J103+แปลงยาว!S103+ท่าตะเกียบ!D103+คลองเขื่อน!D103</f>
        <v>129</v>
      </c>
    </row>
    <row r="104" spans="1:8" ht="24" customHeight="1" x14ac:dyDescent="0.55000000000000004">
      <c r="A104" s="45" t="s">
        <v>105</v>
      </c>
      <c r="B104" s="46">
        <v>35</v>
      </c>
      <c r="C104" s="46">
        <v>65</v>
      </c>
      <c r="D104" s="46">
        <v>100</v>
      </c>
      <c r="E104" s="1" t="s">
        <v>105</v>
      </c>
      <c r="F104" s="60">
        <f>เมือง!K104+บางคล้า!K104+บางน้ำเปรี้ยว!T104+บางปะกง!Z104+บ้านโพธิ์!K104+พนมสารคาม!N104+ราชสาส์น!B104+สนามชัยเขต!H104+แปลงยาว!Q104+ท่าตะเกียบ!B104+คลองเขื่อน!B104</f>
        <v>35</v>
      </c>
      <c r="G104" s="60">
        <f>เมือง!L104+บางคล้า!L104+บางน้ำเปรี้ยว!U104+บางปะกง!AA104+บ้านโพธิ์!L104+พนมสารคาม!O104+ราชสาส์น!C104+สนามชัยเขต!I104+แปลงยาว!R104+ท่าตะเกียบ!C104+คลองเขื่อน!C104</f>
        <v>65</v>
      </c>
      <c r="H104" s="60">
        <f>เมือง!M104+บางคล้า!M104+บางน้ำเปรี้ยว!V104+บางปะกง!AB104+บ้านโพธิ์!M104+พนมสารคาม!P104+ราชสาส์น!D104+สนามชัยเขต!J104+แปลงยาว!S104+ท่าตะเกียบ!D104+คลองเขื่อน!D104</f>
        <v>100</v>
      </c>
    </row>
    <row r="105" spans="1:8" ht="24" customHeight="1" x14ac:dyDescent="0.55000000000000004">
      <c r="A105" s="45" t="s">
        <v>106</v>
      </c>
      <c r="B105" s="46">
        <v>178</v>
      </c>
      <c r="C105" s="46">
        <v>198</v>
      </c>
      <c r="D105" s="46">
        <v>376</v>
      </c>
      <c r="E105" s="1" t="s">
        <v>106</v>
      </c>
      <c r="F105" s="60">
        <f>เมือง!K105+บางคล้า!K105+บางน้ำเปรี้ยว!T105+บางปะกง!Z105+บ้านโพธิ์!K105+พนมสารคาม!N105+ราชสาส์น!B105+สนามชัยเขต!H105+แปลงยาว!Q105+ท่าตะเกียบ!B105+คลองเขื่อน!B105</f>
        <v>178</v>
      </c>
      <c r="G105" s="60">
        <f>เมือง!L105+บางคล้า!L105+บางน้ำเปรี้ยว!U105+บางปะกง!AA105+บ้านโพธิ์!L105+พนมสารคาม!O105+ราชสาส์น!C105+สนามชัยเขต!I105+แปลงยาว!R105+ท่าตะเกียบ!C105+คลองเขื่อน!C105</f>
        <v>198</v>
      </c>
      <c r="H105" s="60">
        <f>เมือง!M105+บางคล้า!M105+บางน้ำเปรี้ยว!V105+บางปะกง!AB105+บ้านโพธิ์!M105+พนมสารคาม!P105+ราชสาส์น!D105+สนามชัยเขต!J105+แปลงยาว!S105+ท่าตะเกียบ!D105+คลองเขื่อน!D105</f>
        <v>376</v>
      </c>
    </row>
    <row r="106" spans="1:8" ht="24" customHeight="1" x14ac:dyDescent="0.55000000000000004">
      <c r="A106" s="45" t="s">
        <v>4</v>
      </c>
      <c r="B106" s="53">
        <v>354834</v>
      </c>
      <c r="C106" s="53">
        <v>369344</v>
      </c>
      <c r="D106" s="53">
        <v>724178</v>
      </c>
      <c r="E106" s="1" t="s">
        <v>4</v>
      </c>
      <c r="F106" s="60">
        <f>เมือง!K106+บางคล้า!K106+บางน้ำเปรี้ยว!T106+บางปะกง!Z106+บ้านโพธิ์!K106+พนมสารคาม!N106+ราชสาส์น!B106+สนามชัยเขต!H106+แปลงยาว!Q106+ท่าตะเกียบ!B106+คลองเขื่อน!B106</f>
        <v>354834</v>
      </c>
      <c r="G106" s="60">
        <f>เมือง!L106+บางคล้า!L106+บางน้ำเปรี้ยว!U106+บางปะกง!AA106+บ้านโพธิ์!L106+พนมสารคาม!O106+ราชสาส์น!C106+สนามชัยเขต!I106+แปลงยาว!R106+ท่าตะเกียบ!C106+คลองเขื่อน!C106</f>
        <v>369344</v>
      </c>
      <c r="H106" s="60">
        <f>เมือง!M106+บางคล้า!M106+บางน้ำเปรี้ยว!V106+บางปะกง!AB106+บ้านโพธิ์!M106+พนมสารคาม!P106+ราชสาส์น!D106+สนามชัยเขต!J106+แปลงยาว!S106+ท่าตะเกียบ!D106+คลองเขื่อน!D106</f>
        <v>724178</v>
      </c>
    </row>
    <row r="107" spans="1:8" ht="24" customHeight="1" x14ac:dyDescent="0.55000000000000004">
      <c r="A107" s="17"/>
      <c r="B107" s="17"/>
      <c r="C107" s="17"/>
      <c r="D107" s="17"/>
    </row>
    <row r="108" spans="1:8" ht="24" customHeight="1" x14ac:dyDescent="0.55000000000000004">
      <c r="A108" s="1" t="s">
        <v>177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413B8-740E-4A1D-8C7F-92B6942D42DE}">
  <dimension ref="A2:X106"/>
  <sheetViews>
    <sheetView topLeftCell="K1" workbookViewId="0">
      <selection activeCell="X11" sqref="X11"/>
    </sheetView>
  </sheetViews>
  <sheetFormatPr defaultRowHeight="24" x14ac:dyDescent="0.55000000000000004"/>
  <cols>
    <col min="1" max="1" width="22.625" style="48" customWidth="1"/>
    <col min="2" max="4" width="9.375" style="9" bestFit="1" customWidth="1"/>
    <col min="5" max="16384" width="9" style="9"/>
  </cols>
  <sheetData>
    <row r="2" spans="1:24" x14ac:dyDescent="0.55000000000000004">
      <c r="B2" s="75" t="s">
        <v>179</v>
      </c>
      <c r="C2" s="75"/>
      <c r="D2" s="75"/>
      <c r="E2" s="76" t="s">
        <v>108</v>
      </c>
      <c r="F2" s="76"/>
      <c r="G2" s="76"/>
      <c r="H2" s="76" t="s">
        <v>110</v>
      </c>
      <c r="I2" s="76"/>
      <c r="J2" s="76"/>
      <c r="K2" s="76" t="s">
        <v>111</v>
      </c>
      <c r="L2" s="76"/>
      <c r="M2" s="76"/>
      <c r="N2" s="76" t="s">
        <v>112</v>
      </c>
      <c r="O2" s="76"/>
      <c r="P2" s="76"/>
      <c r="Q2" s="75" t="s">
        <v>144</v>
      </c>
      <c r="R2" s="75"/>
      <c r="S2" s="75"/>
    </row>
    <row r="3" spans="1:24" x14ac:dyDescent="0.55000000000000004">
      <c r="A3" s="8" t="s">
        <v>0</v>
      </c>
      <c r="B3" s="11" t="s">
        <v>1</v>
      </c>
      <c r="C3" s="11" t="s">
        <v>2</v>
      </c>
      <c r="D3" s="11" t="s">
        <v>3</v>
      </c>
      <c r="E3" s="11" t="s">
        <v>1</v>
      </c>
      <c r="F3" s="11" t="s">
        <v>2</v>
      </c>
      <c r="G3" s="11" t="s">
        <v>3</v>
      </c>
      <c r="H3" s="11" t="s">
        <v>1</v>
      </c>
      <c r="I3" s="11" t="s">
        <v>2</v>
      </c>
      <c r="J3" s="11" t="s">
        <v>3</v>
      </c>
      <c r="K3" s="11" t="s">
        <v>1</v>
      </c>
      <c r="L3" s="11" t="s">
        <v>2</v>
      </c>
      <c r="M3" s="11" t="s">
        <v>3</v>
      </c>
      <c r="N3" s="11" t="s">
        <v>1</v>
      </c>
      <c r="O3" s="11" t="s">
        <v>2</v>
      </c>
      <c r="P3" s="11" t="s">
        <v>3</v>
      </c>
      <c r="Q3" s="11" t="s">
        <v>1</v>
      </c>
      <c r="R3" s="11" t="s">
        <v>2</v>
      </c>
      <c r="S3" s="11" t="s">
        <v>3</v>
      </c>
      <c r="U3" s="54" t="s">
        <v>148</v>
      </c>
      <c r="V3" s="54" t="s">
        <v>1</v>
      </c>
      <c r="W3" s="54" t="s">
        <v>2</v>
      </c>
      <c r="X3" s="54" t="s">
        <v>3</v>
      </c>
    </row>
    <row r="4" spans="1:24" x14ac:dyDescent="0.55000000000000004">
      <c r="A4" s="5" t="s">
        <v>5</v>
      </c>
      <c r="B4" s="2">
        <v>115</v>
      </c>
      <c r="C4" s="2">
        <v>87</v>
      </c>
      <c r="D4" s="2">
        <v>202</v>
      </c>
      <c r="E4" s="29">
        <v>53</v>
      </c>
      <c r="F4" s="29">
        <v>34</v>
      </c>
      <c r="G4" s="29">
        <v>87</v>
      </c>
      <c r="H4" s="29">
        <v>27</v>
      </c>
      <c r="I4" s="29">
        <v>25</v>
      </c>
      <c r="J4" s="29">
        <v>52</v>
      </c>
      <c r="K4" s="29">
        <v>18</v>
      </c>
      <c r="L4" s="29">
        <v>21</v>
      </c>
      <c r="M4" s="29">
        <v>39</v>
      </c>
      <c r="N4" s="29">
        <v>32</v>
      </c>
      <c r="O4" s="29">
        <v>32</v>
      </c>
      <c r="P4" s="29">
        <v>64</v>
      </c>
      <c r="Q4" s="52">
        <f>B4+E4+H4+K4+N4</f>
        <v>245</v>
      </c>
      <c r="R4" s="52">
        <f t="shared" ref="R4" si="0">C4+F4+I4+L4+O4</f>
        <v>199</v>
      </c>
      <c r="S4" s="52">
        <f>D4+G4+J4+M4+P4</f>
        <v>444</v>
      </c>
      <c r="U4" s="55" t="s">
        <v>149</v>
      </c>
      <c r="V4" s="56">
        <f>Q4</f>
        <v>245</v>
      </c>
      <c r="W4" s="56">
        <f t="shared" ref="W4:X4" si="1">R4</f>
        <v>199</v>
      </c>
      <c r="X4" s="56">
        <f t="shared" si="1"/>
        <v>444</v>
      </c>
    </row>
    <row r="5" spans="1:24" x14ac:dyDescent="0.55000000000000004">
      <c r="A5" s="5" t="s">
        <v>6</v>
      </c>
      <c r="B5" s="2">
        <v>116</v>
      </c>
      <c r="C5" s="2">
        <v>99</v>
      </c>
      <c r="D5" s="2">
        <v>215</v>
      </c>
      <c r="E5" s="29">
        <v>46</v>
      </c>
      <c r="F5" s="29">
        <v>43</v>
      </c>
      <c r="G5" s="29">
        <v>89</v>
      </c>
      <c r="H5" s="29">
        <v>41</v>
      </c>
      <c r="I5" s="29">
        <v>31</v>
      </c>
      <c r="J5" s="29">
        <v>72</v>
      </c>
      <c r="K5" s="29">
        <v>34</v>
      </c>
      <c r="L5" s="29">
        <v>28</v>
      </c>
      <c r="M5" s="29">
        <v>62</v>
      </c>
      <c r="N5" s="29">
        <v>48</v>
      </c>
      <c r="O5" s="29">
        <v>34</v>
      </c>
      <c r="P5" s="29">
        <v>82</v>
      </c>
      <c r="Q5" s="52">
        <f t="shared" ref="Q5:Q68" si="2">B5+E5+H5+K5+N5</f>
        <v>285</v>
      </c>
      <c r="R5" s="52">
        <f t="shared" ref="R5:R68" si="3">C5+F5+I5+L5+O5</f>
        <v>235</v>
      </c>
      <c r="S5" s="52">
        <f t="shared" ref="S5:S68" si="4">D5+G5+J5+M5+P5</f>
        <v>520</v>
      </c>
      <c r="U5" s="57" t="s">
        <v>150</v>
      </c>
      <c r="V5" s="56">
        <f>SUM(Q4:Q5)</f>
        <v>530</v>
      </c>
      <c r="W5" s="56">
        <f t="shared" ref="W5:X5" si="5">SUM(R4:R5)</f>
        <v>434</v>
      </c>
      <c r="X5" s="56">
        <f t="shared" si="5"/>
        <v>964</v>
      </c>
    </row>
    <row r="6" spans="1:24" x14ac:dyDescent="0.55000000000000004">
      <c r="A6" s="5" t="s">
        <v>7</v>
      </c>
      <c r="B6" s="2">
        <v>120</v>
      </c>
      <c r="C6" s="2">
        <v>111</v>
      </c>
      <c r="D6" s="2">
        <v>231</v>
      </c>
      <c r="E6" s="29">
        <v>60</v>
      </c>
      <c r="F6" s="29">
        <v>49</v>
      </c>
      <c r="G6" s="29">
        <v>109</v>
      </c>
      <c r="H6" s="29">
        <v>34</v>
      </c>
      <c r="I6" s="29">
        <v>34</v>
      </c>
      <c r="J6" s="29">
        <v>68</v>
      </c>
      <c r="K6" s="29">
        <v>28</v>
      </c>
      <c r="L6" s="29">
        <v>36</v>
      </c>
      <c r="M6" s="29">
        <v>64</v>
      </c>
      <c r="N6" s="29">
        <v>55</v>
      </c>
      <c r="O6" s="29">
        <v>50</v>
      </c>
      <c r="P6" s="29">
        <v>105</v>
      </c>
      <c r="Q6" s="52">
        <f t="shared" si="2"/>
        <v>297</v>
      </c>
      <c r="R6" s="52">
        <f t="shared" si="3"/>
        <v>280</v>
      </c>
      <c r="S6" s="52">
        <f t="shared" si="4"/>
        <v>577</v>
      </c>
      <c r="U6" s="57" t="s">
        <v>151</v>
      </c>
      <c r="V6" s="58">
        <f>SUM(Q4:Q6)</f>
        <v>827</v>
      </c>
      <c r="W6" s="58">
        <f t="shared" ref="W6:X6" si="6">SUM(R4:R6)</f>
        <v>714</v>
      </c>
      <c r="X6" s="58">
        <f t="shared" si="6"/>
        <v>1541</v>
      </c>
    </row>
    <row r="7" spans="1:24" x14ac:dyDescent="0.55000000000000004">
      <c r="A7" s="5" t="s">
        <v>8</v>
      </c>
      <c r="B7" s="2">
        <v>126</v>
      </c>
      <c r="C7" s="2">
        <v>147</v>
      </c>
      <c r="D7" s="2">
        <v>273</v>
      </c>
      <c r="E7" s="29">
        <v>50</v>
      </c>
      <c r="F7" s="29">
        <v>37</v>
      </c>
      <c r="G7" s="29">
        <v>87</v>
      </c>
      <c r="H7" s="29">
        <v>27</v>
      </c>
      <c r="I7" s="29">
        <v>28</v>
      </c>
      <c r="J7" s="29">
        <v>55</v>
      </c>
      <c r="K7" s="29">
        <v>32</v>
      </c>
      <c r="L7" s="29">
        <v>24</v>
      </c>
      <c r="M7" s="29">
        <v>56</v>
      </c>
      <c r="N7" s="29">
        <v>51</v>
      </c>
      <c r="O7" s="29">
        <v>34</v>
      </c>
      <c r="P7" s="29">
        <v>85</v>
      </c>
      <c r="Q7" s="52">
        <f t="shared" si="2"/>
        <v>286</v>
      </c>
      <c r="R7" s="52">
        <f t="shared" si="3"/>
        <v>270</v>
      </c>
      <c r="S7" s="52">
        <f t="shared" si="4"/>
        <v>556</v>
      </c>
      <c r="U7" s="57" t="s">
        <v>152</v>
      </c>
      <c r="V7" s="58">
        <f>SUM(Q4:Q9)</f>
        <v>1726</v>
      </c>
      <c r="W7" s="58">
        <f t="shared" ref="W7:X7" si="7">SUM(R4:R9)</f>
        <v>1551</v>
      </c>
      <c r="X7" s="58">
        <f t="shared" si="7"/>
        <v>3277</v>
      </c>
    </row>
    <row r="8" spans="1:24" x14ac:dyDescent="0.55000000000000004">
      <c r="A8" s="5" t="s">
        <v>9</v>
      </c>
      <c r="B8" s="2">
        <v>118</v>
      </c>
      <c r="C8" s="2">
        <v>129</v>
      </c>
      <c r="D8" s="2">
        <v>247</v>
      </c>
      <c r="E8" s="29">
        <v>48</v>
      </c>
      <c r="F8" s="29">
        <v>49</v>
      </c>
      <c r="G8" s="29">
        <v>97</v>
      </c>
      <c r="H8" s="29">
        <v>35</v>
      </c>
      <c r="I8" s="29">
        <v>30</v>
      </c>
      <c r="J8" s="29">
        <v>65</v>
      </c>
      <c r="K8" s="29">
        <v>27</v>
      </c>
      <c r="L8" s="29">
        <v>37</v>
      </c>
      <c r="M8" s="29">
        <v>64</v>
      </c>
      <c r="N8" s="29">
        <v>46</v>
      </c>
      <c r="O8" s="29">
        <v>36</v>
      </c>
      <c r="P8" s="29">
        <v>82</v>
      </c>
      <c r="Q8" s="52">
        <f t="shared" si="2"/>
        <v>274</v>
      </c>
      <c r="R8" s="52">
        <f t="shared" si="3"/>
        <v>281</v>
      </c>
      <c r="S8" s="52">
        <f t="shared" si="4"/>
        <v>555</v>
      </c>
      <c r="U8" s="57" t="s">
        <v>153</v>
      </c>
      <c r="V8" s="58">
        <f>SUM(Q4:Q18)</f>
        <v>4470</v>
      </c>
      <c r="W8" s="58">
        <f t="shared" ref="W8:X8" si="8">SUM(R4:R18)</f>
        <v>4267</v>
      </c>
      <c r="X8" s="58">
        <f t="shared" si="8"/>
        <v>8737</v>
      </c>
    </row>
    <row r="9" spans="1:24" x14ac:dyDescent="0.55000000000000004">
      <c r="A9" s="5" t="s">
        <v>10</v>
      </c>
      <c r="B9" s="2">
        <v>153</v>
      </c>
      <c r="C9" s="2">
        <v>96</v>
      </c>
      <c r="D9" s="2">
        <v>249</v>
      </c>
      <c r="E9" s="29">
        <v>57</v>
      </c>
      <c r="F9" s="29">
        <v>61</v>
      </c>
      <c r="G9" s="29">
        <v>118</v>
      </c>
      <c r="H9" s="29">
        <v>49</v>
      </c>
      <c r="I9" s="29">
        <v>34</v>
      </c>
      <c r="J9" s="29">
        <v>83</v>
      </c>
      <c r="K9" s="29">
        <v>34</v>
      </c>
      <c r="L9" s="29">
        <v>41</v>
      </c>
      <c r="M9" s="29">
        <v>75</v>
      </c>
      <c r="N9" s="29">
        <v>46</v>
      </c>
      <c r="O9" s="29">
        <v>54</v>
      </c>
      <c r="P9" s="29">
        <v>100</v>
      </c>
      <c r="Q9" s="52">
        <f t="shared" si="2"/>
        <v>339</v>
      </c>
      <c r="R9" s="52">
        <f t="shared" si="3"/>
        <v>286</v>
      </c>
      <c r="S9" s="52">
        <f t="shared" si="4"/>
        <v>625</v>
      </c>
      <c r="U9" s="57" t="s">
        <v>154</v>
      </c>
      <c r="V9" s="58">
        <f>SUM(Q4:Q19)</f>
        <v>4763</v>
      </c>
      <c r="W9" s="58">
        <f t="shared" ref="W9:X9" si="9">SUM(R4:R19)</f>
        <v>4563</v>
      </c>
      <c r="X9" s="58">
        <f t="shared" si="9"/>
        <v>9326</v>
      </c>
    </row>
    <row r="10" spans="1:24" x14ac:dyDescent="0.55000000000000004">
      <c r="A10" s="5" t="s">
        <v>11</v>
      </c>
      <c r="B10" s="2">
        <v>130</v>
      </c>
      <c r="C10" s="2">
        <v>130</v>
      </c>
      <c r="D10" s="2">
        <v>260</v>
      </c>
      <c r="E10" s="29">
        <v>50</v>
      </c>
      <c r="F10" s="29">
        <v>50</v>
      </c>
      <c r="G10" s="29">
        <v>100</v>
      </c>
      <c r="H10" s="29">
        <v>36</v>
      </c>
      <c r="I10" s="29">
        <v>29</v>
      </c>
      <c r="J10" s="29">
        <v>65</v>
      </c>
      <c r="K10" s="29">
        <v>45</v>
      </c>
      <c r="L10" s="29">
        <v>34</v>
      </c>
      <c r="M10" s="29">
        <v>79</v>
      </c>
      <c r="N10" s="29">
        <v>42</v>
      </c>
      <c r="O10" s="29">
        <v>39</v>
      </c>
      <c r="P10" s="29">
        <v>81</v>
      </c>
      <c r="Q10" s="52">
        <f t="shared" si="2"/>
        <v>303</v>
      </c>
      <c r="R10" s="52">
        <f t="shared" si="3"/>
        <v>282</v>
      </c>
      <c r="S10" s="52">
        <f t="shared" si="4"/>
        <v>585</v>
      </c>
      <c r="U10" s="57">
        <v>1</v>
      </c>
      <c r="V10" s="58">
        <f>Q5</f>
        <v>285</v>
      </c>
      <c r="W10" s="58">
        <f t="shared" ref="W10:X11" si="10">R5</f>
        <v>235</v>
      </c>
      <c r="X10" s="58">
        <f t="shared" si="10"/>
        <v>520</v>
      </c>
    </row>
    <row r="11" spans="1:24" x14ac:dyDescent="0.55000000000000004">
      <c r="A11" s="5" t="s">
        <v>12</v>
      </c>
      <c r="B11" s="2">
        <v>122</v>
      </c>
      <c r="C11" s="2">
        <v>128</v>
      </c>
      <c r="D11" s="2">
        <v>250</v>
      </c>
      <c r="E11" s="29">
        <v>69</v>
      </c>
      <c r="F11" s="29">
        <v>58</v>
      </c>
      <c r="G11" s="29">
        <v>127</v>
      </c>
      <c r="H11" s="29">
        <v>44</v>
      </c>
      <c r="I11" s="29">
        <v>31</v>
      </c>
      <c r="J11" s="29">
        <v>75</v>
      </c>
      <c r="K11" s="29">
        <v>31</v>
      </c>
      <c r="L11" s="29">
        <v>47</v>
      </c>
      <c r="M11" s="29">
        <v>78</v>
      </c>
      <c r="N11" s="29">
        <v>42</v>
      </c>
      <c r="O11" s="29">
        <v>45</v>
      </c>
      <c r="P11" s="29">
        <v>87</v>
      </c>
      <c r="Q11" s="52">
        <f t="shared" si="2"/>
        <v>308</v>
      </c>
      <c r="R11" s="52">
        <f t="shared" si="3"/>
        <v>309</v>
      </c>
      <c r="S11" s="52">
        <f t="shared" si="4"/>
        <v>617</v>
      </c>
      <c r="U11" s="57">
        <v>2</v>
      </c>
      <c r="V11" s="58">
        <f>Q6</f>
        <v>297</v>
      </c>
      <c r="W11" s="58">
        <f t="shared" si="10"/>
        <v>280</v>
      </c>
      <c r="X11" s="58">
        <f t="shared" si="10"/>
        <v>577</v>
      </c>
    </row>
    <row r="12" spans="1:24" x14ac:dyDescent="0.55000000000000004">
      <c r="A12" s="5" t="s">
        <v>13</v>
      </c>
      <c r="B12" s="2">
        <v>142</v>
      </c>
      <c r="C12" s="2">
        <v>128</v>
      </c>
      <c r="D12" s="2">
        <v>270</v>
      </c>
      <c r="E12" s="29">
        <v>51</v>
      </c>
      <c r="F12" s="29">
        <v>56</v>
      </c>
      <c r="G12" s="29">
        <v>107</v>
      </c>
      <c r="H12" s="29">
        <v>30</v>
      </c>
      <c r="I12" s="29">
        <v>41</v>
      </c>
      <c r="J12" s="29">
        <v>71</v>
      </c>
      <c r="K12" s="29">
        <v>41</v>
      </c>
      <c r="L12" s="29">
        <v>39</v>
      </c>
      <c r="M12" s="29">
        <v>80</v>
      </c>
      <c r="N12" s="29">
        <v>41</v>
      </c>
      <c r="O12" s="29">
        <v>44</v>
      </c>
      <c r="P12" s="29">
        <v>85</v>
      </c>
      <c r="Q12" s="52">
        <f t="shared" si="2"/>
        <v>305</v>
      </c>
      <c r="R12" s="52">
        <f t="shared" si="3"/>
        <v>308</v>
      </c>
      <c r="S12" s="52">
        <f t="shared" si="4"/>
        <v>613</v>
      </c>
      <c r="U12" s="55" t="s">
        <v>155</v>
      </c>
      <c r="V12" s="58">
        <f>SUM(Q7:Q9)</f>
        <v>899</v>
      </c>
      <c r="W12" s="58">
        <f t="shared" ref="W12:X12" si="11">SUM(R7:R9)</f>
        <v>837</v>
      </c>
      <c r="X12" s="58">
        <f t="shared" si="11"/>
        <v>1736</v>
      </c>
    </row>
    <row r="13" spans="1:24" x14ac:dyDescent="0.55000000000000004">
      <c r="A13" s="5" t="s">
        <v>14</v>
      </c>
      <c r="B13" s="2">
        <v>119</v>
      </c>
      <c r="C13" s="2">
        <v>147</v>
      </c>
      <c r="D13" s="2">
        <v>266</v>
      </c>
      <c r="E13" s="29">
        <v>59</v>
      </c>
      <c r="F13" s="29">
        <v>47</v>
      </c>
      <c r="G13" s="29">
        <v>106</v>
      </c>
      <c r="H13" s="29">
        <v>36</v>
      </c>
      <c r="I13" s="29">
        <v>38</v>
      </c>
      <c r="J13" s="29">
        <v>74</v>
      </c>
      <c r="K13" s="29">
        <v>49</v>
      </c>
      <c r="L13" s="29">
        <v>31</v>
      </c>
      <c r="M13" s="29">
        <v>80</v>
      </c>
      <c r="N13" s="29">
        <v>30</v>
      </c>
      <c r="O13" s="29">
        <v>32</v>
      </c>
      <c r="P13" s="29">
        <v>62</v>
      </c>
      <c r="Q13" s="52">
        <f t="shared" si="2"/>
        <v>293</v>
      </c>
      <c r="R13" s="52">
        <f t="shared" si="3"/>
        <v>295</v>
      </c>
      <c r="S13" s="52">
        <f t="shared" si="4"/>
        <v>588</v>
      </c>
      <c r="U13" s="57" t="s">
        <v>156</v>
      </c>
      <c r="V13" s="58">
        <f>SUM(Q10:Q16)</f>
        <v>2118</v>
      </c>
      <c r="W13" s="58">
        <f t="shared" ref="W13:X13" si="12">SUM(R10:R16)</f>
        <v>2117</v>
      </c>
      <c r="X13" s="58">
        <f t="shared" si="12"/>
        <v>4235</v>
      </c>
    </row>
    <row r="14" spans="1:24" x14ac:dyDescent="0.55000000000000004">
      <c r="A14" s="5" t="s">
        <v>15</v>
      </c>
      <c r="B14" s="2">
        <v>143</v>
      </c>
      <c r="C14" s="2">
        <v>136</v>
      </c>
      <c r="D14" s="2">
        <v>279</v>
      </c>
      <c r="E14" s="29">
        <v>65</v>
      </c>
      <c r="F14" s="29">
        <v>48</v>
      </c>
      <c r="G14" s="29">
        <v>113</v>
      </c>
      <c r="H14" s="29">
        <v>39</v>
      </c>
      <c r="I14" s="29">
        <v>33</v>
      </c>
      <c r="J14" s="29">
        <v>72</v>
      </c>
      <c r="K14" s="29">
        <v>32</v>
      </c>
      <c r="L14" s="29">
        <v>52</v>
      </c>
      <c r="M14" s="29">
        <v>84</v>
      </c>
      <c r="N14" s="29">
        <v>44</v>
      </c>
      <c r="O14" s="29">
        <v>23</v>
      </c>
      <c r="P14" s="29">
        <v>67</v>
      </c>
      <c r="Q14" s="52">
        <f t="shared" si="2"/>
        <v>323</v>
      </c>
      <c r="R14" s="52">
        <f t="shared" si="3"/>
        <v>292</v>
      </c>
      <c r="S14" s="52">
        <f t="shared" si="4"/>
        <v>615</v>
      </c>
      <c r="U14" s="57" t="s">
        <v>157</v>
      </c>
      <c r="V14" s="58">
        <f>SUM(Q10:Q22)</f>
        <v>4016</v>
      </c>
      <c r="W14" s="58">
        <f t="shared" ref="W14:X14" si="13">SUM(R10:R22)</f>
        <v>3974</v>
      </c>
      <c r="X14" s="58">
        <f t="shared" si="13"/>
        <v>7990</v>
      </c>
    </row>
    <row r="15" spans="1:24" x14ac:dyDescent="0.55000000000000004">
      <c r="A15" s="5" t="s">
        <v>16</v>
      </c>
      <c r="B15" s="2">
        <v>130</v>
      </c>
      <c r="C15" s="2">
        <v>144</v>
      </c>
      <c r="D15" s="2">
        <v>274</v>
      </c>
      <c r="E15" s="29">
        <v>66</v>
      </c>
      <c r="F15" s="29">
        <v>63</v>
      </c>
      <c r="G15" s="29">
        <v>129</v>
      </c>
      <c r="H15" s="29">
        <v>28</v>
      </c>
      <c r="I15" s="29">
        <v>27</v>
      </c>
      <c r="J15" s="29">
        <v>55</v>
      </c>
      <c r="K15" s="29">
        <v>35</v>
      </c>
      <c r="L15" s="29">
        <v>45</v>
      </c>
      <c r="M15" s="29">
        <v>80</v>
      </c>
      <c r="N15" s="29">
        <v>40</v>
      </c>
      <c r="O15" s="29">
        <v>35</v>
      </c>
      <c r="P15" s="29">
        <v>75</v>
      </c>
      <c r="Q15" s="52">
        <f t="shared" si="2"/>
        <v>299</v>
      </c>
      <c r="R15" s="52">
        <f t="shared" si="3"/>
        <v>314</v>
      </c>
      <c r="S15" s="52">
        <f t="shared" si="4"/>
        <v>613</v>
      </c>
      <c r="U15" s="57" t="s">
        <v>158</v>
      </c>
      <c r="V15" s="58">
        <f>SUM(Q14:Q23)</f>
        <v>3093</v>
      </c>
      <c r="W15" s="58">
        <f t="shared" ref="W15:X15" si="14">SUM(R14:R23)</f>
        <v>3043</v>
      </c>
      <c r="X15" s="58">
        <f t="shared" si="14"/>
        <v>6136</v>
      </c>
    </row>
    <row r="16" spans="1:24" x14ac:dyDescent="0.55000000000000004">
      <c r="A16" s="5" t="s">
        <v>17</v>
      </c>
      <c r="B16" s="2">
        <v>124</v>
      </c>
      <c r="C16" s="2">
        <v>142</v>
      </c>
      <c r="D16" s="2">
        <v>266</v>
      </c>
      <c r="E16" s="29">
        <v>53</v>
      </c>
      <c r="F16" s="29">
        <v>47</v>
      </c>
      <c r="G16" s="29">
        <v>100</v>
      </c>
      <c r="H16" s="29">
        <v>37</v>
      </c>
      <c r="I16" s="29">
        <v>43</v>
      </c>
      <c r="J16" s="29">
        <v>80</v>
      </c>
      <c r="K16" s="29">
        <v>42</v>
      </c>
      <c r="L16" s="29">
        <v>51</v>
      </c>
      <c r="M16" s="29">
        <v>93</v>
      </c>
      <c r="N16" s="29">
        <v>31</v>
      </c>
      <c r="O16" s="29">
        <v>34</v>
      </c>
      <c r="P16" s="29">
        <v>65</v>
      </c>
      <c r="Q16" s="52">
        <f t="shared" si="2"/>
        <v>287</v>
      </c>
      <c r="R16" s="52">
        <f t="shared" si="3"/>
        <v>317</v>
      </c>
      <c r="S16" s="52">
        <f t="shared" si="4"/>
        <v>604</v>
      </c>
      <c r="U16" s="55" t="s">
        <v>159</v>
      </c>
      <c r="V16" s="58">
        <f>SUM(Q14:Q28)</f>
        <v>4613</v>
      </c>
      <c r="W16" s="58">
        <f t="shared" ref="W16:X16" si="15">SUM(R14:R28)</f>
        <v>4549</v>
      </c>
      <c r="X16" s="58">
        <f t="shared" si="15"/>
        <v>9162</v>
      </c>
    </row>
    <row r="17" spans="1:24" x14ac:dyDescent="0.55000000000000004">
      <c r="A17" s="5" t="s">
        <v>18</v>
      </c>
      <c r="B17" s="2">
        <v>140</v>
      </c>
      <c r="C17" s="2">
        <v>117</v>
      </c>
      <c r="D17" s="2">
        <v>257</v>
      </c>
      <c r="E17" s="29">
        <v>72</v>
      </c>
      <c r="F17" s="29">
        <v>64</v>
      </c>
      <c r="G17" s="29">
        <v>136</v>
      </c>
      <c r="H17" s="29">
        <v>29</v>
      </c>
      <c r="I17" s="29">
        <v>38</v>
      </c>
      <c r="J17" s="29">
        <v>67</v>
      </c>
      <c r="K17" s="29">
        <v>35</v>
      </c>
      <c r="L17" s="29">
        <v>34</v>
      </c>
      <c r="M17" s="29">
        <v>69</v>
      </c>
      <c r="N17" s="29">
        <v>25</v>
      </c>
      <c r="O17" s="29">
        <v>33</v>
      </c>
      <c r="P17" s="29">
        <v>58</v>
      </c>
      <c r="Q17" s="52">
        <f t="shared" si="2"/>
        <v>301</v>
      </c>
      <c r="R17" s="52">
        <f t="shared" si="3"/>
        <v>286</v>
      </c>
      <c r="S17" s="52">
        <f t="shared" si="4"/>
        <v>587</v>
      </c>
      <c r="U17" s="55" t="s">
        <v>160</v>
      </c>
      <c r="V17" s="58">
        <f>SUM(Q16:Q28)</f>
        <v>3991</v>
      </c>
      <c r="W17" s="58">
        <f t="shared" ref="W17:X17" si="16">SUM(R16:R28)</f>
        <v>3943</v>
      </c>
      <c r="X17" s="58">
        <f t="shared" si="16"/>
        <v>7934</v>
      </c>
    </row>
    <row r="18" spans="1:24" x14ac:dyDescent="0.55000000000000004">
      <c r="A18" s="5" t="s">
        <v>19</v>
      </c>
      <c r="B18" s="2">
        <v>152</v>
      </c>
      <c r="C18" s="2">
        <v>148</v>
      </c>
      <c r="D18" s="2">
        <v>300</v>
      </c>
      <c r="E18" s="29">
        <v>55</v>
      </c>
      <c r="F18" s="29">
        <v>49</v>
      </c>
      <c r="G18" s="29">
        <v>104</v>
      </c>
      <c r="H18" s="29">
        <v>33</v>
      </c>
      <c r="I18" s="29">
        <v>39</v>
      </c>
      <c r="J18" s="29">
        <v>72</v>
      </c>
      <c r="K18" s="29">
        <v>48</v>
      </c>
      <c r="L18" s="29">
        <v>46</v>
      </c>
      <c r="M18" s="29">
        <v>94</v>
      </c>
      <c r="N18" s="29">
        <v>37</v>
      </c>
      <c r="O18" s="29">
        <v>31</v>
      </c>
      <c r="P18" s="29">
        <v>68</v>
      </c>
      <c r="Q18" s="52">
        <f t="shared" si="2"/>
        <v>325</v>
      </c>
      <c r="R18" s="52">
        <f t="shared" si="3"/>
        <v>313</v>
      </c>
      <c r="S18" s="52">
        <f t="shared" si="4"/>
        <v>638</v>
      </c>
      <c r="U18" s="55" t="s">
        <v>161</v>
      </c>
      <c r="V18" s="58">
        <f>SUM(Q19:Q23)</f>
        <v>1558</v>
      </c>
      <c r="W18" s="58">
        <f t="shared" ref="W18:X18" si="17">SUM(R19:R23)</f>
        <v>1521</v>
      </c>
      <c r="X18" s="58">
        <f t="shared" si="17"/>
        <v>3079</v>
      </c>
    </row>
    <row r="19" spans="1:24" x14ac:dyDescent="0.55000000000000004">
      <c r="A19" s="5" t="s">
        <v>20</v>
      </c>
      <c r="B19" s="2">
        <v>132</v>
      </c>
      <c r="C19" s="2">
        <v>110</v>
      </c>
      <c r="D19" s="2">
        <v>242</v>
      </c>
      <c r="E19" s="29">
        <v>47</v>
      </c>
      <c r="F19" s="29">
        <v>78</v>
      </c>
      <c r="G19" s="29">
        <v>125</v>
      </c>
      <c r="H19" s="29">
        <v>37</v>
      </c>
      <c r="I19" s="29">
        <v>36</v>
      </c>
      <c r="J19" s="29">
        <v>73</v>
      </c>
      <c r="K19" s="29">
        <v>45</v>
      </c>
      <c r="L19" s="29">
        <v>43</v>
      </c>
      <c r="M19" s="29">
        <v>88</v>
      </c>
      <c r="N19" s="29">
        <v>32</v>
      </c>
      <c r="O19" s="29">
        <v>29</v>
      </c>
      <c r="P19" s="29">
        <v>61</v>
      </c>
      <c r="Q19" s="52">
        <f t="shared" si="2"/>
        <v>293</v>
      </c>
      <c r="R19" s="52">
        <f t="shared" si="3"/>
        <v>296</v>
      </c>
      <c r="S19" s="52">
        <f t="shared" si="4"/>
        <v>589</v>
      </c>
      <c r="U19" s="55" t="s">
        <v>162</v>
      </c>
      <c r="V19" s="58">
        <f>SUM(Q19:Q53)</f>
        <v>13945</v>
      </c>
      <c r="W19" s="58">
        <f t="shared" ref="W19:X19" si="18">SUM(R19:R53)</f>
        <v>12743</v>
      </c>
      <c r="X19" s="58">
        <f t="shared" si="18"/>
        <v>26688</v>
      </c>
    </row>
    <row r="20" spans="1:24" x14ac:dyDescent="0.55000000000000004">
      <c r="A20" s="5" t="s">
        <v>21</v>
      </c>
      <c r="B20" s="2">
        <v>150</v>
      </c>
      <c r="C20" s="2">
        <v>141</v>
      </c>
      <c r="D20" s="2">
        <v>291</v>
      </c>
      <c r="E20" s="29">
        <v>65</v>
      </c>
      <c r="F20" s="29">
        <v>66</v>
      </c>
      <c r="G20" s="29">
        <v>131</v>
      </c>
      <c r="H20" s="29">
        <v>40</v>
      </c>
      <c r="I20" s="29">
        <v>42</v>
      </c>
      <c r="J20" s="29">
        <v>82</v>
      </c>
      <c r="K20" s="29">
        <v>41</v>
      </c>
      <c r="L20" s="29">
        <v>44</v>
      </c>
      <c r="M20" s="29">
        <v>85</v>
      </c>
      <c r="N20" s="29">
        <v>33</v>
      </c>
      <c r="O20" s="29">
        <v>34</v>
      </c>
      <c r="P20" s="29">
        <v>67</v>
      </c>
      <c r="Q20" s="52">
        <f t="shared" si="2"/>
        <v>329</v>
      </c>
      <c r="R20" s="52">
        <f t="shared" si="3"/>
        <v>327</v>
      </c>
      <c r="S20" s="52">
        <f t="shared" si="4"/>
        <v>656</v>
      </c>
      <c r="U20" s="55" t="s">
        <v>163</v>
      </c>
      <c r="V20" s="58">
        <f>SUM(Q19:Q63)</f>
        <v>17152</v>
      </c>
      <c r="W20" s="58">
        <f t="shared" ref="W20:X20" si="19">SUM(R19:R63)</f>
        <v>16064</v>
      </c>
      <c r="X20" s="58">
        <f t="shared" si="19"/>
        <v>33216</v>
      </c>
    </row>
    <row r="21" spans="1:24" x14ac:dyDescent="0.55000000000000004">
      <c r="A21" s="5" t="s">
        <v>22</v>
      </c>
      <c r="B21" s="2">
        <v>157</v>
      </c>
      <c r="C21" s="2">
        <v>146</v>
      </c>
      <c r="D21" s="2">
        <v>303</v>
      </c>
      <c r="E21" s="29">
        <v>76</v>
      </c>
      <c r="F21" s="29">
        <v>61</v>
      </c>
      <c r="G21" s="29">
        <v>137</v>
      </c>
      <c r="H21" s="29">
        <v>40</v>
      </c>
      <c r="I21" s="29">
        <v>44</v>
      </c>
      <c r="J21" s="29">
        <v>84</v>
      </c>
      <c r="K21" s="29">
        <v>37</v>
      </c>
      <c r="L21" s="29">
        <v>32</v>
      </c>
      <c r="M21" s="29">
        <v>69</v>
      </c>
      <c r="N21" s="29">
        <v>36</v>
      </c>
      <c r="O21" s="29">
        <v>27</v>
      </c>
      <c r="P21" s="29">
        <v>63</v>
      </c>
      <c r="Q21" s="52">
        <f t="shared" si="2"/>
        <v>346</v>
      </c>
      <c r="R21" s="52">
        <f t="shared" si="3"/>
        <v>310</v>
      </c>
      <c r="S21" s="52">
        <f t="shared" si="4"/>
        <v>656</v>
      </c>
      <c r="U21" s="55" t="s">
        <v>164</v>
      </c>
      <c r="V21" s="58">
        <f>SUM(Q19:Q64)</f>
        <v>17424</v>
      </c>
      <c r="W21" s="58">
        <f t="shared" ref="W21:X21" si="20">SUM(R19:R64)</f>
        <v>16369</v>
      </c>
      <c r="X21" s="58">
        <f t="shared" si="20"/>
        <v>33793</v>
      </c>
    </row>
    <row r="22" spans="1:24" x14ac:dyDescent="0.55000000000000004">
      <c r="A22" s="5" t="s">
        <v>23</v>
      </c>
      <c r="B22" s="2">
        <v>149</v>
      </c>
      <c r="C22" s="2">
        <v>139</v>
      </c>
      <c r="D22" s="2">
        <v>288</v>
      </c>
      <c r="E22" s="29">
        <v>57</v>
      </c>
      <c r="F22" s="29">
        <v>63</v>
      </c>
      <c r="G22" s="29">
        <v>120</v>
      </c>
      <c r="H22" s="29">
        <v>34</v>
      </c>
      <c r="I22" s="29">
        <v>41</v>
      </c>
      <c r="J22" s="29">
        <v>75</v>
      </c>
      <c r="K22" s="29">
        <v>34</v>
      </c>
      <c r="L22" s="29">
        <v>44</v>
      </c>
      <c r="M22" s="29">
        <v>78</v>
      </c>
      <c r="N22" s="29">
        <v>30</v>
      </c>
      <c r="O22" s="29">
        <v>38</v>
      </c>
      <c r="P22" s="29">
        <v>68</v>
      </c>
      <c r="Q22" s="52">
        <f t="shared" si="2"/>
        <v>304</v>
      </c>
      <c r="R22" s="52">
        <f t="shared" si="3"/>
        <v>325</v>
      </c>
      <c r="S22" s="52">
        <f t="shared" si="4"/>
        <v>629</v>
      </c>
      <c r="U22" s="55" t="s">
        <v>165</v>
      </c>
      <c r="V22" s="58">
        <f>SUM(Q34:Q64)</f>
        <v>12370</v>
      </c>
      <c r="W22" s="58">
        <f t="shared" ref="W22:X22" si="21">SUM(R34:R64)</f>
        <v>11639</v>
      </c>
      <c r="X22" s="58">
        <f t="shared" si="21"/>
        <v>24009</v>
      </c>
    </row>
    <row r="23" spans="1:24" x14ac:dyDescent="0.55000000000000004">
      <c r="A23" s="5" t="s">
        <v>24</v>
      </c>
      <c r="B23" s="2">
        <v>112</v>
      </c>
      <c r="C23" s="2">
        <v>113</v>
      </c>
      <c r="D23" s="2">
        <v>225</v>
      </c>
      <c r="E23" s="29">
        <v>64</v>
      </c>
      <c r="F23" s="29">
        <v>68</v>
      </c>
      <c r="G23" s="29">
        <v>132</v>
      </c>
      <c r="H23" s="29">
        <v>50</v>
      </c>
      <c r="I23" s="29">
        <v>33</v>
      </c>
      <c r="J23" s="29">
        <v>83</v>
      </c>
      <c r="K23" s="29">
        <v>32</v>
      </c>
      <c r="L23" s="29">
        <v>29</v>
      </c>
      <c r="M23" s="29">
        <v>61</v>
      </c>
      <c r="N23" s="29">
        <v>28</v>
      </c>
      <c r="O23" s="29">
        <v>20</v>
      </c>
      <c r="P23" s="29">
        <v>48</v>
      </c>
      <c r="Q23" s="52">
        <f t="shared" si="2"/>
        <v>286</v>
      </c>
      <c r="R23" s="52">
        <f t="shared" si="3"/>
        <v>263</v>
      </c>
      <c r="S23" s="52">
        <f t="shared" si="4"/>
        <v>549</v>
      </c>
      <c r="U23" s="55" t="s">
        <v>166</v>
      </c>
      <c r="V23" s="58">
        <f>SUM(Q34:Q74)</f>
        <v>14165</v>
      </c>
      <c r="W23" s="58">
        <f t="shared" ref="W23:X23" si="22">SUM(R34:R74)</f>
        <v>13724</v>
      </c>
      <c r="X23" s="58">
        <f t="shared" si="22"/>
        <v>27889</v>
      </c>
    </row>
    <row r="24" spans="1:24" x14ac:dyDescent="0.55000000000000004">
      <c r="A24" s="5" t="s">
        <v>25</v>
      </c>
      <c r="B24" s="2">
        <v>127</v>
      </c>
      <c r="C24" s="2">
        <v>122</v>
      </c>
      <c r="D24" s="2">
        <v>249</v>
      </c>
      <c r="E24" s="29">
        <v>53</v>
      </c>
      <c r="F24" s="29">
        <v>62</v>
      </c>
      <c r="G24" s="29">
        <v>115</v>
      </c>
      <c r="H24" s="29">
        <v>40</v>
      </c>
      <c r="I24" s="29">
        <v>36</v>
      </c>
      <c r="J24" s="29">
        <v>76</v>
      </c>
      <c r="K24" s="29">
        <v>40</v>
      </c>
      <c r="L24" s="29">
        <v>35</v>
      </c>
      <c r="M24" s="29">
        <v>75</v>
      </c>
      <c r="N24" s="29">
        <v>40</v>
      </c>
      <c r="O24" s="29">
        <v>31</v>
      </c>
      <c r="P24" s="29">
        <v>71</v>
      </c>
      <c r="Q24" s="52">
        <f t="shared" si="2"/>
        <v>300</v>
      </c>
      <c r="R24" s="52">
        <f t="shared" si="3"/>
        <v>286</v>
      </c>
      <c r="S24" s="52">
        <f t="shared" si="4"/>
        <v>586</v>
      </c>
      <c r="U24" s="55" t="s">
        <v>167</v>
      </c>
      <c r="V24" s="58">
        <f>SUM(Q54:Q69)</f>
        <v>4492</v>
      </c>
      <c r="W24" s="58">
        <f t="shared" ref="W24:X24" si="23">SUM(R54:R69)</f>
        <v>4768</v>
      </c>
      <c r="X24" s="58">
        <f t="shared" si="23"/>
        <v>9260</v>
      </c>
    </row>
    <row r="25" spans="1:24" x14ac:dyDescent="0.55000000000000004">
      <c r="A25" s="5" t="s">
        <v>26</v>
      </c>
      <c r="B25" s="2">
        <v>110</v>
      </c>
      <c r="C25" s="2">
        <v>134</v>
      </c>
      <c r="D25" s="2">
        <v>244</v>
      </c>
      <c r="E25" s="29">
        <v>44</v>
      </c>
      <c r="F25" s="29">
        <v>50</v>
      </c>
      <c r="G25" s="29">
        <v>94</v>
      </c>
      <c r="H25" s="29">
        <v>36</v>
      </c>
      <c r="I25" s="29">
        <v>37</v>
      </c>
      <c r="J25" s="29">
        <v>73</v>
      </c>
      <c r="K25" s="29">
        <v>25</v>
      </c>
      <c r="L25" s="29">
        <v>30</v>
      </c>
      <c r="M25" s="29">
        <v>55</v>
      </c>
      <c r="N25" s="29">
        <v>35</v>
      </c>
      <c r="O25" s="29">
        <v>28</v>
      </c>
      <c r="P25" s="29">
        <v>63</v>
      </c>
      <c r="Q25" s="52">
        <f t="shared" si="2"/>
        <v>250</v>
      </c>
      <c r="R25" s="52">
        <f t="shared" si="3"/>
        <v>279</v>
      </c>
      <c r="S25" s="52">
        <f t="shared" si="4"/>
        <v>529</v>
      </c>
      <c r="U25" s="55" t="s">
        <v>168</v>
      </c>
      <c r="V25" s="58">
        <f>SUM(Q64:Q73)</f>
        <v>1916</v>
      </c>
      <c r="W25" s="58">
        <f t="shared" ref="W25:X25" si="24">SUM(R64:R73)</f>
        <v>2213</v>
      </c>
      <c r="X25" s="58">
        <f t="shared" si="24"/>
        <v>4129</v>
      </c>
    </row>
    <row r="26" spans="1:24" x14ac:dyDescent="0.55000000000000004">
      <c r="A26" s="5" t="s">
        <v>27</v>
      </c>
      <c r="B26" s="2">
        <v>120</v>
      </c>
      <c r="C26" s="2">
        <v>126</v>
      </c>
      <c r="D26" s="2">
        <v>246</v>
      </c>
      <c r="E26" s="29">
        <v>43</v>
      </c>
      <c r="F26" s="29">
        <v>45</v>
      </c>
      <c r="G26" s="29">
        <v>88</v>
      </c>
      <c r="H26" s="29">
        <v>29</v>
      </c>
      <c r="I26" s="29">
        <v>33</v>
      </c>
      <c r="J26" s="29">
        <v>62</v>
      </c>
      <c r="K26" s="29">
        <v>27</v>
      </c>
      <c r="L26" s="29">
        <v>28</v>
      </c>
      <c r="M26" s="29">
        <v>55</v>
      </c>
      <c r="N26" s="29">
        <v>55</v>
      </c>
      <c r="O26" s="29">
        <v>21</v>
      </c>
      <c r="P26" s="29">
        <v>76</v>
      </c>
      <c r="Q26" s="52">
        <f t="shared" si="2"/>
        <v>274</v>
      </c>
      <c r="R26" s="52">
        <f t="shared" si="3"/>
        <v>253</v>
      </c>
      <c r="S26" s="52">
        <f t="shared" si="4"/>
        <v>527</v>
      </c>
      <c r="U26" s="55" t="s">
        <v>169</v>
      </c>
      <c r="V26" s="58">
        <f>SUM(Q74:Q83)</f>
        <v>965</v>
      </c>
      <c r="W26" s="58">
        <f t="shared" ref="W26:X26" si="25">SUM(R74:R83)</f>
        <v>1219</v>
      </c>
      <c r="X26" s="58">
        <f t="shared" si="25"/>
        <v>2184</v>
      </c>
    </row>
    <row r="27" spans="1:24" x14ac:dyDescent="0.55000000000000004">
      <c r="A27" s="5" t="s">
        <v>28</v>
      </c>
      <c r="B27" s="2">
        <v>134</v>
      </c>
      <c r="C27" s="2">
        <v>153</v>
      </c>
      <c r="D27" s="2">
        <v>287</v>
      </c>
      <c r="E27" s="29">
        <v>66</v>
      </c>
      <c r="F27" s="29">
        <v>61</v>
      </c>
      <c r="G27" s="29">
        <v>127</v>
      </c>
      <c r="H27" s="29">
        <v>40</v>
      </c>
      <c r="I27" s="29">
        <v>52</v>
      </c>
      <c r="J27" s="29">
        <v>92</v>
      </c>
      <c r="K27" s="29">
        <v>35</v>
      </c>
      <c r="L27" s="29">
        <v>26</v>
      </c>
      <c r="M27" s="29">
        <v>61</v>
      </c>
      <c r="N27" s="29">
        <v>69</v>
      </c>
      <c r="O27" s="29">
        <v>21</v>
      </c>
      <c r="P27" s="29">
        <v>90</v>
      </c>
      <c r="Q27" s="52">
        <f t="shared" si="2"/>
        <v>344</v>
      </c>
      <c r="R27" s="52">
        <f t="shared" si="3"/>
        <v>313</v>
      </c>
      <c r="S27" s="52">
        <f t="shared" si="4"/>
        <v>657</v>
      </c>
      <c r="U27" s="55" t="s">
        <v>170</v>
      </c>
      <c r="V27" s="58">
        <f>SUM(Q19:Q105)</f>
        <v>20517</v>
      </c>
      <c r="W27" s="58">
        <f t="shared" ref="W27:X27" si="26">SUM(R19:R105)</f>
        <v>20225</v>
      </c>
      <c r="X27" s="58">
        <f t="shared" si="26"/>
        <v>40742</v>
      </c>
    </row>
    <row r="28" spans="1:24" x14ac:dyDescent="0.55000000000000004">
      <c r="A28" s="5" t="s">
        <v>29</v>
      </c>
      <c r="B28" s="2">
        <v>135</v>
      </c>
      <c r="C28" s="2">
        <v>171</v>
      </c>
      <c r="D28" s="2">
        <v>306</v>
      </c>
      <c r="E28" s="29">
        <v>64</v>
      </c>
      <c r="F28" s="29">
        <v>69</v>
      </c>
      <c r="G28" s="29">
        <v>133</v>
      </c>
      <c r="H28" s="29">
        <v>38</v>
      </c>
      <c r="I28" s="29">
        <v>63</v>
      </c>
      <c r="J28" s="29">
        <v>101</v>
      </c>
      <c r="K28" s="29">
        <v>36</v>
      </c>
      <c r="L28" s="29">
        <v>43</v>
      </c>
      <c r="M28" s="29">
        <v>79</v>
      </c>
      <c r="N28" s="29">
        <v>79</v>
      </c>
      <c r="O28" s="29">
        <v>29</v>
      </c>
      <c r="P28" s="29">
        <v>108</v>
      </c>
      <c r="Q28" s="52">
        <f t="shared" si="2"/>
        <v>352</v>
      </c>
      <c r="R28" s="52">
        <f t="shared" si="3"/>
        <v>375</v>
      </c>
      <c r="S28" s="52">
        <f t="shared" si="4"/>
        <v>727</v>
      </c>
      <c r="U28" s="55" t="s">
        <v>171</v>
      </c>
      <c r="V28" s="58">
        <f>SUM(Q39:Q105)</f>
        <v>13546</v>
      </c>
      <c r="W28" s="58">
        <f t="shared" ref="W28:X28" si="27">SUM(R39:R105)</f>
        <v>13613</v>
      </c>
      <c r="X28" s="58">
        <f t="shared" si="27"/>
        <v>27159</v>
      </c>
    </row>
    <row r="29" spans="1:24" x14ac:dyDescent="0.55000000000000004">
      <c r="A29" s="5" t="s">
        <v>30</v>
      </c>
      <c r="B29" s="2">
        <v>136</v>
      </c>
      <c r="C29" s="2">
        <v>143</v>
      </c>
      <c r="D29" s="2">
        <v>279</v>
      </c>
      <c r="E29" s="29">
        <v>68</v>
      </c>
      <c r="F29" s="29">
        <v>55</v>
      </c>
      <c r="G29" s="29">
        <v>123</v>
      </c>
      <c r="H29" s="29">
        <v>52</v>
      </c>
      <c r="I29" s="29">
        <v>48</v>
      </c>
      <c r="J29" s="29">
        <v>100</v>
      </c>
      <c r="K29" s="29">
        <v>44</v>
      </c>
      <c r="L29" s="29">
        <v>52</v>
      </c>
      <c r="M29" s="29">
        <v>96</v>
      </c>
      <c r="N29" s="29">
        <v>79</v>
      </c>
      <c r="O29" s="29">
        <v>30</v>
      </c>
      <c r="P29" s="29">
        <v>109</v>
      </c>
      <c r="Q29" s="52">
        <f t="shared" si="2"/>
        <v>379</v>
      </c>
      <c r="R29" s="52">
        <f t="shared" si="3"/>
        <v>328</v>
      </c>
      <c r="S29" s="52">
        <f t="shared" si="4"/>
        <v>707</v>
      </c>
      <c r="U29" s="55" t="s">
        <v>172</v>
      </c>
      <c r="V29" s="58">
        <f>SUM(Q64:Q105)</f>
        <v>3365</v>
      </c>
      <c r="W29" s="58">
        <f t="shared" ref="W29:X29" si="28">SUM(R64:R105)</f>
        <v>4161</v>
      </c>
      <c r="X29" s="58">
        <f t="shared" si="28"/>
        <v>7526</v>
      </c>
    </row>
    <row r="30" spans="1:24" x14ac:dyDescent="0.55000000000000004">
      <c r="A30" s="5" t="s">
        <v>31</v>
      </c>
      <c r="B30" s="2">
        <v>170</v>
      </c>
      <c r="C30" s="2">
        <v>164</v>
      </c>
      <c r="D30" s="2">
        <v>334</v>
      </c>
      <c r="E30" s="29">
        <v>62</v>
      </c>
      <c r="F30" s="29">
        <v>60</v>
      </c>
      <c r="G30" s="29">
        <v>122</v>
      </c>
      <c r="H30" s="29">
        <v>40</v>
      </c>
      <c r="I30" s="29">
        <v>49</v>
      </c>
      <c r="J30" s="29">
        <v>89</v>
      </c>
      <c r="K30" s="29">
        <v>43</v>
      </c>
      <c r="L30" s="29">
        <v>34</v>
      </c>
      <c r="M30" s="29">
        <v>77</v>
      </c>
      <c r="N30" s="29">
        <v>90</v>
      </c>
      <c r="O30" s="29">
        <v>37</v>
      </c>
      <c r="P30" s="29">
        <v>127</v>
      </c>
      <c r="Q30" s="52">
        <f t="shared" si="2"/>
        <v>405</v>
      </c>
      <c r="R30" s="52">
        <f t="shared" si="3"/>
        <v>344</v>
      </c>
      <c r="S30" s="52">
        <f t="shared" si="4"/>
        <v>749</v>
      </c>
      <c r="U30" s="55" t="s">
        <v>173</v>
      </c>
      <c r="V30" s="58">
        <f>SUM(Q69:Q105)</f>
        <v>2261</v>
      </c>
      <c r="W30" s="58">
        <f t="shared" ref="W30:X30" si="29">SUM(R69:R105)</f>
        <v>2908</v>
      </c>
      <c r="X30" s="58">
        <f t="shared" si="29"/>
        <v>5169</v>
      </c>
    </row>
    <row r="31" spans="1:24" x14ac:dyDescent="0.55000000000000004">
      <c r="A31" s="5" t="s">
        <v>32</v>
      </c>
      <c r="B31" s="2">
        <v>177</v>
      </c>
      <c r="C31" s="2">
        <v>137</v>
      </c>
      <c r="D31" s="2">
        <v>314</v>
      </c>
      <c r="E31" s="29">
        <v>56</v>
      </c>
      <c r="F31" s="29">
        <v>64</v>
      </c>
      <c r="G31" s="29">
        <v>120</v>
      </c>
      <c r="H31" s="29">
        <v>53</v>
      </c>
      <c r="I31" s="29">
        <v>39</v>
      </c>
      <c r="J31" s="29">
        <v>92</v>
      </c>
      <c r="K31" s="29">
        <v>46</v>
      </c>
      <c r="L31" s="29">
        <v>39</v>
      </c>
      <c r="M31" s="29">
        <v>85</v>
      </c>
      <c r="N31" s="29">
        <v>88</v>
      </c>
      <c r="O31" s="29">
        <v>33</v>
      </c>
      <c r="P31" s="29">
        <v>121</v>
      </c>
      <c r="Q31" s="52">
        <f t="shared" si="2"/>
        <v>420</v>
      </c>
      <c r="R31" s="52">
        <f t="shared" si="3"/>
        <v>312</v>
      </c>
      <c r="S31" s="52">
        <f t="shared" si="4"/>
        <v>732</v>
      </c>
      <c r="U31" s="55" t="s">
        <v>174</v>
      </c>
      <c r="V31" s="58">
        <f>SUM(Q74:Q105)</f>
        <v>1449</v>
      </c>
      <c r="W31" s="58">
        <f t="shared" ref="W31:X31" si="30">SUM(R74:R105)</f>
        <v>1948</v>
      </c>
      <c r="X31" s="58">
        <f t="shared" si="30"/>
        <v>3397</v>
      </c>
    </row>
    <row r="32" spans="1:24" x14ac:dyDescent="0.55000000000000004">
      <c r="A32" s="5" t="s">
        <v>33</v>
      </c>
      <c r="B32" s="2">
        <v>148</v>
      </c>
      <c r="C32" s="2">
        <v>159</v>
      </c>
      <c r="D32" s="2">
        <v>307</v>
      </c>
      <c r="E32" s="29">
        <v>62</v>
      </c>
      <c r="F32" s="29">
        <v>65</v>
      </c>
      <c r="G32" s="29">
        <v>127</v>
      </c>
      <c r="H32" s="29">
        <v>54</v>
      </c>
      <c r="I32" s="29">
        <v>48</v>
      </c>
      <c r="J32" s="29">
        <v>102</v>
      </c>
      <c r="K32" s="29">
        <v>38</v>
      </c>
      <c r="L32" s="29">
        <v>25</v>
      </c>
      <c r="M32" s="29">
        <v>63</v>
      </c>
      <c r="N32" s="29">
        <v>77</v>
      </c>
      <c r="O32" s="29">
        <v>38</v>
      </c>
      <c r="P32" s="29">
        <v>115</v>
      </c>
      <c r="Q32" s="52">
        <f t="shared" si="2"/>
        <v>379</v>
      </c>
      <c r="R32" s="52">
        <f t="shared" si="3"/>
        <v>335</v>
      </c>
      <c r="S32" s="52">
        <f t="shared" si="4"/>
        <v>714</v>
      </c>
      <c r="U32" s="55" t="s">
        <v>175</v>
      </c>
      <c r="V32" s="58">
        <f>SUM(Q84:Q105)</f>
        <v>484</v>
      </c>
      <c r="W32" s="58">
        <f t="shared" ref="W32:X32" si="31">SUM(R84:R105)</f>
        <v>729</v>
      </c>
      <c r="X32" s="58">
        <f t="shared" si="31"/>
        <v>1213</v>
      </c>
    </row>
    <row r="33" spans="1:24" x14ac:dyDescent="0.55000000000000004">
      <c r="A33" s="5" t="s">
        <v>34</v>
      </c>
      <c r="B33" s="2">
        <v>164</v>
      </c>
      <c r="C33" s="2">
        <v>180</v>
      </c>
      <c r="D33" s="2">
        <v>344</v>
      </c>
      <c r="E33" s="29">
        <v>74</v>
      </c>
      <c r="F33" s="29">
        <v>65</v>
      </c>
      <c r="G33" s="29">
        <v>139</v>
      </c>
      <c r="H33" s="29">
        <v>46</v>
      </c>
      <c r="I33" s="29">
        <v>54</v>
      </c>
      <c r="J33" s="29">
        <v>100</v>
      </c>
      <c r="K33" s="29">
        <v>45</v>
      </c>
      <c r="L33" s="29">
        <v>43</v>
      </c>
      <c r="M33" s="29">
        <v>88</v>
      </c>
      <c r="N33" s="29">
        <v>64</v>
      </c>
      <c r="O33" s="29">
        <v>42</v>
      </c>
      <c r="P33" s="29">
        <v>106</v>
      </c>
      <c r="Q33" s="52">
        <f t="shared" si="2"/>
        <v>393</v>
      </c>
      <c r="R33" s="52">
        <f t="shared" si="3"/>
        <v>384</v>
      </c>
      <c r="S33" s="52">
        <f t="shared" si="4"/>
        <v>777</v>
      </c>
      <c r="U33" s="55" t="s">
        <v>176</v>
      </c>
      <c r="V33" s="59">
        <f>SUM(Q104:Q105)</f>
        <v>13</v>
      </c>
      <c r="W33" s="59">
        <f t="shared" ref="W33:X33" si="32">SUM(R104:R105)</f>
        <v>13</v>
      </c>
      <c r="X33" s="59">
        <f t="shared" si="32"/>
        <v>26</v>
      </c>
    </row>
    <row r="34" spans="1:24" x14ac:dyDescent="0.55000000000000004">
      <c r="A34" s="5" t="s">
        <v>35</v>
      </c>
      <c r="B34" s="2">
        <v>171</v>
      </c>
      <c r="C34" s="2">
        <v>193</v>
      </c>
      <c r="D34" s="2">
        <v>364</v>
      </c>
      <c r="E34" s="29">
        <v>76</v>
      </c>
      <c r="F34" s="29">
        <v>76</v>
      </c>
      <c r="G34" s="29">
        <v>152</v>
      </c>
      <c r="H34" s="29">
        <v>52</v>
      </c>
      <c r="I34" s="29">
        <v>44</v>
      </c>
      <c r="J34" s="29">
        <v>96</v>
      </c>
      <c r="K34" s="29">
        <v>37</v>
      </c>
      <c r="L34" s="29">
        <v>45</v>
      </c>
      <c r="M34" s="29">
        <v>82</v>
      </c>
      <c r="N34" s="29">
        <v>44</v>
      </c>
      <c r="O34" s="29">
        <v>54</v>
      </c>
      <c r="P34" s="29">
        <v>98</v>
      </c>
      <c r="Q34" s="52">
        <f t="shared" si="2"/>
        <v>380</v>
      </c>
      <c r="R34" s="52">
        <f t="shared" si="3"/>
        <v>412</v>
      </c>
      <c r="S34" s="52">
        <f t="shared" si="4"/>
        <v>792</v>
      </c>
    </row>
    <row r="35" spans="1:24" x14ac:dyDescent="0.55000000000000004">
      <c r="A35" s="5" t="s">
        <v>36</v>
      </c>
      <c r="B35" s="2">
        <v>199</v>
      </c>
      <c r="C35" s="2">
        <v>155</v>
      </c>
      <c r="D35" s="2">
        <v>354</v>
      </c>
      <c r="E35" s="29">
        <v>82</v>
      </c>
      <c r="F35" s="29">
        <v>66</v>
      </c>
      <c r="G35" s="29">
        <v>148</v>
      </c>
      <c r="H35" s="29">
        <v>67</v>
      </c>
      <c r="I35" s="29">
        <v>53</v>
      </c>
      <c r="J35" s="29">
        <v>120</v>
      </c>
      <c r="K35" s="29">
        <v>40</v>
      </c>
      <c r="L35" s="29">
        <v>46</v>
      </c>
      <c r="M35" s="29">
        <v>86</v>
      </c>
      <c r="N35" s="29">
        <v>50</v>
      </c>
      <c r="O35" s="29">
        <v>38</v>
      </c>
      <c r="P35" s="29">
        <v>88</v>
      </c>
      <c r="Q35" s="52">
        <f t="shared" si="2"/>
        <v>438</v>
      </c>
      <c r="R35" s="52">
        <f t="shared" si="3"/>
        <v>358</v>
      </c>
      <c r="S35" s="52">
        <f t="shared" si="4"/>
        <v>796</v>
      </c>
    </row>
    <row r="36" spans="1:24" x14ac:dyDescent="0.55000000000000004">
      <c r="A36" s="5" t="s">
        <v>37</v>
      </c>
      <c r="B36" s="2">
        <v>168</v>
      </c>
      <c r="C36" s="2">
        <v>178</v>
      </c>
      <c r="D36" s="2">
        <v>346</v>
      </c>
      <c r="E36" s="29">
        <v>68</v>
      </c>
      <c r="F36" s="29">
        <v>59</v>
      </c>
      <c r="G36" s="29">
        <v>127</v>
      </c>
      <c r="H36" s="29">
        <v>56</v>
      </c>
      <c r="I36" s="29">
        <v>43</v>
      </c>
      <c r="J36" s="29">
        <v>99</v>
      </c>
      <c r="K36" s="29">
        <v>35</v>
      </c>
      <c r="L36" s="29">
        <v>42</v>
      </c>
      <c r="M36" s="29">
        <v>77</v>
      </c>
      <c r="N36" s="29">
        <v>51</v>
      </c>
      <c r="O36" s="29">
        <v>48</v>
      </c>
      <c r="P36" s="29">
        <v>99</v>
      </c>
      <c r="Q36" s="52">
        <f t="shared" si="2"/>
        <v>378</v>
      </c>
      <c r="R36" s="52">
        <f t="shared" si="3"/>
        <v>370</v>
      </c>
      <c r="S36" s="52">
        <f t="shared" si="4"/>
        <v>748</v>
      </c>
    </row>
    <row r="37" spans="1:24" x14ac:dyDescent="0.55000000000000004">
      <c r="A37" s="5" t="s">
        <v>38</v>
      </c>
      <c r="B37" s="2">
        <v>162</v>
      </c>
      <c r="C37" s="2">
        <v>176</v>
      </c>
      <c r="D37" s="2">
        <v>338</v>
      </c>
      <c r="E37" s="29">
        <v>58</v>
      </c>
      <c r="F37" s="29">
        <v>63</v>
      </c>
      <c r="G37" s="29">
        <v>121</v>
      </c>
      <c r="H37" s="29">
        <v>51</v>
      </c>
      <c r="I37" s="29">
        <v>60</v>
      </c>
      <c r="J37" s="29">
        <v>111</v>
      </c>
      <c r="K37" s="29">
        <v>44</v>
      </c>
      <c r="L37" s="29">
        <v>44</v>
      </c>
      <c r="M37" s="29">
        <v>88</v>
      </c>
      <c r="N37" s="29">
        <v>44</v>
      </c>
      <c r="O37" s="29">
        <v>43</v>
      </c>
      <c r="P37" s="29">
        <v>87</v>
      </c>
      <c r="Q37" s="52">
        <f t="shared" si="2"/>
        <v>359</v>
      </c>
      <c r="R37" s="52">
        <f t="shared" si="3"/>
        <v>386</v>
      </c>
      <c r="S37" s="52">
        <f t="shared" si="4"/>
        <v>745</v>
      </c>
    </row>
    <row r="38" spans="1:24" x14ac:dyDescent="0.55000000000000004">
      <c r="A38" s="5" t="s">
        <v>39</v>
      </c>
      <c r="B38" s="2">
        <v>177</v>
      </c>
      <c r="C38" s="2">
        <v>155</v>
      </c>
      <c r="D38" s="2">
        <v>332</v>
      </c>
      <c r="E38" s="29">
        <v>55</v>
      </c>
      <c r="F38" s="29">
        <v>53</v>
      </c>
      <c r="G38" s="29">
        <v>108</v>
      </c>
      <c r="H38" s="29">
        <v>51</v>
      </c>
      <c r="I38" s="29">
        <v>54</v>
      </c>
      <c r="J38" s="29">
        <v>105</v>
      </c>
      <c r="K38" s="29">
        <v>35</v>
      </c>
      <c r="L38" s="29">
        <v>34</v>
      </c>
      <c r="M38" s="29">
        <v>69</v>
      </c>
      <c r="N38" s="29">
        <v>44</v>
      </c>
      <c r="O38" s="29">
        <v>60</v>
      </c>
      <c r="P38" s="29">
        <v>104</v>
      </c>
      <c r="Q38" s="52">
        <f t="shared" si="2"/>
        <v>362</v>
      </c>
      <c r="R38" s="52">
        <f t="shared" si="3"/>
        <v>356</v>
      </c>
      <c r="S38" s="52">
        <f t="shared" si="4"/>
        <v>718</v>
      </c>
    </row>
    <row r="39" spans="1:24" x14ac:dyDescent="0.55000000000000004">
      <c r="A39" s="5" t="s">
        <v>40</v>
      </c>
      <c r="B39" s="2">
        <v>224</v>
      </c>
      <c r="C39" s="2">
        <v>181</v>
      </c>
      <c r="D39" s="2">
        <v>405</v>
      </c>
      <c r="E39" s="29">
        <v>71</v>
      </c>
      <c r="F39" s="29">
        <v>72</v>
      </c>
      <c r="G39" s="29">
        <v>143</v>
      </c>
      <c r="H39" s="29">
        <v>38</v>
      </c>
      <c r="I39" s="29">
        <v>48</v>
      </c>
      <c r="J39" s="29">
        <v>86</v>
      </c>
      <c r="K39" s="29">
        <v>50</v>
      </c>
      <c r="L39" s="29">
        <v>56</v>
      </c>
      <c r="M39" s="29">
        <v>106</v>
      </c>
      <c r="N39" s="29">
        <v>55</v>
      </c>
      <c r="O39" s="29">
        <v>38</v>
      </c>
      <c r="P39" s="29">
        <v>93</v>
      </c>
      <c r="Q39" s="52">
        <f t="shared" si="2"/>
        <v>438</v>
      </c>
      <c r="R39" s="52">
        <f t="shared" si="3"/>
        <v>395</v>
      </c>
      <c r="S39" s="52">
        <f t="shared" si="4"/>
        <v>833</v>
      </c>
    </row>
    <row r="40" spans="1:24" x14ac:dyDescent="0.55000000000000004">
      <c r="A40" s="5" t="s">
        <v>41</v>
      </c>
      <c r="B40" s="2">
        <v>240</v>
      </c>
      <c r="C40" s="2">
        <v>180</v>
      </c>
      <c r="D40" s="2">
        <v>420</v>
      </c>
      <c r="E40" s="29">
        <v>84</v>
      </c>
      <c r="F40" s="29">
        <v>84</v>
      </c>
      <c r="G40" s="29">
        <v>168</v>
      </c>
      <c r="H40" s="29">
        <v>51</v>
      </c>
      <c r="I40" s="29">
        <v>53</v>
      </c>
      <c r="J40" s="29">
        <v>104</v>
      </c>
      <c r="K40" s="29">
        <v>61</v>
      </c>
      <c r="L40" s="29">
        <v>52</v>
      </c>
      <c r="M40" s="29">
        <v>113</v>
      </c>
      <c r="N40" s="29">
        <v>48</v>
      </c>
      <c r="O40" s="29">
        <v>49</v>
      </c>
      <c r="P40" s="29">
        <v>97</v>
      </c>
      <c r="Q40" s="52">
        <f t="shared" si="2"/>
        <v>484</v>
      </c>
      <c r="R40" s="52">
        <f t="shared" si="3"/>
        <v>418</v>
      </c>
      <c r="S40" s="52">
        <f t="shared" si="4"/>
        <v>902</v>
      </c>
    </row>
    <row r="41" spans="1:24" x14ac:dyDescent="0.55000000000000004">
      <c r="A41" s="5" t="s">
        <v>42</v>
      </c>
      <c r="B41" s="2">
        <v>227</v>
      </c>
      <c r="C41" s="2">
        <v>217</v>
      </c>
      <c r="D41" s="2">
        <v>444</v>
      </c>
      <c r="E41" s="29">
        <v>76</v>
      </c>
      <c r="F41" s="29">
        <v>83</v>
      </c>
      <c r="G41" s="29">
        <v>159</v>
      </c>
      <c r="H41" s="29">
        <v>72</v>
      </c>
      <c r="I41" s="29">
        <v>49</v>
      </c>
      <c r="J41" s="29">
        <v>121</v>
      </c>
      <c r="K41" s="29">
        <v>61</v>
      </c>
      <c r="L41" s="29">
        <v>50</v>
      </c>
      <c r="M41" s="29">
        <v>111</v>
      </c>
      <c r="N41" s="29">
        <v>69</v>
      </c>
      <c r="O41" s="29">
        <v>46</v>
      </c>
      <c r="P41" s="29">
        <v>115</v>
      </c>
      <c r="Q41" s="52">
        <f t="shared" si="2"/>
        <v>505</v>
      </c>
      <c r="R41" s="52">
        <f t="shared" si="3"/>
        <v>445</v>
      </c>
      <c r="S41" s="52">
        <f t="shared" si="4"/>
        <v>950</v>
      </c>
    </row>
    <row r="42" spans="1:24" x14ac:dyDescent="0.55000000000000004">
      <c r="A42" s="5" t="s">
        <v>43</v>
      </c>
      <c r="B42" s="2">
        <v>229</v>
      </c>
      <c r="C42" s="2">
        <v>193</v>
      </c>
      <c r="D42" s="2">
        <v>422</v>
      </c>
      <c r="E42" s="29">
        <v>76</v>
      </c>
      <c r="F42" s="29">
        <v>74</v>
      </c>
      <c r="G42" s="29">
        <v>150</v>
      </c>
      <c r="H42" s="29">
        <v>70</v>
      </c>
      <c r="I42" s="29">
        <v>58</v>
      </c>
      <c r="J42" s="29">
        <v>128</v>
      </c>
      <c r="K42" s="29">
        <v>52</v>
      </c>
      <c r="L42" s="29">
        <v>52</v>
      </c>
      <c r="M42" s="29">
        <v>104</v>
      </c>
      <c r="N42" s="29">
        <v>77</v>
      </c>
      <c r="O42" s="29">
        <v>57</v>
      </c>
      <c r="P42" s="29">
        <v>134</v>
      </c>
      <c r="Q42" s="52">
        <f t="shared" si="2"/>
        <v>504</v>
      </c>
      <c r="R42" s="52">
        <f t="shared" si="3"/>
        <v>434</v>
      </c>
      <c r="S42" s="52">
        <f t="shared" si="4"/>
        <v>938</v>
      </c>
    </row>
    <row r="43" spans="1:24" x14ac:dyDescent="0.55000000000000004">
      <c r="A43" s="5" t="s">
        <v>44</v>
      </c>
      <c r="B43" s="2">
        <v>264</v>
      </c>
      <c r="C43" s="2">
        <v>194</v>
      </c>
      <c r="D43" s="2">
        <v>458</v>
      </c>
      <c r="E43" s="29">
        <v>95</v>
      </c>
      <c r="F43" s="29">
        <v>68</v>
      </c>
      <c r="G43" s="29">
        <v>163</v>
      </c>
      <c r="H43" s="29">
        <v>70</v>
      </c>
      <c r="I43" s="29">
        <v>54</v>
      </c>
      <c r="J43" s="29">
        <v>124</v>
      </c>
      <c r="K43" s="29">
        <v>78</v>
      </c>
      <c r="L43" s="29">
        <v>68</v>
      </c>
      <c r="M43" s="29">
        <v>146</v>
      </c>
      <c r="N43" s="29">
        <v>76</v>
      </c>
      <c r="O43" s="29">
        <v>53</v>
      </c>
      <c r="P43" s="29">
        <v>129</v>
      </c>
      <c r="Q43" s="52">
        <f t="shared" si="2"/>
        <v>583</v>
      </c>
      <c r="R43" s="52">
        <f t="shared" si="3"/>
        <v>437</v>
      </c>
      <c r="S43" s="52">
        <f t="shared" si="4"/>
        <v>1020</v>
      </c>
    </row>
    <row r="44" spans="1:24" x14ac:dyDescent="0.55000000000000004">
      <c r="A44" s="5" t="s">
        <v>45</v>
      </c>
      <c r="B44" s="2">
        <v>247</v>
      </c>
      <c r="C44" s="2">
        <v>189</v>
      </c>
      <c r="D44" s="2">
        <v>436</v>
      </c>
      <c r="E44" s="29">
        <v>87</v>
      </c>
      <c r="F44" s="29">
        <v>80</v>
      </c>
      <c r="G44" s="29">
        <v>167</v>
      </c>
      <c r="H44" s="29">
        <v>73</v>
      </c>
      <c r="I44" s="29">
        <v>58</v>
      </c>
      <c r="J44" s="29">
        <v>131</v>
      </c>
      <c r="K44" s="29">
        <v>71</v>
      </c>
      <c r="L44" s="29">
        <v>67</v>
      </c>
      <c r="M44" s="29">
        <v>138</v>
      </c>
      <c r="N44" s="29">
        <v>80</v>
      </c>
      <c r="O44" s="29">
        <v>48</v>
      </c>
      <c r="P44" s="29">
        <v>128</v>
      </c>
      <c r="Q44" s="52">
        <f t="shared" si="2"/>
        <v>558</v>
      </c>
      <c r="R44" s="52">
        <f t="shared" si="3"/>
        <v>442</v>
      </c>
      <c r="S44" s="52">
        <f t="shared" si="4"/>
        <v>1000</v>
      </c>
    </row>
    <row r="45" spans="1:24" x14ac:dyDescent="0.55000000000000004">
      <c r="A45" s="5" t="s">
        <v>46</v>
      </c>
      <c r="B45" s="2">
        <v>244</v>
      </c>
      <c r="C45" s="2">
        <v>199</v>
      </c>
      <c r="D45" s="2">
        <v>443</v>
      </c>
      <c r="E45" s="29">
        <v>92</v>
      </c>
      <c r="F45" s="29">
        <v>67</v>
      </c>
      <c r="G45" s="29">
        <v>159</v>
      </c>
      <c r="H45" s="29">
        <v>67</v>
      </c>
      <c r="I45" s="29">
        <v>48</v>
      </c>
      <c r="J45" s="29">
        <v>115</v>
      </c>
      <c r="K45" s="29">
        <v>68</v>
      </c>
      <c r="L45" s="29">
        <v>57</v>
      </c>
      <c r="M45" s="29">
        <v>125</v>
      </c>
      <c r="N45" s="29">
        <v>70</v>
      </c>
      <c r="O45" s="29">
        <v>40</v>
      </c>
      <c r="P45" s="29">
        <v>110</v>
      </c>
      <c r="Q45" s="52">
        <f t="shared" si="2"/>
        <v>541</v>
      </c>
      <c r="R45" s="52">
        <f t="shared" si="3"/>
        <v>411</v>
      </c>
      <c r="S45" s="52">
        <f t="shared" si="4"/>
        <v>952</v>
      </c>
    </row>
    <row r="46" spans="1:24" x14ac:dyDescent="0.55000000000000004">
      <c r="A46" s="5" t="s">
        <v>47</v>
      </c>
      <c r="B46" s="2">
        <v>222</v>
      </c>
      <c r="C46" s="2">
        <v>190</v>
      </c>
      <c r="D46" s="2">
        <v>412</v>
      </c>
      <c r="E46" s="29">
        <v>87</v>
      </c>
      <c r="F46" s="29">
        <v>73</v>
      </c>
      <c r="G46" s="29">
        <v>160</v>
      </c>
      <c r="H46" s="29">
        <v>60</v>
      </c>
      <c r="I46" s="29">
        <v>59</v>
      </c>
      <c r="J46" s="29">
        <v>119</v>
      </c>
      <c r="K46" s="29">
        <v>80</v>
      </c>
      <c r="L46" s="29">
        <v>57</v>
      </c>
      <c r="M46" s="29">
        <v>137</v>
      </c>
      <c r="N46" s="29">
        <v>72</v>
      </c>
      <c r="O46" s="29">
        <v>57</v>
      </c>
      <c r="P46" s="29">
        <v>129</v>
      </c>
      <c r="Q46" s="52">
        <f t="shared" si="2"/>
        <v>521</v>
      </c>
      <c r="R46" s="52">
        <f t="shared" si="3"/>
        <v>436</v>
      </c>
      <c r="S46" s="52">
        <f t="shared" si="4"/>
        <v>957</v>
      </c>
    </row>
    <row r="47" spans="1:24" x14ac:dyDescent="0.55000000000000004">
      <c r="A47" s="5" t="s">
        <v>48</v>
      </c>
      <c r="B47" s="2">
        <v>201</v>
      </c>
      <c r="C47" s="2">
        <v>164</v>
      </c>
      <c r="D47" s="2">
        <v>365</v>
      </c>
      <c r="E47" s="29">
        <v>86</v>
      </c>
      <c r="F47" s="29">
        <v>73</v>
      </c>
      <c r="G47" s="29">
        <v>159</v>
      </c>
      <c r="H47" s="29">
        <v>52</v>
      </c>
      <c r="I47" s="29">
        <v>57</v>
      </c>
      <c r="J47" s="29">
        <v>109</v>
      </c>
      <c r="K47" s="29">
        <v>65</v>
      </c>
      <c r="L47" s="29">
        <v>60</v>
      </c>
      <c r="M47" s="29">
        <v>125</v>
      </c>
      <c r="N47" s="29">
        <v>58</v>
      </c>
      <c r="O47" s="29">
        <v>59</v>
      </c>
      <c r="P47" s="29">
        <v>117</v>
      </c>
      <c r="Q47" s="52">
        <f t="shared" si="2"/>
        <v>462</v>
      </c>
      <c r="R47" s="52">
        <f t="shared" si="3"/>
        <v>413</v>
      </c>
      <c r="S47" s="52">
        <f t="shared" si="4"/>
        <v>875</v>
      </c>
    </row>
    <row r="48" spans="1:24" x14ac:dyDescent="0.55000000000000004">
      <c r="A48" s="5" t="s">
        <v>49</v>
      </c>
      <c r="B48" s="2">
        <v>201</v>
      </c>
      <c r="C48" s="2">
        <v>166</v>
      </c>
      <c r="D48" s="2">
        <v>367</v>
      </c>
      <c r="E48" s="29">
        <v>89</v>
      </c>
      <c r="F48" s="29">
        <v>81</v>
      </c>
      <c r="G48" s="29">
        <v>170</v>
      </c>
      <c r="H48" s="29">
        <v>46</v>
      </c>
      <c r="I48" s="29">
        <v>55</v>
      </c>
      <c r="J48" s="29">
        <v>101</v>
      </c>
      <c r="K48" s="29">
        <v>55</v>
      </c>
      <c r="L48" s="29">
        <v>59</v>
      </c>
      <c r="M48" s="29">
        <v>114</v>
      </c>
      <c r="N48" s="29">
        <v>48</v>
      </c>
      <c r="O48" s="29">
        <v>49</v>
      </c>
      <c r="P48" s="29">
        <v>97</v>
      </c>
      <c r="Q48" s="52">
        <f t="shared" si="2"/>
        <v>439</v>
      </c>
      <c r="R48" s="52">
        <f t="shared" si="3"/>
        <v>410</v>
      </c>
      <c r="S48" s="52">
        <f t="shared" si="4"/>
        <v>849</v>
      </c>
    </row>
    <row r="49" spans="1:19" x14ac:dyDescent="0.55000000000000004">
      <c r="A49" s="5" t="s">
        <v>50</v>
      </c>
      <c r="B49" s="2">
        <v>221</v>
      </c>
      <c r="C49" s="2">
        <v>183</v>
      </c>
      <c r="D49" s="2">
        <v>404</v>
      </c>
      <c r="E49" s="29">
        <v>75</v>
      </c>
      <c r="F49" s="29">
        <v>88</v>
      </c>
      <c r="G49" s="29">
        <v>163</v>
      </c>
      <c r="H49" s="29">
        <v>46</v>
      </c>
      <c r="I49" s="29">
        <v>55</v>
      </c>
      <c r="J49" s="29">
        <v>101</v>
      </c>
      <c r="K49" s="29">
        <v>47</v>
      </c>
      <c r="L49" s="29">
        <v>44</v>
      </c>
      <c r="M49" s="29">
        <v>91</v>
      </c>
      <c r="N49" s="29">
        <v>33</v>
      </c>
      <c r="O49" s="29">
        <v>43</v>
      </c>
      <c r="P49" s="29">
        <v>76</v>
      </c>
      <c r="Q49" s="52">
        <f t="shared" si="2"/>
        <v>422</v>
      </c>
      <c r="R49" s="52">
        <f t="shared" si="3"/>
        <v>413</v>
      </c>
      <c r="S49" s="52">
        <f t="shared" si="4"/>
        <v>835</v>
      </c>
    </row>
    <row r="50" spans="1:19" x14ac:dyDescent="0.55000000000000004">
      <c r="A50" s="5" t="s">
        <v>51</v>
      </c>
      <c r="B50" s="2">
        <v>208</v>
      </c>
      <c r="C50" s="2">
        <v>140</v>
      </c>
      <c r="D50" s="2">
        <v>348</v>
      </c>
      <c r="E50" s="29">
        <v>85</v>
      </c>
      <c r="F50" s="29">
        <v>68</v>
      </c>
      <c r="G50" s="29">
        <v>153</v>
      </c>
      <c r="H50" s="29">
        <v>47</v>
      </c>
      <c r="I50" s="29">
        <v>55</v>
      </c>
      <c r="J50" s="29">
        <v>102</v>
      </c>
      <c r="K50" s="29">
        <v>58</v>
      </c>
      <c r="L50" s="29">
        <v>57</v>
      </c>
      <c r="M50" s="29">
        <v>115</v>
      </c>
      <c r="N50" s="29">
        <v>32</v>
      </c>
      <c r="O50" s="29">
        <v>32</v>
      </c>
      <c r="P50" s="29">
        <v>64</v>
      </c>
      <c r="Q50" s="52">
        <f t="shared" si="2"/>
        <v>430</v>
      </c>
      <c r="R50" s="52">
        <f t="shared" si="3"/>
        <v>352</v>
      </c>
      <c r="S50" s="52">
        <f t="shared" si="4"/>
        <v>782</v>
      </c>
    </row>
    <row r="51" spans="1:19" x14ac:dyDescent="0.55000000000000004">
      <c r="A51" s="5" t="s">
        <v>52</v>
      </c>
      <c r="B51" s="2">
        <v>176</v>
      </c>
      <c r="C51" s="2">
        <v>168</v>
      </c>
      <c r="D51" s="2">
        <v>344</v>
      </c>
      <c r="E51" s="29">
        <v>89</v>
      </c>
      <c r="F51" s="29">
        <v>80</v>
      </c>
      <c r="G51" s="29">
        <v>169</v>
      </c>
      <c r="H51" s="29">
        <v>47</v>
      </c>
      <c r="I51" s="29">
        <v>57</v>
      </c>
      <c r="J51" s="29">
        <v>104</v>
      </c>
      <c r="K51" s="29">
        <v>48</v>
      </c>
      <c r="L51" s="29">
        <v>57</v>
      </c>
      <c r="M51" s="29">
        <v>105</v>
      </c>
      <c r="N51" s="29">
        <v>32</v>
      </c>
      <c r="O51" s="29">
        <v>43</v>
      </c>
      <c r="P51" s="29">
        <v>75</v>
      </c>
      <c r="Q51" s="52">
        <f t="shared" si="2"/>
        <v>392</v>
      </c>
      <c r="R51" s="52">
        <f t="shared" si="3"/>
        <v>405</v>
      </c>
      <c r="S51" s="52">
        <f t="shared" si="4"/>
        <v>797</v>
      </c>
    </row>
    <row r="52" spans="1:19" x14ac:dyDescent="0.55000000000000004">
      <c r="A52" s="5" t="s">
        <v>53</v>
      </c>
      <c r="B52" s="2">
        <v>155</v>
      </c>
      <c r="C52" s="2">
        <v>170</v>
      </c>
      <c r="D52" s="2">
        <v>325</v>
      </c>
      <c r="E52" s="29">
        <v>72</v>
      </c>
      <c r="F52" s="29">
        <v>79</v>
      </c>
      <c r="G52" s="29">
        <v>151</v>
      </c>
      <c r="H52" s="29">
        <v>47</v>
      </c>
      <c r="I52" s="29">
        <v>47</v>
      </c>
      <c r="J52" s="29">
        <v>94</v>
      </c>
      <c r="K52" s="29">
        <v>49</v>
      </c>
      <c r="L52" s="29">
        <v>32</v>
      </c>
      <c r="M52" s="29">
        <v>81</v>
      </c>
      <c r="N52" s="29">
        <v>31</v>
      </c>
      <c r="O52" s="29">
        <v>35</v>
      </c>
      <c r="P52" s="29">
        <v>66</v>
      </c>
      <c r="Q52" s="52">
        <f t="shared" si="2"/>
        <v>354</v>
      </c>
      <c r="R52" s="52">
        <f t="shared" si="3"/>
        <v>363</v>
      </c>
      <c r="S52" s="52">
        <f t="shared" si="4"/>
        <v>717</v>
      </c>
    </row>
    <row r="53" spans="1:19" x14ac:dyDescent="0.55000000000000004">
      <c r="A53" s="5" t="s">
        <v>54</v>
      </c>
      <c r="B53" s="2">
        <v>148</v>
      </c>
      <c r="C53" s="2">
        <v>164</v>
      </c>
      <c r="D53" s="2">
        <v>312</v>
      </c>
      <c r="E53" s="29">
        <v>66</v>
      </c>
      <c r="F53" s="29">
        <v>78</v>
      </c>
      <c r="G53" s="29">
        <v>144</v>
      </c>
      <c r="H53" s="29">
        <v>55</v>
      </c>
      <c r="I53" s="29">
        <v>45</v>
      </c>
      <c r="J53" s="29">
        <v>100</v>
      </c>
      <c r="K53" s="29">
        <v>39</v>
      </c>
      <c r="L53" s="29">
        <v>43</v>
      </c>
      <c r="M53" s="29">
        <v>82</v>
      </c>
      <c r="N53" s="29">
        <v>33</v>
      </c>
      <c r="O53" s="29">
        <v>27</v>
      </c>
      <c r="P53" s="29">
        <v>60</v>
      </c>
      <c r="Q53" s="52">
        <f t="shared" si="2"/>
        <v>341</v>
      </c>
      <c r="R53" s="52">
        <f t="shared" si="3"/>
        <v>357</v>
      </c>
      <c r="S53" s="52">
        <f t="shared" si="4"/>
        <v>698</v>
      </c>
    </row>
    <row r="54" spans="1:19" x14ac:dyDescent="0.55000000000000004">
      <c r="A54" s="5" t="s">
        <v>55</v>
      </c>
      <c r="B54" s="2">
        <v>185</v>
      </c>
      <c r="C54" s="2">
        <v>172</v>
      </c>
      <c r="D54" s="2">
        <v>357</v>
      </c>
      <c r="E54" s="29">
        <v>73</v>
      </c>
      <c r="F54" s="29">
        <v>78</v>
      </c>
      <c r="G54" s="29">
        <v>151</v>
      </c>
      <c r="H54" s="29">
        <v>58</v>
      </c>
      <c r="I54" s="29">
        <v>47</v>
      </c>
      <c r="J54" s="29">
        <v>105</v>
      </c>
      <c r="K54" s="29">
        <v>52</v>
      </c>
      <c r="L54" s="29">
        <v>53</v>
      </c>
      <c r="M54" s="29">
        <v>105</v>
      </c>
      <c r="N54" s="29">
        <v>49</v>
      </c>
      <c r="O54" s="29">
        <v>27</v>
      </c>
      <c r="P54" s="29">
        <v>76</v>
      </c>
      <c r="Q54" s="52">
        <f t="shared" si="2"/>
        <v>417</v>
      </c>
      <c r="R54" s="52">
        <f t="shared" si="3"/>
        <v>377</v>
      </c>
      <c r="S54" s="52">
        <f t="shared" si="4"/>
        <v>794</v>
      </c>
    </row>
    <row r="55" spans="1:19" x14ac:dyDescent="0.55000000000000004">
      <c r="A55" s="5" t="s">
        <v>56</v>
      </c>
      <c r="B55" s="2">
        <v>188</v>
      </c>
      <c r="C55" s="2">
        <v>152</v>
      </c>
      <c r="D55" s="2">
        <v>340</v>
      </c>
      <c r="E55" s="29">
        <v>70</v>
      </c>
      <c r="F55" s="29">
        <v>80</v>
      </c>
      <c r="G55" s="29">
        <v>150</v>
      </c>
      <c r="H55" s="29">
        <v>55</v>
      </c>
      <c r="I55" s="29">
        <v>48</v>
      </c>
      <c r="J55" s="29">
        <v>103</v>
      </c>
      <c r="K55" s="29">
        <v>58</v>
      </c>
      <c r="L55" s="29">
        <v>51</v>
      </c>
      <c r="M55" s="29">
        <v>109</v>
      </c>
      <c r="N55" s="29">
        <v>38</v>
      </c>
      <c r="O55" s="29">
        <v>39</v>
      </c>
      <c r="P55" s="29">
        <v>77</v>
      </c>
      <c r="Q55" s="52">
        <f t="shared" si="2"/>
        <v>409</v>
      </c>
      <c r="R55" s="52">
        <f t="shared" si="3"/>
        <v>370</v>
      </c>
      <c r="S55" s="52">
        <f t="shared" si="4"/>
        <v>779</v>
      </c>
    </row>
    <row r="56" spans="1:19" x14ac:dyDescent="0.55000000000000004">
      <c r="A56" s="5" t="s">
        <v>57</v>
      </c>
      <c r="B56" s="2">
        <v>154</v>
      </c>
      <c r="C56" s="2">
        <v>151</v>
      </c>
      <c r="D56" s="2">
        <v>305</v>
      </c>
      <c r="E56" s="29">
        <v>63</v>
      </c>
      <c r="F56" s="29">
        <v>53</v>
      </c>
      <c r="G56" s="29">
        <v>116</v>
      </c>
      <c r="H56" s="29">
        <v>50</v>
      </c>
      <c r="I56" s="29">
        <v>40</v>
      </c>
      <c r="J56" s="29">
        <v>90</v>
      </c>
      <c r="K56" s="29">
        <v>46</v>
      </c>
      <c r="L56" s="29">
        <v>38</v>
      </c>
      <c r="M56" s="29">
        <v>84</v>
      </c>
      <c r="N56" s="29">
        <v>46</v>
      </c>
      <c r="O56" s="29">
        <v>26</v>
      </c>
      <c r="P56" s="29">
        <v>72</v>
      </c>
      <c r="Q56" s="52">
        <f t="shared" si="2"/>
        <v>359</v>
      </c>
      <c r="R56" s="52">
        <f t="shared" si="3"/>
        <v>308</v>
      </c>
      <c r="S56" s="52">
        <f t="shared" si="4"/>
        <v>667</v>
      </c>
    </row>
    <row r="57" spans="1:19" x14ac:dyDescent="0.55000000000000004">
      <c r="A57" s="5" t="s">
        <v>58</v>
      </c>
      <c r="B57" s="2">
        <v>156</v>
      </c>
      <c r="C57" s="2">
        <v>158</v>
      </c>
      <c r="D57" s="2">
        <v>314</v>
      </c>
      <c r="E57" s="29">
        <v>62</v>
      </c>
      <c r="F57" s="29">
        <v>83</v>
      </c>
      <c r="G57" s="29">
        <v>145</v>
      </c>
      <c r="H57" s="29">
        <v>51</v>
      </c>
      <c r="I57" s="29">
        <v>64</v>
      </c>
      <c r="J57" s="29">
        <v>115</v>
      </c>
      <c r="K57" s="29">
        <v>43</v>
      </c>
      <c r="L57" s="29">
        <v>51</v>
      </c>
      <c r="M57" s="29">
        <v>94</v>
      </c>
      <c r="N57" s="29">
        <v>39</v>
      </c>
      <c r="O57" s="29">
        <v>18</v>
      </c>
      <c r="P57" s="29">
        <v>57</v>
      </c>
      <c r="Q57" s="52">
        <f t="shared" si="2"/>
        <v>351</v>
      </c>
      <c r="R57" s="52">
        <f t="shared" si="3"/>
        <v>374</v>
      </c>
      <c r="S57" s="52">
        <f t="shared" si="4"/>
        <v>725</v>
      </c>
    </row>
    <row r="58" spans="1:19" x14ac:dyDescent="0.55000000000000004">
      <c r="A58" s="5" t="s">
        <v>59</v>
      </c>
      <c r="B58" s="2">
        <v>125</v>
      </c>
      <c r="C58" s="2">
        <v>154</v>
      </c>
      <c r="D58" s="2">
        <v>279</v>
      </c>
      <c r="E58" s="29">
        <v>63</v>
      </c>
      <c r="F58" s="29">
        <v>62</v>
      </c>
      <c r="G58" s="29">
        <v>125</v>
      </c>
      <c r="H58" s="29">
        <v>43</v>
      </c>
      <c r="I58" s="29">
        <v>43</v>
      </c>
      <c r="J58" s="29">
        <v>86</v>
      </c>
      <c r="K58" s="29">
        <v>37</v>
      </c>
      <c r="L58" s="29">
        <v>51</v>
      </c>
      <c r="M58" s="29">
        <v>88</v>
      </c>
      <c r="N58" s="29">
        <v>29</v>
      </c>
      <c r="O58" s="29">
        <v>25</v>
      </c>
      <c r="P58" s="29">
        <v>54</v>
      </c>
      <c r="Q58" s="52">
        <f t="shared" si="2"/>
        <v>297</v>
      </c>
      <c r="R58" s="52">
        <f t="shared" si="3"/>
        <v>335</v>
      </c>
      <c r="S58" s="52">
        <f t="shared" si="4"/>
        <v>632</v>
      </c>
    </row>
    <row r="59" spans="1:19" x14ac:dyDescent="0.55000000000000004">
      <c r="A59" s="5" t="s">
        <v>60</v>
      </c>
      <c r="B59" s="2">
        <v>128</v>
      </c>
      <c r="C59" s="2">
        <v>146</v>
      </c>
      <c r="D59" s="2">
        <v>274</v>
      </c>
      <c r="E59" s="29">
        <v>66</v>
      </c>
      <c r="F59" s="29">
        <v>85</v>
      </c>
      <c r="G59" s="29">
        <v>151</v>
      </c>
      <c r="H59" s="29">
        <v>53</v>
      </c>
      <c r="I59" s="29">
        <v>55</v>
      </c>
      <c r="J59" s="29">
        <v>108</v>
      </c>
      <c r="K59" s="29">
        <v>41</v>
      </c>
      <c r="L59" s="29">
        <v>40</v>
      </c>
      <c r="M59" s="29">
        <v>81</v>
      </c>
      <c r="N59" s="29">
        <v>29</v>
      </c>
      <c r="O59" s="29">
        <v>22</v>
      </c>
      <c r="P59" s="29">
        <v>51</v>
      </c>
      <c r="Q59" s="52">
        <f t="shared" si="2"/>
        <v>317</v>
      </c>
      <c r="R59" s="52">
        <f t="shared" si="3"/>
        <v>348</v>
      </c>
      <c r="S59" s="52">
        <f t="shared" si="4"/>
        <v>665</v>
      </c>
    </row>
    <row r="60" spans="1:19" x14ac:dyDescent="0.55000000000000004">
      <c r="A60" s="5" t="s">
        <v>61</v>
      </c>
      <c r="B60" s="2">
        <v>122</v>
      </c>
      <c r="C60" s="2">
        <v>151</v>
      </c>
      <c r="D60" s="2">
        <v>273</v>
      </c>
      <c r="E60" s="29">
        <v>61</v>
      </c>
      <c r="F60" s="29">
        <v>70</v>
      </c>
      <c r="G60" s="29">
        <v>131</v>
      </c>
      <c r="H60" s="29">
        <v>45</v>
      </c>
      <c r="I60" s="29">
        <v>54</v>
      </c>
      <c r="J60" s="29">
        <v>99</v>
      </c>
      <c r="K60" s="29">
        <v>40</v>
      </c>
      <c r="L60" s="29">
        <v>37</v>
      </c>
      <c r="M60" s="29">
        <v>77</v>
      </c>
      <c r="N60" s="29">
        <v>20</v>
      </c>
      <c r="O60" s="29">
        <v>30</v>
      </c>
      <c r="P60" s="29">
        <v>50</v>
      </c>
      <c r="Q60" s="52">
        <f t="shared" si="2"/>
        <v>288</v>
      </c>
      <c r="R60" s="52">
        <f t="shared" si="3"/>
        <v>342</v>
      </c>
      <c r="S60" s="52">
        <f t="shared" si="4"/>
        <v>630</v>
      </c>
    </row>
    <row r="61" spans="1:19" x14ac:dyDescent="0.55000000000000004">
      <c r="A61" s="5" t="s">
        <v>62</v>
      </c>
      <c r="B61" s="2">
        <v>118</v>
      </c>
      <c r="C61" s="2">
        <v>115</v>
      </c>
      <c r="D61" s="2">
        <v>233</v>
      </c>
      <c r="E61" s="29">
        <v>54</v>
      </c>
      <c r="F61" s="29">
        <v>79</v>
      </c>
      <c r="G61" s="29">
        <v>133</v>
      </c>
      <c r="H61" s="29">
        <v>49</v>
      </c>
      <c r="I61" s="29">
        <v>43</v>
      </c>
      <c r="J61" s="29">
        <v>92</v>
      </c>
      <c r="K61" s="29">
        <v>19</v>
      </c>
      <c r="L61" s="29">
        <v>38</v>
      </c>
      <c r="M61" s="29">
        <v>57</v>
      </c>
      <c r="N61" s="29">
        <v>20</v>
      </c>
      <c r="O61" s="29">
        <v>32</v>
      </c>
      <c r="P61" s="29">
        <v>52</v>
      </c>
      <c r="Q61" s="52">
        <f t="shared" si="2"/>
        <v>260</v>
      </c>
      <c r="R61" s="52">
        <f t="shared" si="3"/>
        <v>307</v>
      </c>
      <c r="S61" s="52">
        <f t="shared" si="4"/>
        <v>567</v>
      </c>
    </row>
    <row r="62" spans="1:19" x14ac:dyDescent="0.55000000000000004">
      <c r="A62" s="5" t="s">
        <v>63</v>
      </c>
      <c r="B62" s="2">
        <v>121</v>
      </c>
      <c r="C62" s="2">
        <v>124</v>
      </c>
      <c r="D62" s="2">
        <v>245</v>
      </c>
      <c r="E62" s="29">
        <v>54</v>
      </c>
      <c r="F62" s="29">
        <v>57</v>
      </c>
      <c r="G62" s="29">
        <v>111</v>
      </c>
      <c r="H62" s="29">
        <v>40</v>
      </c>
      <c r="I62" s="29">
        <v>59</v>
      </c>
      <c r="J62" s="29">
        <v>99</v>
      </c>
      <c r="K62" s="29">
        <v>19</v>
      </c>
      <c r="L62" s="29">
        <v>30</v>
      </c>
      <c r="M62" s="29">
        <v>49</v>
      </c>
      <c r="N62" s="29">
        <v>22</v>
      </c>
      <c r="O62" s="29">
        <v>12</v>
      </c>
      <c r="P62" s="29">
        <v>34</v>
      </c>
      <c r="Q62" s="52">
        <f t="shared" si="2"/>
        <v>256</v>
      </c>
      <c r="R62" s="52">
        <f t="shared" si="3"/>
        <v>282</v>
      </c>
      <c r="S62" s="52">
        <f t="shared" si="4"/>
        <v>538</v>
      </c>
    </row>
    <row r="63" spans="1:19" x14ac:dyDescent="0.55000000000000004">
      <c r="A63" s="5" t="s">
        <v>64</v>
      </c>
      <c r="B63" s="2">
        <v>104</v>
      </c>
      <c r="C63" s="2">
        <v>111</v>
      </c>
      <c r="D63" s="2">
        <v>215</v>
      </c>
      <c r="E63" s="29">
        <v>60</v>
      </c>
      <c r="F63" s="29">
        <v>65</v>
      </c>
      <c r="G63" s="29">
        <v>125</v>
      </c>
      <c r="H63" s="29">
        <v>27</v>
      </c>
      <c r="I63" s="29">
        <v>56</v>
      </c>
      <c r="J63" s="29">
        <v>83</v>
      </c>
      <c r="K63" s="29">
        <v>42</v>
      </c>
      <c r="L63" s="29">
        <v>29</v>
      </c>
      <c r="M63" s="29">
        <v>71</v>
      </c>
      <c r="N63" s="29">
        <v>20</v>
      </c>
      <c r="O63" s="29">
        <v>17</v>
      </c>
      <c r="P63" s="29">
        <v>37</v>
      </c>
      <c r="Q63" s="52">
        <f t="shared" si="2"/>
        <v>253</v>
      </c>
      <c r="R63" s="52">
        <f t="shared" si="3"/>
        <v>278</v>
      </c>
      <c r="S63" s="52">
        <f t="shared" si="4"/>
        <v>531</v>
      </c>
    </row>
    <row r="64" spans="1:19" x14ac:dyDescent="0.55000000000000004">
      <c r="A64" s="5" t="s">
        <v>65</v>
      </c>
      <c r="B64" s="2">
        <v>109</v>
      </c>
      <c r="C64" s="2">
        <v>129</v>
      </c>
      <c r="D64" s="2">
        <v>238</v>
      </c>
      <c r="E64" s="29">
        <v>60</v>
      </c>
      <c r="F64" s="29">
        <v>52</v>
      </c>
      <c r="G64" s="29">
        <v>112</v>
      </c>
      <c r="H64" s="29">
        <v>41</v>
      </c>
      <c r="I64" s="29">
        <v>64</v>
      </c>
      <c r="J64" s="29">
        <v>105</v>
      </c>
      <c r="K64" s="29">
        <v>40</v>
      </c>
      <c r="L64" s="29">
        <v>37</v>
      </c>
      <c r="M64" s="29">
        <v>77</v>
      </c>
      <c r="N64" s="29">
        <v>22</v>
      </c>
      <c r="O64" s="29">
        <v>23</v>
      </c>
      <c r="P64" s="29">
        <v>45</v>
      </c>
      <c r="Q64" s="52">
        <f t="shared" si="2"/>
        <v>272</v>
      </c>
      <c r="R64" s="52">
        <f t="shared" si="3"/>
        <v>305</v>
      </c>
      <c r="S64" s="52">
        <f t="shared" si="4"/>
        <v>577</v>
      </c>
    </row>
    <row r="65" spans="1:19" x14ac:dyDescent="0.55000000000000004">
      <c r="A65" s="5" t="s">
        <v>66</v>
      </c>
      <c r="B65" s="2">
        <v>113</v>
      </c>
      <c r="C65" s="2">
        <v>123</v>
      </c>
      <c r="D65" s="2">
        <v>236</v>
      </c>
      <c r="E65" s="29">
        <v>50</v>
      </c>
      <c r="F65" s="29">
        <v>41</v>
      </c>
      <c r="G65" s="29">
        <v>91</v>
      </c>
      <c r="H65" s="29">
        <v>31</v>
      </c>
      <c r="I65" s="29">
        <v>56</v>
      </c>
      <c r="J65" s="29">
        <v>87</v>
      </c>
      <c r="K65" s="29">
        <v>38</v>
      </c>
      <c r="L65" s="29">
        <v>34</v>
      </c>
      <c r="M65" s="29">
        <v>72</v>
      </c>
      <c r="N65" s="29">
        <v>16</v>
      </c>
      <c r="O65" s="29">
        <v>21</v>
      </c>
      <c r="P65" s="29">
        <v>37</v>
      </c>
      <c r="Q65" s="52">
        <f t="shared" si="2"/>
        <v>248</v>
      </c>
      <c r="R65" s="52">
        <f t="shared" si="3"/>
        <v>275</v>
      </c>
      <c r="S65" s="52">
        <f t="shared" si="4"/>
        <v>523</v>
      </c>
    </row>
    <row r="66" spans="1:19" x14ac:dyDescent="0.55000000000000004">
      <c r="A66" s="5" t="s">
        <v>67</v>
      </c>
      <c r="B66" s="2">
        <v>125</v>
      </c>
      <c r="C66" s="2">
        <v>93</v>
      </c>
      <c r="D66" s="2">
        <v>218</v>
      </c>
      <c r="E66" s="29">
        <v>39</v>
      </c>
      <c r="F66" s="29">
        <v>63</v>
      </c>
      <c r="G66" s="29">
        <v>102</v>
      </c>
      <c r="H66" s="29">
        <v>36</v>
      </c>
      <c r="I66" s="29">
        <v>43</v>
      </c>
      <c r="J66" s="29">
        <v>79</v>
      </c>
      <c r="K66" s="29">
        <v>23</v>
      </c>
      <c r="L66" s="29">
        <v>33</v>
      </c>
      <c r="M66" s="29">
        <v>56</v>
      </c>
      <c r="N66" s="29">
        <v>14</v>
      </c>
      <c r="O66" s="29">
        <v>17</v>
      </c>
      <c r="P66" s="29">
        <v>31</v>
      </c>
      <c r="Q66" s="52">
        <f t="shared" si="2"/>
        <v>237</v>
      </c>
      <c r="R66" s="52">
        <f t="shared" si="3"/>
        <v>249</v>
      </c>
      <c r="S66" s="52">
        <f t="shared" si="4"/>
        <v>486</v>
      </c>
    </row>
    <row r="67" spans="1:19" x14ac:dyDescent="0.55000000000000004">
      <c r="A67" s="5" t="s">
        <v>68</v>
      </c>
      <c r="B67" s="2">
        <v>73</v>
      </c>
      <c r="C67" s="2">
        <v>83</v>
      </c>
      <c r="D67" s="2">
        <v>156</v>
      </c>
      <c r="E67" s="29">
        <v>37</v>
      </c>
      <c r="F67" s="29">
        <v>40</v>
      </c>
      <c r="G67" s="29">
        <v>77</v>
      </c>
      <c r="H67" s="29">
        <v>29</v>
      </c>
      <c r="I67" s="29">
        <v>34</v>
      </c>
      <c r="J67" s="29">
        <v>63</v>
      </c>
      <c r="K67" s="29">
        <v>27</v>
      </c>
      <c r="L67" s="29">
        <v>35</v>
      </c>
      <c r="M67" s="29">
        <v>62</v>
      </c>
      <c r="N67" s="29">
        <v>13</v>
      </c>
      <c r="O67" s="29">
        <v>17</v>
      </c>
      <c r="P67" s="29">
        <v>30</v>
      </c>
      <c r="Q67" s="52">
        <f t="shared" si="2"/>
        <v>179</v>
      </c>
      <c r="R67" s="52">
        <f t="shared" si="3"/>
        <v>209</v>
      </c>
      <c r="S67" s="52">
        <f t="shared" si="4"/>
        <v>388</v>
      </c>
    </row>
    <row r="68" spans="1:19" x14ac:dyDescent="0.55000000000000004">
      <c r="A68" s="5" t="s">
        <v>69</v>
      </c>
      <c r="B68" s="2">
        <v>78</v>
      </c>
      <c r="C68" s="2">
        <v>85</v>
      </c>
      <c r="D68" s="2">
        <v>163</v>
      </c>
      <c r="E68" s="29">
        <v>29</v>
      </c>
      <c r="F68" s="29">
        <v>54</v>
      </c>
      <c r="G68" s="29">
        <v>83</v>
      </c>
      <c r="H68" s="29">
        <v>29</v>
      </c>
      <c r="I68" s="29">
        <v>33</v>
      </c>
      <c r="J68" s="29">
        <v>62</v>
      </c>
      <c r="K68" s="29">
        <v>19</v>
      </c>
      <c r="L68" s="29">
        <v>35</v>
      </c>
      <c r="M68" s="29">
        <v>54</v>
      </c>
      <c r="N68" s="29">
        <v>13</v>
      </c>
      <c r="O68" s="29">
        <v>8</v>
      </c>
      <c r="P68" s="29">
        <v>21</v>
      </c>
      <c r="Q68" s="52">
        <f t="shared" si="2"/>
        <v>168</v>
      </c>
      <c r="R68" s="52">
        <f t="shared" si="3"/>
        <v>215</v>
      </c>
      <c r="S68" s="52">
        <f t="shared" si="4"/>
        <v>383</v>
      </c>
    </row>
    <row r="69" spans="1:19" x14ac:dyDescent="0.55000000000000004">
      <c r="A69" s="5" t="s">
        <v>70</v>
      </c>
      <c r="B69" s="2">
        <v>82</v>
      </c>
      <c r="C69" s="2">
        <v>85</v>
      </c>
      <c r="D69" s="2">
        <v>167</v>
      </c>
      <c r="E69" s="29">
        <v>35</v>
      </c>
      <c r="F69" s="29">
        <v>34</v>
      </c>
      <c r="G69" s="29">
        <v>69</v>
      </c>
      <c r="H69" s="29">
        <v>34</v>
      </c>
      <c r="I69" s="29">
        <v>36</v>
      </c>
      <c r="J69" s="29">
        <v>70</v>
      </c>
      <c r="K69" s="29">
        <v>20</v>
      </c>
      <c r="L69" s="29">
        <v>26</v>
      </c>
      <c r="M69" s="29">
        <v>46</v>
      </c>
      <c r="N69" s="29">
        <v>10</v>
      </c>
      <c r="O69" s="29">
        <v>13</v>
      </c>
      <c r="P69" s="29">
        <v>23</v>
      </c>
      <c r="Q69" s="52">
        <f t="shared" ref="Q69:Q106" si="33">B69+E69+H69+K69+N69</f>
        <v>181</v>
      </c>
      <c r="R69" s="52">
        <f t="shared" ref="R69:R106" si="34">C69+F69+I69+L69+O69</f>
        <v>194</v>
      </c>
      <c r="S69" s="52">
        <f t="shared" ref="S69:S106" si="35">D69+G69+J69+M69+P69</f>
        <v>375</v>
      </c>
    </row>
    <row r="70" spans="1:19" x14ac:dyDescent="0.55000000000000004">
      <c r="A70" s="5" t="s">
        <v>71</v>
      </c>
      <c r="B70" s="2">
        <v>73</v>
      </c>
      <c r="C70" s="2">
        <v>86</v>
      </c>
      <c r="D70" s="2">
        <v>159</v>
      </c>
      <c r="E70" s="29">
        <v>29</v>
      </c>
      <c r="F70" s="29">
        <v>42</v>
      </c>
      <c r="G70" s="29">
        <v>71</v>
      </c>
      <c r="H70" s="29">
        <v>21</v>
      </c>
      <c r="I70" s="29">
        <v>28</v>
      </c>
      <c r="J70" s="29">
        <v>49</v>
      </c>
      <c r="K70" s="29">
        <v>15</v>
      </c>
      <c r="L70" s="29">
        <v>17</v>
      </c>
      <c r="M70" s="29">
        <v>32</v>
      </c>
      <c r="N70" s="29">
        <v>9</v>
      </c>
      <c r="O70" s="29">
        <v>19</v>
      </c>
      <c r="P70" s="29">
        <v>28</v>
      </c>
      <c r="Q70" s="52">
        <f t="shared" si="33"/>
        <v>147</v>
      </c>
      <c r="R70" s="52">
        <f t="shared" si="34"/>
        <v>192</v>
      </c>
      <c r="S70" s="52">
        <f t="shared" si="35"/>
        <v>339</v>
      </c>
    </row>
    <row r="71" spans="1:19" x14ac:dyDescent="0.55000000000000004">
      <c r="A71" s="5" t="s">
        <v>72</v>
      </c>
      <c r="B71" s="2">
        <v>76</v>
      </c>
      <c r="C71" s="2">
        <v>75</v>
      </c>
      <c r="D71" s="2">
        <v>151</v>
      </c>
      <c r="E71" s="29">
        <v>33</v>
      </c>
      <c r="F71" s="29">
        <v>34</v>
      </c>
      <c r="G71" s="29">
        <v>67</v>
      </c>
      <c r="H71" s="29">
        <v>25</v>
      </c>
      <c r="I71" s="29">
        <v>37</v>
      </c>
      <c r="J71" s="29">
        <v>62</v>
      </c>
      <c r="K71" s="29">
        <v>22</v>
      </c>
      <c r="L71" s="29">
        <v>31</v>
      </c>
      <c r="M71" s="29">
        <v>53</v>
      </c>
      <c r="N71" s="29">
        <v>14</v>
      </c>
      <c r="O71" s="29">
        <v>7</v>
      </c>
      <c r="P71" s="29">
        <v>21</v>
      </c>
      <c r="Q71" s="52">
        <f t="shared" si="33"/>
        <v>170</v>
      </c>
      <c r="R71" s="52">
        <f t="shared" si="34"/>
        <v>184</v>
      </c>
      <c r="S71" s="52">
        <f t="shared" si="35"/>
        <v>354</v>
      </c>
    </row>
    <row r="72" spans="1:19" x14ac:dyDescent="0.55000000000000004">
      <c r="A72" s="5" t="s">
        <v>73</v>
      </c>
      <c r="B72" s="2">
        <v>76</v>
      </c>
      <c r="C72" s="2">
        <v>91</v>
      </c>
      <c r="D72" s="2">
        <v>167</v>
      </c>
      <c r="E72" s="29">
        <v>31</v>
      </c>
      <c r="F72" s="29">
        <v>41</v>
      </c>
      <c r="G72" s="29">
        <v>72</v>
      </c>
      <c r="H72" s="29">
        <v>31</v>
      </c>
      <c r="I72" s="29">
        <v>36</v>
      </c>
      <c r="J72" s="29">
        <v>67</v>
      </c>
      <c r="K72" s="29">
        <v>19</v>
      </c>
      <c r="L72" s="29">
        <v>24</v>
      </c>
      <c r="M72" s="29">
        <v>43</v>
      </c>
      <c r="N72" s="29">
        <v>7</v>
      </c>
      <c r="O72" s="29">
        <v>11</v>
      </c>
      <c r="P72" s="29">
        <v>18</v>
      </c>
      <c r="Q72" s="52">
        <f t="shared" si="33"/>
        <v>164</v>
      </c>
      <c r="R72" s="52">
        <f t="shared" si="34"/>
        <v>203</v>
      </c>
      <c r="S72" s="52">
        <f t="shared" si="35"/>
        <v>367</v>
      </c>
    </row>
    <row r="73" spans="1:19" x14ac:dyDescent="0.55000000000000004">
      <c r="A73" s="5" t="s">
        <v>74</v>
      </c>
      <c r="B73" s="2">
        <v>66</v>
      </c>
      <c r="C73" s="2">
        <v>78</v>
      </c>
      <c r="D73" s="2">
        <v>144</v>
      </c>
      <c r="E73" s="29">
        <v>37</v>
      </c>
      <c r="F73" s="29">
        <v>38</v>
      </c>
      <c r="G73" s="29">
        <v>75</v>
      </c>
      <c r="H73" s="29">
        <v>14</v>
      </c>
      <c r="I73" s="29">
        <v>38</v>
      </c>
      <c r="J73" s="29">
        <v>52</v>
      </c>
      <c r="K73" s="29">
        <v>21</v>
      </c>
      <c r="L73" s="29">
        <v>21</v>
      </c>
      <c r="M73" s="29">
        <v>42</v>
      </c>
      <c r="N73" s="29">
        <v>12</v>
      </c>
      <c r="O73" s="29">
        <v>12</v>
      </c>
      <c r="P73" s="29">
        <v>24</v>
      </c>
      <c r="Q73" s="52">
        <f t="shared" si="33"/>
        <v>150</v>
      </c>
      <c r="R73" s="52">
        <f t="shared" si="34"/>
        <v>187</v>
      </c>
      <c r="S73" s="52">
        <f t="shared" si="35"/>
        <v>337</v>
      </c>
    </row>
    <row r="74" spans="1:19" x14ac:dyDescent="0.55000000000000004">
      <c r="A74" s="5" t="s">
        <v>75</v>
      </c>
      <c r="B74" s="2">
        <v>62</v>
      </c>
      <c r="C74" s="2">
        <v>72</v>
      </c>
      <c r="D74" s="2">
        <v>134</v>
      </c>
      <c r="E74" s="29">
        <v>38</v>
      </c>
      <c r="F74" s="29">
        <v>37</v>
      </c>
      <c r="G74" s="29">
        <v>75</v>
      </c>
      <c r="H74" s="29">
        <v>25</v>
      </c>
      <c r="I74" s="29">
        <v>31</v>
      </c>
      <c r="J74" s="29">
        <v>56</v>
      </c>
      <c r="K74" s="29">
        <v>20</v>
      </c>
      <c r="L74" s="29">
        <v>29</v>
      </c>
      <c r="M74" s="29">
        <v>49</v>
      </c>
      <c r="N74" s="29">
        <v>6</v>
      </c>
      <c r="O74" s="29">
        <v>8</v>
      </c>
      <c r="P74" s="29">
        <v>14</v>
      </c>
      <c r="Q74" s="52">
        <f t="shared" si="33"/>
        <v>151</v>
      </c>
      <c r="R74" s="52">
        <f t="shared" si="34"/>
        <v>177</v>
      </c>
      <c r="S74" s="52">
        <f t="shared" si="35"/>
        <v>328</v>
      </c>
    </row>
    <row r="75" spans="1:19" x14ac:dyDescent="0.55000000000000004">
      <c r="A75" s="5" t="s">
        <v>76</v>
      </c>
      <c r="B75" s="2">
        <v>54</v>
      </c>
      <c r="C75" s="2">
        <v>46</v>
      </c>
      <c r="D75" s="2">
        <v>100</v>
      </c>
      <c r="E75" s="29">
        <v>27</v>
      </c>
      <c r="F75" s="29">
        <v>32</v>
      </c>
      <c r="G75" s="29">
        <v>59</v>
      </c>
      <c r="H75" s="29">
        <v>20</v>
      </c>
      <c r="I75" s="29">
        <v>29</v>
      </c>
      <c r="J75" s="29">
        <v>49</v>
      </c>
      <c r="K75" s="29">
        <v>10</v>
      </c>
      <c r="L75" s="29">
        <v>19</v>
      </c>
      <c r="M75" s="29">
        <v>29</v>
      </c>
      <c r="N75" s="29">
        <v>5</v>
      </c>
      <c r="O75" s="29">
        <v>6</v>
      </c>
      <c r="P75" s="29">
        <v>11</v>
      </c>
      <c r="Q75" s="52">
        <f t="shared" si="33"/>
        <v>116</v>
      </c>
      <c r="R75" s="52">
        <f t="shared" si="34"/>
        <v>132</v>
      </c>
      <c r="S75" s="52">
        <f t="shared" si="35"/>
        <v>248</v>
      </c>
    </row>
    <row r="76" spans="1:19" x14ac:dyDescent="0.55000000000000004">
      <c r="A76" s="5" t="s">
        <v>77</v>
      </c>
      <c r="B76" s="2">
        <v>56</v>
      </c>
      <c r="C76" s="2">
        <v>74</v>
      </c>
      <c r="D76" s="2">
        <v>130</v>
      </c>
      <c r="E76" s="29">
        <v>21</v>
      </c>
      <c r="F76" s="29">
        <v>37</v>
      </c>
      <c r="G76" s="29">
        <v>58</v>
      </c>
      <c r="H76" s="29">
        <v>28</v>
      </c>
      <c r="I76" s="29">
        <v>25</v>
      </c>
      <c r="J76" s="29">
        <v>53</v>
      </c>
      <c r="K76" s="29">
        <v>19</v>
      </c>
      <c r="L76" s="29">
        <v>20</v>
      </c>
      <c r="M76" s="29">
        <v>39</v>
      </c>
      <c r="N76" s="29">
        <v>10</v>
      </c>
      <c r="O76" s="29">
        <v>9</v>
      </c>
      <c r="P76" s="29">
        <v>19</v>
      </c>
      <c r="Q76" s="52">
        <f t="shared" si="33"/>
        <v>134</v>
      </c>
      <c r="R76" s="52">
        <f t="shared" si="34"/>
        <v>165</v>
      </c>
      <c r="S76" s="52">
        <f t="shared" si="35"/>
        <v>299</v>
      </c>
    </row>
    <row r="77" spans="1:19" x14ac:dyDescent="0.55000000000000004">
      <c r="A77" s="5" t="s">
        <v>78</v>
      </c>
      <c r="B77" s="2">
        <v>33</v>
      </c>
      <c r="C77" s="2">
        <v>58</v>
      </c>
      <c r="D77" s="2">
        <v>91</v>
      </c>
      <c r="E77" s="29">
        <v>26</v>
      </c>
      <c r="F77" s="29">
        <v>29</v>
      </c>
      <c r="G77" s="29">
        <v>55</v>
      </c>
      <c r="H77" s="29">
        <v>25</v>
      </c>
      <c r="I77" s="29">
        <v>25</v>
      </c>
      <c r="J77" s="29">
        <v>50</v>
      </c>
      <c r="K77" s="29">
        <v>15</v>
      </c>
      <c r="L77" s="29">
        <v>25</v>
      </c>
      <c r="M77" s="29">
        <v>40</v>
      </c>
      <c r="N77" s="29">
        <v>4</v>
      </c>
      <c r="O77" s="29">
        <v>11</v>
      </c>
      <c r="P77" s="29">
        <v>15</v>
      </c>
      <c r="Q77" s="52">
        <f t="shared" si="33"/>
        <v>103</v>
      </c>
      <c r="R77" s="52">
        <f t="shared" si="34"/>
        <v>148</v>
      </c>
      <c r="S77" s="52">
        <f t="shared" si="35"/>
        <v>251</v>
      </c>
    </row>
    <row r="78" spans="1:19" x14ac:dyDescent="0.55000000000000004">
      <c r="A78" s="5" t="s">
        <v>79</v>
      </c>
      <c r="B78" s="2">
        <v>39</v>
      </c>
      <c r="C78" s="2">
        <v>45</v>
      </c>
      <c r="D78" s="2">
        <v>84</v>
      </c>
      <c r="E78" s="29">
        <v>29</v>
      </c>
      <c r="F78" s="29">
        <v>20</v>
      </c>
      <c r="G78" s="29">
        <v>49</v>
      </c>
      <c r="H78" s="29">
        <v>16</v>
      </c>
      <c r="I78" s="29">
        <v>26</v>
      </c>
      <c r="J78" s="29">
        <v>42</v>
      </c>
      <c r="K78" s="29">
        <v>12</v>
      </c>
      <c r="L78" s="29">
        <v>19</v>
      </c>
      <c r="M78" s="29">
        <v>31</v>
      </c>
      <c r="N78" s="29">
        <v>6</v>
      </c>
      <c r="O78" s="29">
        <v>6</v>
      </c>
      <c r="P78" s="29">
        <v>12</v>
      </c>
      <c r="Q78" s="52">
        <f t="shared" si="33"/>
        <v>102</v>
      </c>
      <c r="R78" s="52">
        <f t="shared" si="34"/>
        <v>116</v>
      </c>
      <c r="S78" s="52">
        <f t="shared" si="35"/>
        <v>218</v>
      </c>
    </row>
    <row r="79" spans="1:19" x14ac:dyDescent="0.55000000000000004">
      <c r="A79" s="5" t="s">
        <v>80</v>
      </c>
      <c r="B79" s="2">
        <v>29</v>
      </c>
      <c r="C79" s="2">
        <v>46</v>
      </c>
      <c r="D79" s="2">
        <v>75</v>
      </c>
      <c r="E79" s="29">
        <v>10</v>
      </c>
      <c r="F79" s="29">
        <v>24</v>
      </c>
      <c r="G79" s="29">
        <v>34</v>
      </c>
      <c r="H79" s="29">
        <v>24</v>
      </c>
      <c r="I79" s="29">
        <v>22</v>
      </c>
      <c r="J79" s="29">
        <v>46</v>
      </c>
      <c r="K79" s="29">
        <v>14</v>
      </c>
      <c r="L79" s="29">
        <v>24</v>
      </c>
      <c r="M79" s="29">
        <v>38</v>
      </c>
      <c r="N79" s="29">
        <v>7</v>
      </c>
      <c r="O79" s="29">
        <v>5</v>
      </c>
      <c r="P79" s="29">
        <v>12</v>
      </c>
      <c r="Q79" s="52">
        <f t="shared" si="33"/>
        <v>84</v>
      </c>
      <c r="R79" s="52">
        <f t="shared" si="34"/>
        <v>121</v>
      </c>
      <c r="S79" s="52">
        <f t="shared" si="35"/>
        <v>205</v>
      </c>
    </row>
    <row r="80" spans="1:19" x14ac:dyDescent="0.55000000000000004">
      <c r="A80" s="5" t="s">
        <v>81</v>
      </c>
      <c r="B80" s="2">
        <v>30</v>
      </c>
      <c r="C80" s="2">
        <v>42</v>
      </c>
      <c r="D80" s="2">
        <v>72</v>
      </c>
      <c r="E80" s="29">
        <v>19</v>
      </c>
      <c r="F80" s="29">
        <v>21</v>
      </c>
      <c r="G80" s="29">
        <v>40</v>
      </c>
      <c r="H80" s="29">
        <v>14</v>
      </c>
      <c r="I80" s="29">
        <v>17</v>
      </c>
      <c r="J80" s="29">
        <v>31</v>
      </c>
      <c r="K80" s="29">
        <v>10</v>
      </c>
      <c r="L80" s="29">
        <v>10</v>
      </c>
      <c r="M80" s="29">
        <v>20</v>
      </c>
      <c r="N80" s="29">
        <v>7</v>
      </c>
      <c r="O80" s="29">
        <v>4</v>
      </c>
      <c r="P80" s="29">
        <v>11</v>
      </c>
      <c r="Q80" s="52">
        <f t="shared" si="33"/>
        <v>80</v>
      </c>
      <c r="R80" s="52">
        <f t="shared" si="34"/>
        <v>94</v>
      </c>
      <c r="S80" s="52">
        <f t="shared" si="35"/>
        <v>174</v>
      </c>
    </row>
    <row r="81" spans="1:19" x14ac:dyDescent="0.55000000000000004">
      <c r="A81" s="5" t="s">
        <v>82</v>
      </c>
      <c r="B81" s="2">
        <v>25</v>
      </c>
      <c r="C81" s="2">
        <v>23</v>
      </c>
      <c r="D81" s="2">
        <v>48</v>
      </c>
      <c r="E81" s="29">
        <v>11</v>
      </c>
      <c r="F81" s="29">
        <v>16</v>
      </c>
      <c r="G81" s="29">
        <v>27</v>
      </c>
      <c r="H81" s="29">
        <v>16</v>
      </c>
      <c r="I81" s="29">
        <v>17</v>
      </c>
      <c r="J81" s="29">
        <v>33</v>
      </c>
      <c r="K81" s="29">
        <v>15</v>
      </c>
      <c r="L81" s="29">
        <v>11</v>
      </c>
      <c r="M81" s="29">
        <v>26</v>
      </c>
      <c r="N81" s="29">
        <v>3</v>
      </c>
      <c r="O81" s="29">
        <v>8</v>
      </c>
      <c r="P81" s="29">
        <v>11</v>
      </c>
      <c r="Q81" s="52">
        <f t="shared" si="33"/>
        <v>70</v>
      </c>
      <c r="R81" s="52">
        <f t="shared" si="34"/>
        <v>75</v>
      </c>
      <c r="S81" s="52">
        <f t="shared" si="35"/>
        <v>145</v>
      </c>
    </row>
    <row r="82" spans="1:19" x14ac:dyDescent="0.55000000000000004">
      <c r="A82" s="5" t="s">
        <v>83</v>
      </c>
      <c r="B82" s="2">
        <v>27</v>
      </c>
      <c r="C82" s="2">
        <v>27</v>
      </c>
      <c r="D82" s="2">
        <v>54</v>
      </c>
      <c r="E82" s="29">
        <v>20</v>
      </c>
      <c r="F82" s="29">
        <v>26</v>
      </c>
      <c r="G82" s="29">
        <v>46</v>
      </c>
      <c r="H82" s="29">
        <v>11</v>
      </c>
      <c r="I82" s="29">
        <v>13</v>
      </c>
      <c r="J82" s="29">
        <v>24</v>
      </c>
      <c r="K82" s="29">
        <v>13</v>
      </c>
      <c r="L82" s="29">
        <v>10</v>
      </c>
      <c r="M82" s="29">
        <v>23</v>
      </c>
      <c r="N82" s="29">
        <v>1</v>
      </c>
      <c r="O82" s="29">
        <v>6</v>
      </c>
      <c r="P82" s="29">
        <v>7</v>
      </c>
      <c r="Q82" s="52">
        <f t="shared" si="33"/>
        <v>72</v>
      </c>
      <c r="R82" s="52">
        <f t="shared" si="34"/>
        <v>82</v>
      </c>
      <c r="S82" s="52">
        <f t="shared" si="35"/>
        <v>154</v>
      </c>
    </row>
    <row r="83" spans="1:19" x14ac:dyDescent="0.55000000000000004">
      <c r="A83" s="5" t="s">
        <v>84</v>
      </c>
      <c r="B83" s="2">
        <v>25</v>
      </c>
      <c r="C83" s="2">
        <v>44</v>
      </c>
      <c r="D83" s="2">
        <v>69</v>
      </c>
      <c r="E83" s="29">
        <v>12</v>
      </c>
      <c r="F83" s="29">
        <v>28</v>
      </c>
      <c r="G83" s="29">
        <v>40</v>
      </c>
      <c r="H83" s="29">
        <v>10</v>
      </c>
      <c r="I83" s="29">
        <v>18</v>
      </c>
      <c r="J83" s="29">
        <v>28</v>
      </c>
      <c r="K83" s="29">
        <v>4</v>
      </c>
      <c r="L83" s="29">
        <v>13</v>
      </c>
      <c r="M83" s="29">
        <v>17</v>
      </c>
      <c r="N83" s="29">
        <v>2</v>
      </c>
      <c r="O83" s="29">
        <v>6</v>
      </c>
      <c r="P83" s="29">
        <v>8</v>
      </c>
      <c r="Q83" s="52">
        <f t="shared" si="33"/>
        <v>53</v>
      </c>
      <c r="R83" s="52">
        <f t="shared" si="34"/>
        <v>109</v>
      </c>
      <c r="S83" s="52">
        <f t="shared" si="35"/>
        <v>162</v>
      </c>
    </row>
    <row r="84" spans="1:19" x14ac:dyDescent="0.55000000000000004">
      <c r="A84" s="5" t="s">
        <v>85</v>
      </c>
      <c r="B84" s="2">
        <v>26</v>
      </c>
      <c r="C84" s="2">
        <v>39</v>
      </c>
      <c r="D84" s="2">
        <v>65</v>
      </c>
      <c r="E84" s="29">
        <v>12</v>
      </c>
      <c r="F84" s="29">
        <v>14</v>
      </c>
      <c r="G84" s="29">
        <v>26</v>
      </c>
      <c r="H84" s="29">
        <v>10</v>
      </c>
      <c r="I84" s="29">
        <v>16</v>
      </c>
      <c r="J84" s="29">
        <v>26</v>
      </c>
      <c r="K84" s="29">
        <v>7</v>
      </c>
      <c r="L84" s="29">
        <v>17</v>
      </c>
      <c r="M84" s="29">
        <v>24</v>
      </c>
      <c r="N84" s="29">
        <v>4</v>
      </c>
      <c r="O84" s="29">
        <v>2</v>
      </c>
      <c r="P84" s="29">
        <v>6</v>
      </c>
      <c r="Q84" s="52">
        <f t="shared" si="33"/>
        <v>59</v>
      </c>
      <c r="R84" s="52">
        <f t="shared" si="34"/>
        <v>88</v>
      </c>
      <c r="S84" s="52">
        <f t="shared" si="35"/>
        <v>147</v>
      </c>
    </row>
    <row r="85" spans="1:19" x14ac:dyDescent="0.55000000000000004">
      <c r="A85" s="5" t="s">
        <v>86</v>
      </c>
      <c r="B85" s="2">
        <v>18</v>
      </c>
      <c r="C85" s="2">
        <v>21</v>
      </c>
      <c r="D85" s="2">
        <v>39</v>
      </c>
      <c r="E85" s="29">
        <v>9</v>
      </c>
      <c r="F85" s="29">
        <v>18</v>
      </c>
      <c r="G85" s="29">
        <v>27</v>
      </c>
      <c r="H85" s="29">
        <v>10</v>
      </c>
      <c r="I85" s="29">
        <v>8</v>
      </c>
      <c r="J85" s="29">
        <v>18</v>
      </c>
      <c r="K85" s="29">
        <v>11</v>
      </c>
      <c r="L85" s="29">
        <v>14</v>
      </c>
      <c r="M85" s="29">
        <v>25</v>
      </c>
      <c r="N85" s="29">
        <v>2</v>
      </c>
      <c r="O85" s="29">
        <v>3</v>
      </c>
      <c r="P85" s="29">
        <v>5</v>
      </c>
      <c r="Q85" s="52">
        <f t="shared" si="33"/>
        <v>50</v>
      </c>
      <c r="R85" s="52">
        <f t="shared" si="34"/>
        <v>64</v>
      </c>
      <c r="S85" s="52">
        <f t="shared" si="35"/>
        <v>114</v>
      </c>
    </row>
    <row r="86" spans="1:19" x14ac:dyDescent="0.55000000000000004">
      <c r="A86" s="5" t="s">
        <v>87</v>
      </c>
      <c r="B86" s="2">
        <v>15</v>
      </c>
      <c r="C86" s="2">
        <v>32</v>
      </c>
      <c r="D86" s="2">
        <v>47</v>
      </c>
      <c r="E86" s="29">
        <v>19</v>
      </c>
      <c r="F86" s="29">
        <v>18</v>
      </c>
      <c r="G86" s="29">
        <v>37</v>
      </c>
      <c r="H86" s="29">
        <v>8</v>
      </c>
      <c r="I86" s="29">
        <v>8</v>
      </c>
      <c r="J86" s="29">
        <v>16</v>
      </c>
      <c r="K86" s="29">
        <v>6</v>
      </c>
      <c r="L86" s="29">
        <v>12</v>
      </c>
      <c r="M86" s="29">
        <v>18</v>
      </c>
      <c r="N86" s="29">
        <v>2</v>
      </c>
      <c r="O86" s="29">
        <v>4</v>
      </c>
      <c r="P86" s="29">
        <v>6</v>
      </c>
      <c r="Q86" s="52">
        <f t="shared" si="33"/>
        <v>50</v>
      </c>
      <c r="R86" s="52">
        <f t="shared" si="34"/>
        <v>74</v>
      </c>
      <c r="S86" s="52">
        <f t="shared" si="35"/>
        <v>124</v>
      </c>
    </row>
    <row r="87" spans="1:19" x14ac:dyDescent="0.55000000000000004">
      <c r="A87" s="5" t="s">
        <v>88</v>
      </c>
      <c r="B87" s="2">
        <v>20</v>
      </c>
      <c r="C87" s="2">
        <v>25</v>
      </c>
      <c r="D87" s="2">
        <v>45</v>
      </c>
      <c r="E87" s="29">
        <v>8</v>
      </c>
      <c r="F87" s="29">
        <v>14</v>
      </c>
      <c r="G87" s="29">
        <v>22</v>
      </c>
      <c r="H87" s="29">
        <v>12</v>
      </c>
      <c r="I87" s="29">
        <v>16</v>
      </c>
      <c r="J87" s="29">
        <v>28</v>
      </c>
      <c r="K87" s="29">
        <v>3</v>
      </c>
      <c r="L87" s="29">
        <v>8</v>
      </c>
      <c r="M87" s="29">
        <v>11</v>
      </c>
      <c r="N87" s="29">
        <v>3</v>
      </c>
      <c r="O87" s="29">
        <v>2</v>
      </c>
      <c r="P87" s="29">
        <v>5</v>
      </c>
      <c r="Q87" s="52">
        <f t="shared" si="33"/>
        <v>46</v>
      </c>
      <c r="R87" s="52">
        <f t="shared" si="34"/>
        <v>65</v>
      </c>
      <c r="S87" s="52">
        <f t="shared" si="35"/>
        <v>111</v>
      </c>
    </row>
    <row r="88" spans="1:19" x14ac:dyDescent="0.55000000000000004">
      <c r="A88" s="5" t="s">
        <v>89</v>
      </c>
      <c r="B88" s="2">
        <v>19</v>
      </c>
      <c r="C88" s="2">
        <v>25</v>
      </c>
      <c r="D88" s="2">
        <v>44</v>
      </c>
      <c r="E88" s="29">
        <v>12</v>
      </c>
      <c r="F88" s="29">
        <v>13</v>
      </c>
      <c r="G88" s="29">
        <v>25</v>
      </c>
      <c r="H88" s="29">
        <v>8</v>
      </c>
      <c r="I88" s="29">
        <v>12</v>
      </c>
      <c r="J88" s="29">
        <v>20</v>
      </c>
      <c r="K88" s="29">
        <v>9</v>
      </c>
      <c r="L88" s="29">
        <v>8</v>
      </c>
      <c r="M88" s="29">
        <v>17</v>
      </c>
      <c r="N88" s="29">
        <v>2</v>
      </c>
      <c r="O88" s="29">
        <v>3</v>
      </c>
      <c r="P88" s="29">
        <v>5</v>
      </c>
      <c r="Q88" s="52">
        <f t="shared" si="33"/>
        <v>50</v>
      </c>
      <c r="R88" s="52">
        <f t="shared" si="34"/>
        <v>61</v>
      </c>
      <c r="S88" s="52">
        <f t="shared" si="35"/>
        <v>111</v>
      </c>
    </row>
    <row r="89" spans="1:19" x14ac:dyDescent="0.55000000000000004">
      <c r="A89" s="5" t="s">
        <v>90</v>
      </c>
      <c r="B89" s="2">
        <v>16</v>
      </c>
      <c r="C89" s="2">
        <v>22</v>
      </c>
      <c r="D89" s="2">
        <v>38</v>
      </c>
      <c r="E89" s="29">
        <v>7</v>
      </c>
      <c r="F89" s="29">
        <v>11</v>
      </c>
      <c r="G89" s="29">
        <v>18</v>
      </c>
      <c r="H89" s="29">
        <v>5</v>
      </c>
      <c r="I89" s="29">
        <v>15</v>
      </c>
      <c r="J89" s="29">
        <v>20</v>
      </c>
      <c r="K89" s="29">
        <v>7</v>
      </c>
      <c r="L89" s="29">
        <v>8</v>
      </c>
      <c r="M89" s="29">
        <v>15</v>
      </c>
      <c r="N89" s="29">
        <v>2</v>
      </c>
      <c r="O89" s="29">
        <v>4</v>
      </c>
      <c r="P89" s="29">
        <v>6</v>
      </c>
      <c r="Q89" s="52">
        <f t="shared" si="33"/>
        <v>37</v>
      </c>
      <c r="R89" s="52">
        <f t="shared" si="34"/>
        <v>60</v>
      </c>
      <c r="S89" s="52">
        <f t="shared" si="35"/>
        <v>97</v>
      </c>
    </row>
    <row r="90" spans="1:19" x14ac:dyDescent="0.55000000000000004">
      <c r="A90" s="5" t="s">
        <v>91</v>
      </c>
      <c r="B90" s="2">
        <v>16</v>
      </c>
      <c r="C90" s="2">
        <v>15</v>
      </c>
      <c r="D90" s="2">
        <v>31</v>
      </c>
      <c r="E90" s="29">
        <v>5</v>
      </c>
      <c r="F90" s="29">
        <v>13</v>
      </c>
      <c r="G90" s="29">
        <v>18</v>
      </c>
      <c r="H90" s="29">
        <v>5</v>
      </c>
      <c r="I90" s="29">
        <v>2</v>
      </c>
      <c r="J90" s="29">
        <v>7</v>
      </c>
      <c r="K90" s="29">
        <v>1</v>
      </c>
      <c r="L90" s="29">
        <v>13</v>
      </c>
      <c r="M90" s="29">
        <v>14</v>
      </c>
      <c r="N90" s="29">
        <v>1</v>
      </c>
      <c r="O90" s="29">
        <v>3</v>
      </c>
      <c r="P90" s="29">
        <v>4</v>
      </c>
      <c r="Q90" s="52">
        <f t="shared" si="33"/>
        <v>28</v>
      </c>
      <c r="R90" s="52">
        <f t="shared" si="34"/>
        <v>46</v>
      </c>
      <c r="S90" s="52">
        <f t="shared" si="35"/>
        <v>74</v>
      </c>
    </row>
    <row r="91" spans="1:19" x14ac:dyDescent="0.55000000000000004">
      <c r="A91" s="5" t="s">
        <v>92</v>
      </c>
      <c r="B91" s="2">
        <v>16</v>
      </c>
      <c r="C91" s="2">
        <v>20</v>
      </c>
      <c r="D91" s="2">
        <v>36</v>
      </c>
      <c r="E91" s="29">
        <v>5</v>
      </c>
      <c r="F91" s="29">
        <v>7</v>
      </c>
      <c r="G91" s="29">
        <v>12</v>
      </c>
      <c r="H91" s="29">
        <v>4</v>
      </c>
      <c r="I91" s="29">
        <v>9</v>
      </c>
      <c r="J91" s="29">
        <v>13</v>
      </c>
      <c r="K91" s="29">
        <v>3</v>
      </c>
      <c r="L91" s="29">
        <v>7</v>
      </c>
      <c r="M91" s="29">
        <v>10</v>
      </c>
      <c r="N91" s="29">
        <v>1</v>
      </c>
      <c r="O91" s="29">
        <v>4</v>
      </c>
      <c r="P91" s="29">
        <v>5</v>
      </c>
      <c r="Q91" s="52">
        <f t="shared" si="33"/>
        <v>29</v>
      </c>
      <c r="R91" s="52">
        <f t="shared" si="34"/>
        <v>47</v>
      </c>
      <c r="S91" s="52">
        <f t="shared" si="35"/>
        <v>76</v>
      </c>
    </row>
    <row r="92" spans="1:19" x14ac:dyDescent="0.55000000000000004">
      <c r="A92" s="5" t="s">
        <v>93</v>
      </c>
      <c r="B92" s="2">
        <v>9</v>
      </c>
      <c r="C92" s="2">
        <v>16</v>
      </c>
      <c r="D92" s="2">
        <v>25</v>
      </c>
      <c r="E92" s="29">
        <v>6</v>
      </c>
      <c r="F92" s="29">
        <v>4</v>
      </c>
      <c r="G92" s="29">
        <v>10</v>
      </c>
      <c r="H92" s="29">
        <v>7</v>
      </c>
      <c r="I92" s="29">
        <v>4</v>
      </c>
      <c r="J92" s="29">
        <v>11</v>
      </c>
      <c r="K92" s="29">
        <v>4</v>
      </c>
      <c r="L92" s="29">
        <v>8</v>
      </c>
      <c r="M92" s="29">
        <v>12</v>
      </c>
      <c r="N92" s="29">
        <v>1</v>
      </c>
      <c r="O92" s="29">
        <v>2</v>
      </c>
      <c r="P92" s="29">
        <v>3</v>
      </c>
      <c r="Q92" s="52">
        <f t="shared" si="33"/>
        <v>27</v>
      </c>
      <c r="R92" s="52">
        <f t="shared" si="34"/>
        <v>34</v>
      </c>
      <c r="S92" s="52">
        <f t="shared" si="35"/>
        <v>61</v>
      </c>
    </row>
    <row r="93" spans="1:19" x14ac:dyDescent="0.55000000000000004">
      <c r="A93" s="5" t="s">
        <v>94</v>
      </c>
      <c r="B93" s="2">
        <v>5</v>
      </c>
      <c r="C93" s="2">
        <v>10</v>
      </c>
      <c r="D93" s="2">
        <v>15</v>
      </c>
      <c r="E93" s="29">
        <v>4</v>
      </c>
      <c r="F93" s="29">
        <v>10</v>
      </c>
      <c r="G93" s="29">
        <v>14</v>
      </c>
      <c r="H93" s="29">
        <v>4</v>
      </c>
      <c r="I93" s="29">
        <v>7</v>
      </c>
      <c r="J93" s="29">
        <v>11</v>
      </c>
      <c r="K93" s="29">
        <v>3</v>
      </c>
      <c r="L93" s="29">
        <v>6</v>
      </c>
      <c r="M93" s="29">
        <v>9</v>
      </c>
      <c r="N93" s="29">
        <v>0</v>
      </c>
      <c r="O93" s="29">
        <v>0</v>
      </c>
      <c r="P93" s="29">
        <v>0</v>
      </c>
      <c r="Q93" s="52">
        <f t="shared" si="33"/>
        <v>16</v>
      </c>
      <c r="R93" s="52">
        <f t="shared" si="34"/>
        <v>33</v>
      </c>
      <c r="S93" s="52">
        <f t="shared" si="35"/>
        <v>49</v>
      </c>
    </row>
    <row r="94" spans="1:19" x14ac:dyDescent="0.55000000000000004">
      <c r="A94" s="5" t="s">
        <v>95</v>
      </c>
      <c r="B94" s="2">
        <v>4</v>
      </c>
      <c r="C94" s="2">
        <v>12</v>
      </c>
      <c r="D94" s="2">
        <v>16</v>
      </c>
      <c r="E94" s="29">
        <v>4</v>
      </c>
      <c r="F94" s="29">
        <v>9</v>
      </c>
      <c r="G94" s="29">
        <v>13</v>
      </c>
      <c r="H94" s="29">
        <v>1</v>
      </c>
      <c r="I94" s="29">
        <v>13</v>
      </c>
      <c r="J94" s="29">
        <v>14</v>
      </c>
      <c r="K94" s="29">
        <v>1</v>
      </c>
      <c r="L94" s="29">
        <v>2</v>
      </c>
      <c r="M94" s="29">
        <v>3</v>
      </c>
      <c r="N94" s="29">
        <v>0</v>
      </c>
      <c r="O94" s="29">
        <v>0</v>
      </c>
      <c r="P94" s="29">
        <v>0</v>
      </c>
      <c r="Q94" s="52">
        <f t="shared" si="33"/>
        <v>10</v>
      </c>
      <c r="R94" s="52">
        <f t="shared" si="34"/>
        <v>36</v>
      </c>
      <c r="S94" s="52">
        <f t="shared" si="35"/>
        <v>46</v>
      </c>
    </row>
    <row r="95" spans="1:19" x14ac:dyDescent="0.55000000000000004">
      <c r="A95" s="5" t="s">
        <v>96</v>
      </c>
      <c r="B95" s="2">
        <v>8</v>
      </c>
      <c r="C95" s="2">
        <v>9</v>
      </c>
      <c r="D95" s="2">
        <v>17</v>
      </c>
      <c r="E95" s="29">
        <v>3</v>
      </c>
      <c r="F95" s="29">
        <v>1</v>
      </c>
      <c r="G95" s="29">
        <v>4</v>
      </c>
      <c r="H95" s="29">
        <v>3</v>
      </c>
      <c r="I95" s="29">
        <v>3</v>
      </c>
      <c r="J95" s="29">
        <v>6</v>
      </c>
      <c r="K95" s="29">
        <v>4</v>
      </c>
      <c r="L95" s="29">
        <v>2</v>
      </c>
      <c r="M95" s="29">
        <v>6</v>
      </c>
      <c r="N95" s="29">
        <v>0</v>
      </c>
      <c r="O95" s="29">
        <v>1</v>
      </c>
      <c r="P95" s="29">
        <v>1</v>
      </c>
      <c r="Q95" s="52">
        <f t="shared" si="33"/>
        <v>18</v>
      </c>
      <c r="R95" s="52">
        <f t="shared" si="34"/>
        <v>16</v>
      </c>
      <c r="S95" s="52">
        <f t="shared" si="35"/>
        <v>34</v>
      </c>
    </row>
    <row r="96" spans="1:19" x14ac:dyDescent="0.55000000000000004">
      <c r="A96" s="5" t="s">
        <v>97</v>
      </c>
      <c r="B96" s="2">
        <v>3</v>
      </c>
      <c r="C96" s="2">
        <v>13</v>
      </c>
      <c r="D96" s="2">
        <v>16</v>
      </c>
      <c r="E96" s="29">
        <v>1</v>
      </c>
      <c r="F96" s="29">
        <v>5</v>
      </c>
      <c r="G96" s="29">
        <v>6</v>
      </c>
      <c r="H96" s="29">
        <v>3</v>
      </c>
      <c r="I96" s="29">
        <v>6</v>
      </c>
      <c r="J96" s="29">
        <v>9</v>
      </c>
      <c r="K96" s="29">
        <v>0</v>
      </c>
      <c r="L96" s="29">
        <v>5</v>
      </c>
      <c r="M96" s="29">
        <v>5</v>
      </c>
      <c r="N96" s="29">
        <v>1</v>
      </c>
      <c r="O96" s="29">
        <v>1</v>
      </c>
      <c r="P96" s="29">
        <v>2</v>
      </c>
      <c r="Q96" s="52">
        <f t="shared" si="33"/>
        <v>8</v>
      </c>
      <c r="R96" s="52">
        <f t="shared" si="34"/>
        <v>30</v>
      </c>
      <c r="S96" s="52">
        <f t="shared" si="35"/>
        <v>38</v>
      </c>
    </row>
    <row r="97" spans="1:19" x14ac:dyDescent="0.55000000000000004">
      <c r="A97" s="5" t="s">
        <v>98</v>
      </c>
      <c r="B97" s="2">
        <v>8</v>
      </c>
      <c r="C97" s="2">
        <v>6</v>
      </c>
      <c r="D97" s="2">
        <v>14</v>
      </c>
      <c r="E97" s="29">
        <v>0</v>
      </c>
      <c r="F97" s="29">
        <v>9</v>
      </c>
      <c r="G97" s="29">
        <v>9</v>
      </c>
      <c r="H97" s="29">
        <v>1</v>
      </c>
      <c r="I97" s="29">
        <v>4</v>
      </c>
      <c r="J97" s="29">
        <v>5</v>
      </c>
      <c r="K97" s="29">
        <v>0</v>
      </c>
      <c r="L97" s="29">
        <v>3</v>
      </c>
      <c r="M97" s="29">
        <v>3</v>
      </c>
      <c r="N97" s="29">
        <v>0</v>
      </c>
      <c r="O97" s="29">
        <v>0</v>
      </c>
      <c r="P97" s="29">
        <v>0</v>
      </c>
      <c r="Q97" s="52">
        <f t="shared" si="33"/>
        <v>9</v>
      </c>
      <c r="R97" s="52">
        <f t="shared" si="34"/>
        <v>22</v>
      </c>
      <c r="S97" s="52">
        <f t="shared" si="35"/>
        <v>31</v>
      </c>
    </row>
    <row r="98" spans="1:19" x14ac:dyDescent="0.55000000000000004">
      <c r="A98" s="5" t="s">
        <v>99</v>
      </c>
      <c r="B98" s="2">
        <v>3</v>
      </c>
      <c r="C98" s="2">
        <v>1</v>
      </c>
      <c r="D98" s="2">
        <v>4</v>
      </c>
      <c r="E98" s="29">
        <v>2</v>
      </c>
      <c r="F98" s="29">
        <v>2</v>
      </c>
      <c r="G98" s="29">
        <v>4</v>
      </c>
      <c r="H98" s="29">
        <v>1</v>
      </c>
      <c r="I98" s="29">
        <v>0</v>
      </c>
      <c r="J98" s="29">
        <v>1</v>
      </c>
      <c r="K98" s="29">
        <v>2</v>
      </c>
      <c r="L98" s="29">
        <v>3</v>
      </c>
      <c r="M98" s="29">
        <v>5</v>
      </c>
      <c r="N98" s="29">
        <v>1</v>
      </c>
      <c r="O98" s="29">
        <v>1</v>
      </c>
      <c r="P98" s="29">
        <v>2</v>
      </c>
      <c r="Q98" s="52">
        <f t="shared" si="33"/>
        <v>9</v>
      </c>
      <c r="R98" s="52">
        <f t="shared" si="34"/>
        <v>7</v>
      </c>
      <c r="S98" s="52">
        <f t="shared" si="35"/>
        <v>16</v>
      </c>
    </row>
    <row r="99" spans="1:19" x14ac:dyDescent="0.55000000000000004">
      <c r="A99" s="5" t="s">
        <v>100</v>
      </c>
      <c r="B99" s="2">
        <v>3</v>
      </c>
      <c r="C99" s="2">
        <v>7</v>
      </c>
      <c r="D99" s="2">
        <v>10</v>
      </c>
      <c r="E99" s="29">
        <v>0</v>
      </c>
      <c r="F99" s="29">
        <v>4</v>
      </c>
      <c r="G99" s="29">
        <v>4</v>
      </c>
      <c r="H99" s="29">
        <v>2</v>
      </c>
      <c r="I99" s="29">
        <v>1</v>
      </c>
      <c r="J99" s="29">
        <v>3</v>
      </c>
      <c r="K99" s="29">
        <v>2</v>
      </c>
      <c r="L99" s="29">
        <v>1</v>
      </c>
      <c r="M99" s="29">
        <v>3</v>
      </c>
      <c r="N99" s="29">
        <v>0</v>
      </c>
      <c r="O99" s="29">
        <v>0</v>
      </c>
      <c r="P99" s="29">
        <v>0</v>
      </c>
      <c r="Q99" s="52">
        <f t="shared" si="33"/>
        <v>7</v>
      </c>
      <c r="R99" s="52">
        <f t="shared" si="34"/>
        <v>13</v>
      </c>
      <c r="S99" s="52">
        <f t="shared" si="35"/>
        <v>20</v>
      </c>
    </row>
    <row r="100" spans="1:19" x14ac:dyDescent="0.55000000000000004">
      <c r="A100" s="5" t="s">
        <v>101</v>
      </c>
      <c r="B100" s="2">
        <v>2</v>
      </c>
      <c r="C100" s="2">
        <v>2</v>
      </c>
      <c r="D100" s="2">
        <v>4</v>
      </c>
      <c r="E100" s="29">
        <v>0</v>
      </c>
      <c r="F100" s="29">
        <v>2</v>
      </c>
      <c r="G100" s="29">
        <v>2</v>
      </c>
      <c r="H100" s="29">
        <v>0</v>
      </c>
      <c r="I100" s="29">
        <v>1</v>
      </c>
      <c r="J100" s="29">
        <v>1</v>
      </c>
      <c r="K100" s="29">
        <v>1</v>
      </c>
      <c r="L100" s="29">
        <v>0</v>
      </c>
      <c r="M100" s="29">
        <v>1</v>
      </c>
      <c r="N100" s="29">
        <v>0</v>
      </c>
      <c r="O100" s="29">
        <v>0</v>
      </c>
      <c r="P100" s="29">
        <v>0</v>
      </c>
      <c r="Q100" s="52">
        <f t="shared" si="33"/>
        <v>3</v>
      </c>
      <c r="R100" s="52">
        <f t="shared" si="34"/>
        <v>5</v>
      </c>
      <c r="S100" s="52">
        <f t="shared" si="35"/>
        <v>8</v>
      </c>
    </row>
    <row r="101" spans="1:19" x14ac:dyDescent="0.55000000000000004">
      <c r="A101" s="5" t="s">
        <v>102</v>
      </c>
      <c r="B101" s="2">
        <v>3</v>
      </c>
      <c r="C101" s="2">
        <v>4</v>
      </c>
      <c r="D101" s="2">
        <v>7</v>
      </c>
      <c r="E101" s="29">
        <v>0</v>
      </c>
      <c r="F101" s="29">
        <v>1</v>
      </c>
      <c r="G101" s="29">
        <v>1</v>
      </c>
      <c r="H101" s="29">
        <v>0</v>
      </c>
      <c r="I101" s="29">
        <v>3</v>
      </c>
      <c r="J101" s="29">
        <v>3</v>
      </c>
      <c r="K101" s="29">
        <v>2</v>
      </c>
      <c r="L101" s="29">
        <v>1</v>
      </c>
      <c r="M101" s="29">
        <v>3</v>
      </c>
      <c r="N101" s="29">
        <v>1</v>
      </c>
      <c r="O101" s="29">
        <v>0</v>
      </c>
      <c r="P101" s="29">
        <v>1</v>
      </c>
      <c r="Q101" s="52">
        <f t="shared" si="33"/>
        <v>6</v>
      </c>
      <c r="R101" s="52">
        <f t="shared" si="34"/>
        <v>9</v>
      </c>
      <c r="S101" s="52">
        <f t="shared" si="35"/>
        <v>15</v>
      </c>
    </row>
    <row r="102" spans="1:19" x14ac:dyDescent="0.55000000000000004">
      <c r="A102" s="5" t="s">
        <v>103</v>
      </c>
      <c r="B102" s="2">
        <v>1</v>
      </c>
      <c r="C102" s="2">
        <v>1</v>
      </c>
      <c r="D102" s="2">
        <v>2</v>
      </c>
      <c r="E102" s="29">
        <v>0</v>
      </c>
      <c r="F102" s="29">
        <v>1</v>
      </c>
      <c r="G102" s="29">
        <v>1</v>
      </c>
      <c r="H102" s="29">
        <v>1</v>
      </c>
      <c r="I102" s="29">
        <v>2</v>
      </c>
      <c r="J102" s="29">
        <v>3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52">
        <f t="shared" si="33"/>
        <v>2</v>
      </c>
      <c r="R102" s="52">
        <f t="shared" si="34"/>
        <v>4</v>
      </c>
      <c r="S102" s="52">
        <f t="shared" si="35"/>
        <v>6</v>
      </c>
    </row>
    <row r="103" spans="1:19" x14ac:dyDescent="0.55000000000000004">
      <c r="A103" s="10" t="s">
        <v>104</v>
      </c>
      <c r="B103" s="11">
        <v>2</v>
      </c>
      <c r="C103" s="11">
        <v>1</v>
      </c>
      <c r="D103" s="11">
        <v>3</v>
      </c>
      <c r="E103" s="29">
        <v>1</v>
      </c>
      <c r="F103" s="29">
        <v>0</v>
      </c>
      <c r="G103" s="29">
        <v>1</v>
      </c>
      <c r="H103" s="29">
        <v>3</v>
      </c>
      <c r="I103" s="29">
        <v>1</v>
      </c>
      <c r="J103" s="29">
        <v>4</v>
      </c>
      <c r="K103" s="29">
        <v>1</v>
      </c>
      <c r="L103" s="29">
        <v>0</v>
      </c>
      <c r="M103" s="29">
        <v>1</v>
      </c>
      <c r="N103" s="29">
        <v>0</v>
      </c>
      <c r="O103" s="29">
        <v>0</v>
      </c>
      <c r="P103" s="29">
        <v>0</v>
      </c>
      <c r="Q103" s="52">
        <f t="shared" si="33"/>
        <v>7</v>
      </c>
      <c r="R103" s="52">
        <f t="shared" si="34"/>
        <v>2</v>
      </c>
      <c r="S103" s="52">
        <f t="shared" si="35"/>
        <v>9</v>
      </c>
    </row>
    <row r="104" spans="1:19" x14ac:dyDescent="0.55000000000000004">
      <c r="A104" s="5" t="s">
        <v>105</v>
      </c>
      <c r="B104" s="2">
        <v>1</v>
      </c>
      <c r="C104" s="2">
        <v>1</v>
      </c>
      <c r="D104" s="2">
        <v>2</v>
      </c>
      <c r="E104" s="29">
        <v>0</v>
      </c>
      <c r="F104" s="29">
        <v>0</v>
      </c>
      <c r="G104" s="29">
        <v>0</v>
      </c>
      <c r="H104" s="29">
        <v>1</v>
      </c>
      <c r="I104" s="29">
        <v>1</v>
      </c>
      <c r="J104" s="29">
        <v>2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52">
        <f t="shared" si="33"/>
        <v>2</v>
      </c>
      <c r="R104" s="52">
        <f t="shared" si="34"/>
        <v>2</v>
      </c>
      <c r="S104" s="52">
        <f t="shared" si="35"/>
        <v>4</v>
      </c>
    </row>
    <row r="105" spans="1:19" x14ac:dyDescent="0.55000000000000004">
      <c r="A105" s="5" t="s">
        <v>106</v>
      </c>
      <c r="B105" s="2">
        <v>5</v>
      </c>
      <c r="C105" s="2">
        <v>3</v>
      </c>
      <c r="D105" s="2">
        <v>8</v>
      </c>
      <c r="E105" s="29">
        <v>3</v>
      </c>
      <c r="F105" s="29">
        <v>6</v>
      </c>
      <c r="G105" s="29">
        <v>9</v>
      </c>
      <c r="H105" s="29">
        <v>3</v>
      </c>
      <c r="I105" s="29">
        <v>2</v>
      </c>
      <c r="J105" s="29">
        <v>5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52">
        <f t="shared" si="33"/>
        <v>11</v>
      </c>
      <c r="R105" s="52">
        <f t="shared" si="34"/>
        <v>11</v>
      </c>
      <c r="S105" s="52">
        <f t="shared" si="35"/>
        <v>22</v>
      </c>
    </row>
    <row r="106" spans="1:19" x14ac:dyDescent="0.55000000000000004">
      <c r="A106" s="5" t="s">
        <v>4</v>
      </c>
      <c r="B106" s="13">
        <f>SUM(B4:B105)</f>
        <v>11010</v>
      </c>
      <c r="C106" s="13">
        <f t="shared" ref="C106:D106" si="36">SUM(C4:C105)</f>
        <v>10706</v>
      </c>
      <c r="D106" s="13">
        <f t="shared" si="36"/>
        <v>21716</v>
      </c>
      <c r="E106" s="31">
        <f t="shared" ref="E106:P106" si="37">SUM(E4:E105)</f>
        <v>4644</v>
      </c>
      <c r="F106" s="31">
        <f t="shared" si="37"/>
        <v>4735</v>
      </c>
      <c r="G106" s="31">
        <f t="shared" si="37"/>
        <v>9379</v>
      </c>
      <c r="H106" s="31">
        <f t="shared" si="37"/>
        <v>3315</v>
      </c>
      <c r="I106" s="31">
        <f t="shared" si="37"/>
        <v>3479</v>
      </c>
      <c r="J106" s="31">
        <f t="shared" si="37"/>
        <v>6794</v>
      </c>
      <c r="K106" s="31">
        <f t="shared" si="37"/>
        <v>3012</v>
      </c>
      <c r="L106" s="31">
        <f t="shared" si="37"/>
        <v>3144</v>
      </c>
      <c r="M106" s="31">
        <f t="shared" si="37"/>
        <v>6156</v>
      </c>
      <c r="N106" s="31">
        <f t="shared" si="37"/>
        <v>3006</v>
      </c>
      <c r="O106" s="31">
        <f t="shared" si="37"/>
        <v>2428</v>
      </c>
      <c r="P106" s="31">
        <f t="shared" si="37"/>
        <v>5434</v>
      </c>
      <c r="Q106" s="52">
        <f t="shared" si="33"/>
        <v>24987</v>
      </c>
      <c r="R106" s="52">
        <f t="shared" si="34"/>
        <v>24492</v>
      </c>
      <c r="S106" s="52">
        <f t="shared" si="35"/>
        <v>49479</v>
      </c>
    </row>
  </sheetData>
  <mergeCells count="6">
    <mergeCell ref="Q2:S2"/>
    <mergeCell ref="B2:D2"/>
    <mergeCell ref="E2:G2"/>
    <mergeCell ref="H2:J2"/>
    <mergeCell ref="K2:M2"/>
    <mergeCell ref="N2:P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081C7-CA6B-4E65-95E7-A62BD0526566}">
  <dimension ref="A1:I106"/>
  <sheetViews>
    <sheetView workbookViewId="0">
      <selection sqref="A1:D1"/>
    </sheetView>
  </sheetViews>
  <sheetFormatPr defaultRowHeight="24" x14ac:dyDescent="0.55000000000000004"/>
  <cols>
    <col min="1" max="1" width="24.625" style="1" bestFit="1" customWidth="1"/>
    <col min="2" max="4" width="9.375" style="1" bestFit="1" customWidth="1"/>
    <col min="5" max="16384" width="9" style="1"/>
  </cols>
  <sheetData>
    <row r="1" spans="1:9" x14ac:dyDescent="0.55000000000000004">
      <c r="A1" s="82" t="s">
        <v>182</v>
      </c>
      <c r="B1" s="82"/>
      <c r="C1" s="82"/>
      <c r="D1" s="82"/>
    </row>
    <row r="2" spans="1:9" x14ac:dyDescent="0.55000000000000004">
      <c r="A2" s="74" t="s">
        <v>180</v>
      </c>
      <c r="B2" s="74"/>
      <c r="C2" s="74"/>
      <c r="D2" s="74"/>
    </row>
    <row r="3" spans="1:9" x14ac:dyDescent="0.55000000000000004">
      <c r="A3" s="8" t="s">
        <v>0</v>
      </c>
      <c r="B3" s="11" t="s">
        <v>1</v>
      </c>
      <c r="C3" s="11" t="s">
        <v>2</v>
      </c>
      <c r="D3" s="11" t="s">
        <v>3</v>
      </c>
      <c r="F3" s="54" t="s">
        <v>148</v>
      </c>
      <c r="G3" s="54" t="s">
        <v>1</v>
      </c>
      <c r="H3" s="54" t="s">
        <v>2</v>
      </c>
      <c r="I3" s="54" t="s">
        <v>3</v>
      </c>
    </row>
    <row r="4" spans="1:9" x14ac:dyDescent="0.55000000000000004">
      <c r="A4" s="12" t="s">
        <v>5</v>
      </c>
      <c r="B4" s="2">
        <v>226</v>
      </c>
      <c r="C4" s="2">
        <v>217</v>
      </c>
      <c r="D4" s="2">
        <v>443</v>
      </c>
      <c r="F4" s="55" t="s">
        <v>149</v>
      </c>
      <c r="G4" s="56">
        <f>B4</f>
        <v>226</v>
      </c>
      <c r="H4" s="56">
        <f t="shared" ref="H4:I4" si="0">C4</f>
        <v>217</v>
      </c>
      <c r="I4" s="56">
        <f t="shared" si="0"/>
        <v>443</v>
      </c>
    </row>
    <row r="5" spans="1:9" x14ac:dyDescent="0.55000000000000004">
      <c r="A5" s="12" t="s">
        <v>6</v>
      </c>
      <c r="B5" s="2">
        <v>257</v>
      </c>
      <c r="C5" s="2">
        <v>244</v>
      </c>
      <c r="D5" s="2">
        <v>501</v>
      </c>
      <c r="F5" s="57" t="s">
        <v>150</v>
      </c>
      <c r="G5" s="56">
        <f>SUM(B4:B5)</f>
        <v>483</v>
      </c>
      <c r="H5" s="56">
        <f t="shared" ref="H5:I5" si="1">SUM(C4:C5)</f>
        <v>461</v>
      </c>
      <c r="I5" s="56">
        <f t="shared" si="1"/>
        <v>944</v>
      </c>
    </row>
    <row r="6" spans="1:9" x14ac:dyDescent="0.55000000000000004">
      <c r="A6" s="12" t="s">
        <v>7</v>
      </c>
      <c r="B6" s="2">
        <v>250</v>
      </c>
      <c r="C6" s="2">
        <v>256</v>
      </c>
      <c r="D6" s="2">
        <v>506</v>
      </c>
      <c r="F6" s="57" t="s">
        <v>151</v>
      </c>
      <c r="G6" s="58">
        <f>SUM(B4:B6)</f>
        <v>733</v>
      </c>
      <c r="H6" s="58">
        <f t="shared" ref="H6:I6" si="2">SUM(C4:C6)</f>
        <v>717</v>
      </c>
      <c r="I6" s="58">
        <f t="shared" si="2"/>
        <v>1450</v>
      </c>
    </row>
    <row r="7" spans="1:9" x14ac:dyDescent="0.55000000000000004">
      <c r="A7" s="12" t="s">
        <v>8</v>
      </c>
      <c r="B7" s="2">
        <v>282</v>
      </c>
      <c r="C7" s="2">
        <v>246</v>
      </c>
      <c r="D7" s="2">
        <v>528</v>
      </c>
      <c r="F7" s="57" t="s">
        <v>152</v>
      </c>
      <c r="G7" s="58">
        <f>SUM(B4:B9)</f>
        <v>1592</v>
      </c>
      <c r="H7" s="58">
        <f t="shared" ref="H7:I7" si="3">SUM(C4:C9)</f>
        <v>1547</v>
      </c>
      <c r="I7" s="58">
        <f t="shared" si="3"/>
        <v>3139</v>
      </c>
    </row>
    <row r="8" spans="1:9" x14ac:dyDescent="0.55000000000000004">
      <c r="A8" s="12" t="s">
        <v>9</v>
      </c>
      <c r="B8" s="2">
        <v>272</v>
      </c>
      <c r="C8" s="2">
        <v>304</v>
      </c>
      <c r="D8" s="2">
        <v>576</v>
      </c>
      <c r="F8" s="57" t="s">
        <v>153</v>
      </c>
      <c r="G8" s="58">
        <f>SUM(B4:B18)</f>
        <v>4601</v>
      </c>
      <c r="H8" s="58">
        <f t="shared" ref="H8:I8" si="4">SUM(C4:C18)</f>
        <v>4457</v>
      </c>
      <c r="I8" s="58">
        <f t="shared" si="4"/>
        <v>9058</v>
      </c>
    </row>
    <row r="9" spans="1:9" x14ac:dyDescent="0.55000000000000004">
      <c r="A9" s="12" t="s">
        <v>10</v>
      </c>
      <c r="B9" s="2">
        <v>305</v>
      </c>
      <c r="C9" s="2">
        <v>280</v>
      </c>
      <c r="D9" s="2">
        <v>585</v>
      </c>
      <c r="F9" s="57" t="s">
        <v>154</v>
      </c>
      <c r="G9" s="58">
        <f>SUM(B4:B19)</f>
        <v>4916</v>
      </c>
      <c r="H9" s="58">
        <f t="shared" ref="H9:I9" si="5">SUM(C4:C19)</f>
        <v>4765</v>
      </c>
      <c r="I9" s="58">
        <f t="shared" si="5"/>
        <v>9681</v>
      </c>
    </row>
    <row r="10" spans="1:9" x14ac:dyDescent="0.55000000000000004">
      <c r="A10" s="12" t="s">
        <v>11</v>
      </c>
      <c r="B10" s="2">
        <v>283</v>
      </c>
      <c r="C10" s="2">
        <v>288</v>
      </c>
      <c r="D10" s="2">
        <v>571</v>
      </c>
      <c r="F10" s="57">
        <v>1</v>
      </c>
      <c r="G10" s="58">
        <f>B5</f>
        <v>257</v>
      </c>
      <c r="H10" s="58">
        <f t="shared" ref="H10:I11" si="6">C5</f>
        <v>244</v>
      </c>
      <c r="I10" s="58">
        <f t="shared" si="6"/>
        <v>501</v>
      </c>
    </row>
    <row r="11" spans="1:9" x14ac:dyDescent="0.55000000000000004">
      <c r="A11" s="12" t="s">
        <v>12</v>
      </c>
      <c r="B11" s="2">
        <v>340</v>
      </c>
      <c r="C11" s="2">
        <v>304</v>
      </c>
      <c r="D11" s="2">
        <v>644</v>
      </c>
      <c r="F11" s="57">
        <v>2</v>
      </c>
      <c r="G11" s="58">
        <f>B6</f>
        <v>250</v>
      </c>
      <c r="H11" s="58">
        <f t="shared" si="6"/>
        <v>256</v>
      </c>
      <c r="I11" s="58">
        <f t="shared" si="6"/>
        <v>506</v>
      </c>
    </row>
    <row r="12" spans="1:9" x14ac:dyDescent="0.55000000000000004">
      <c r="A12" s="12" t="s">
        <v>13</v>
      </c>
      <c r="B12" s="2">
        <v>307</v>
      </c>
      <c r="C12" s="2">
        <v>325</v>
      </c>
      <c r="D12" s="2">
        <v>632</v>
      </c>
      <c r="F12" s="55" t="s">
        <v>155</v>
      </c>
      <c r="G12" s="58">
        <f>SUM(B7:B9)</f>
        <v>859</v>
      </c>
      <c r="H12" s="58">
        <f t="shared" ref="H12:I12" si="7">SUM(C7:C9)</f>
        <v>830</v>
      </c>
      <c r="I12" s="58">
        <f t="shared" si="7"/>
        <v>1689</v>
      </c>
    </row>
    <row r="13" spans="1:9" x14ac:dyDescent="0.55000000000000004">
      <c r="A13" s="12" t="s">
        <v>14</v>
      </c>
      <c r="B13" s="2">
        <v>359</v>
      </c>
      <c r="C13" s="2">
        <v>346</v>
      </c>
      <c r="D13" s="2">
        <v>705</v>
      </c>
      <c r="F13" s="57" t="s">
        <v>156</v>
      </c>
      <c r="G13" s="58">
        <f>SUM(B10:B16)</f>
        <v>2295</v>
      </c>
      <c r="H13" s="58">
        <f t="shared" ref="H13:I13" si="8">SUM(C10:C16)</f>
        <v>2238</v>
      </c>
      <c r="I13" s="58">
        <f t="shared" si="8"/>
        <v>4533</v>
      </c>
    </row>
    <row r="14" spans="1:9" x14ac:dyDescent="0.55000000000000004">
      <c r="A14" s="12" t="s">
        <v>15</v>
      </c>
      <c r="B14" s="2">
        <v>358</v>
      </c>
      <c r="C14" s="2">
        <v>332</v>
      </c>
      <c r="D14" s="2">
        <v>690</v>
      </c>
      <c r="F14" s="57" t="s">
        <v>157</v>
      </c>
      <c r="G14" s="58">
        <f>SUM(B10:B22)</f>
        <v>4354</v>
      </c>
      <c r="H14" s="58">
        <f t="shared" ref="H14:I14" si="9">SUM(C10:C22)</f>
        <v>4155</v>
      </c>
      <c r="I14" s="58">
        <f t="shared" si="9"/>
        <v>8509</v>
      </c>
    </row>
    <row r="15" spans="1:9" x14ac:dyDescent="0.55000000000000004">
      <c r="A15" s="12" t="s">
        <v>16</v>
      </c>
      <c r="B15" s="2">
        <v>287</v>
      </c>
      <c r="C15" s="2">
        <v>311</v>
      </c>
      <c r="D15" s="2">
        <v>598</v>
      </c>
      <c r="F15" s="57" t="s">
        <v>158</v>
      </c>
      <c r="G15" s="58">
        <f>SUM(B14:B23)</f>
        <v>3424</v>
      </c>
      <c r="H15" s="58">
        <f t="shared" ref="H15:I15" si="10">SUM(C14:C23)</f>
        <v>3212</v>
      </c>
      <c r="I15" s="58">
        <f t="shared" si="10"/>
        <v>6636</v>
      </c>
    </row>
    <row r="16" spans="1:9" x14ac:dyDescent="0.55000000000000004">
      <c r="A16" s="12" t="s">
        <v>17</v>
      </c>
      <c r="B16" s="2">
        <v>361</v>
      </c>
      <c r="C16" s="2">
        <v>332</v>
      </c>
      <c r="D16" s="2">
        <v>693</v>
      </c>
      <c r="F16" s="55" t="s">
        <v>159</v>
      </c>
      <c r="G16" s="58">
        <f>SUM(B14:B28)</f>
        <v>5072</v>
      </c>
      <c r="H16" s="58">
        <f t="shared" ref="H16:I16" si="11">SUM(C14:C28)</f>
        <v>4804</v>
      </c>
      <c r="I16" s="58">
        <f t="shared" si="11"/>
        <v>9876</v>
      </c>
    </row>
    <row r="17" spans="1:9" x14ac:dyDescent="0.55000000000000004">
      <c r="A17" s="12" t="s">
        <v>18</v>
      </c>
      <c r="B17" s="2">
        <v>361</v>
      </c>
      <c r="C17" s="2">
        <v>315</v>
      </c>
      <c r="D17" s="2">
        <v>676</v>
      </c>
      <c r="F17" s="55" t="s">
        <v>160</v>
      </c>
      <c r="G17" s="58">
        <f>SUM(B16:B28)</f>
        <v>4427</v>
      </c>
      <c r="H17" s="58">
        <f t="shared" ref="H17:I17" si="12">SUM(C16:C28)</f>
        <v>4161</v>
      </c>
      <c r="I17" s="58">
        <f t="shared" si="12"/>
        <v>8588</v>
      </c>
    </row>
    <row r="18" spans="1:9" x14ac:dyDescent="0.55000000000000004">
      <c r="A18" s="12" t="s">
        <v>19</v>
      </c>
      <c r="B18" s="2">
        <v>353</v>
      </c>
      <c r="C18" s="2">
        <v>357</v>
      </c>
      <c r="D18" s="2">
        <v>710</v>
      </c>
      <c r="F18" s="55" t="s">
        <v>161</v>
      </c>
      <c r="G18" s="58">
        <f>SUM(B19:B23)</f>
        <v>1704</v>
      </c>
      <c r="H18" s="58">
        <f t="shared" ref="H18:I18" si="13">SUM(C19:C23)</f>
        <v>1565</v>
      </c>
      <c r="I18" s="58">
        <f t="shared" si="13"/>
        <v>3269</v>
      </c>
    </row>
    <row r="19" spans="1:9" x14ac:dyDescent="0.55000000000000004">
      <c r="A19" s="12" t="s">
        <v>20</v>
      </c>
      <c r="B19" s="2">
        <v>315</v>
      </c>
      <c r="C19" s="2">
        <v>308</v>
      </c>
      <c r="D19" s="2">
        <v>623</v>
      </c>
      <c r="F19" s="55" t="s">
        <v>162</v>
      </c>
      <c r="G19" s="58">
        <f>SUM(B19:B53)</f>
        <v>12811</v>
      </c>
      <c r="H19" s="58">
        <f t="shared" ref="H19:I19" si="14">SUM(C19:C53)</f>
        <v>12199</v>
      </c>
      <c r="I19" s="58">
        <f t="shared" si="14"/>
        <v>25010</v>
      </c>
    </row>
    <row r="20" spans="1:9" x14ac:dyDescent="0.55000000000000004">
      <c r="A20" s="12" t="s">
        <v>21</v>
      </c>
      <c r="B20" s="2">
        <v>342</v>
      </c>
      <c r="C20" s="2">
        <v>281</v>
      </c>
      <c r="D20" s="2">
        <v>623</v>
      </c>
      <c r="F20" s="55" t="s">
        <v>163</v>
      </c>
      <c r="G20" s="58">
        <f>SUM(B19:B63)</f>
        <v>16009</v>
      </c>
      <c r="H20" s="58">
        <f t="shared" ref="H20:I20" si="15">SUM(C19:C63)</f>
        <v>15428</v>
      </c>
      <c r="I20" s="58">
        <f t="shared" si="15"/>
        <v>31437</v>
      </c>
    </row>
    <row r="21" spans="1:9" x14ac:dyDescent="0.55000000000000004">
      <c r="A21" s="12" t="s">
        <v>22</v>
      </c>
      <c r="B21" s="2">
        <v>366</v>
      </c>
      <c r="C21" s="2">
        <v>349</v>
      </c>
      <c r="D21" s="2">
        <v>715</v>
      </c>
      <c r="F21" s="55" t="s">
        <v>164</v>
      </c>
      <c r="G21" s="58">
        <f>SUM(B19:B64)</f>
        <v>16252</v>
      </c>
      <c r="H21" s="58">
        <f t="shared" ref="H21:I21" si="16">SUM(C19:C64)</f>
        <v>15630</v>
      </c>
      <c r="I21" s="58">
        <f t="shared" si="16"/>
        <v>31882</v>
      </c>
    </row>
    <row r="22" spans="1:9" x14ac:dyDescent="0.55000000000000004">
      <c r="A22" s="12" t="s">
        <v>23</v>
      </c>
      <c r="B22" s="2">
        <v>322</v>
      </c>
      <c r="C22" s="2">
        <v>307</v>
      </c>
      <c r="D22" s="2">
        <v>629</v>
      </c>
      <c r="F22" s="55" t="s">
        <v>165</v>
      </c>
      <c r="G22" s="58">
        <f>SUM(B34:B64)</f>
        <v>10972</v>
      </c>
      <c r="H22" s="58">
        <f t="shared" ref="H22:I22" si="17">SUM(C34:C64)</f>
        <v>10665</v>
      </c>
      <c r="I22" s="58">
        <f t="shared" si="17"/>
        <v>21637</v>
      </c>
    </row>
    <row r="23" spans="1:9" x14ac:dyDescent="0.55000000000000004">
      <c r="A23" s="12" t="s">
        <v>24</v>
      </c>
      <c r="B23" s="2">
        <v>359</v>
      </c>
      <c r="C23" s="2">
        <v>320</v>
      </c>
      <c r="D23" s="2">
        <v>679</v>
      </c>
      <c r="F23" s="55" t="s">
        <v>166</v>
      </c>
      <c r="G23" s="58">
        <f>SUM(B34:B74)</f>
        <v>12704</v>
      </c>
      <c r="H23" s="58">
        <f t="shared" ref="H23:I23" si="18">SUM(C34:C74)</f>
        <v>12472</v>
      </c>
      <c r="I23" s="58">
        <f t="shared" si="18"/>
        <v>25176</v>
      </c>
    </row>
    <row r="24" spans="1:9" x14ac:dyDescent="0.55000000000000004">
      <c r="A24" s="12" t="s">
        <v>25</v>
      </c>
      <c r="B24" s="2">
        <v>328</v>
      </c>
      <c r="C24" s="2">
        <v>279</v>
      </c>
      <c r="D24" s="2">
        <v>607</v>
      </c>
      <c r="F24" s="55" t="s">
        <v>167</v>
      </c>
      <c r="G24" s="58">
        <f>SUM(B54:B69)</f>
        <v>4417</v>
      </c>
      <c r="H24" s="58">
        <f t="shared" ref="H24:I24" si="19">SUM(C54:C69)</f>
        <v>4429</v>
      </c>
      <c r="I24" s="58">
        <f t="shared" si="19"/>
        <v>8846</v>
      </c>
    </row>
    <row r="25" spans="1:9" x14ac:dyDescent="0.55000000000000004">
      <c r="A25" s="12" t="s">
        <v>26</v>
      </c>
      <c r="B25" s="2">
        <v>312</v>
      </c>
      <c r="C25" s="2">
        <v>293</v>
      </c>
      <c r="D25" s="2">
        <v>605</v>
      </c>
      <c r="F25" s="55" t="s">
        <v>168</v>
      </c>
      <c r="G25" s="58">
        <f>SUM(B64:B73)</f>
        <v>1854</v>
      </c>
      <c r="H25" s="58">
        <f t="shared" ref="H25:I25" si="20">SUM(C64:C73)</f>
        <v>1863</v>
      </c>
      <c r="I25" s="58">
        <f t="shared" si="20"/>
        <v>3717</v>
      </c>
    </row>
    <row r="26" spans="1:9" x14ac:dyDescent="0.55000000000000004">
      <c r="A26" s="12" t="s">
        <v>27</v>
      </c>
      <c r="B26" s="2">
        <v>316</v>
      </c>
      <c r="C26" s="2">
        <v>297</v>
      </c>
      <c r="D26" s="2">
        <v>613</v>
      </c>
      <c r="F26" s="55" t="s">
        <v>169</v>
      </c>
      <c r="G26" s="58">
        <f>SUM(B74:B83)</f>
        <v>865</v>
      </c>
      <c r="H26" s="58">
        <f t="shared" ref="H26:I26" si="21">SUM(C74:C83)</f>
        <v>1069</v>
      </c>
      <c r="I26" s="58">
        <f t="shared" si="21"/>
        <v>1934</v>
      </c>
    </row>
    <row r="27" spans="1:9" x14ac:dyDescent="0.55000000000000004">
      <c r="A27" s="12" t="s">
        <v>28</v>
      </c>
      <c r="B27" s="2">
        <v>326</v>
      </c>
      <c r="C27" s="2">
        <v>363</v>
      </c>
      <c r="D27" s="2">
        <v>689</v>
      </c>
      <c r="F27" s="55" t="s">
        <v>170</v>
      </c>
      <c r="G27" s="58">
        <f>SUM(B19:B105)</f>
        <v>19143</v>
      </c>
      <c r="H27" s="58">
        <f t="shared" ref="H27:I27" si="22">SUM(C19:C105)</f>
        <v>18876</v>
      </c>
      <c r="I27" s="58">
        <f t="shared" si="22"/>
        <v>38019</v>
      </c>
    </row>
    <row r="28" spans="1:9" x14ac:dyDescent="0.55000000000000004">
      <c r="A28" s="12" t="s">
        <v>29</v>
      </c>
      <c r="B28" s="2">
        <v>366</v>
      </c>
      <c r="C28" s="2">
        <v>360</v>
      </c>
      <c r="D28" s="2">
        <v>726</v>
      </c>
      <c r="F28" s="55" t="s">
        <v>171</v>
      </c>
      <c r="G28" s="58">
        <f>SUM(B39:B105)</f>
        <v>11922</v>
      </c>
      <c r="H28" s="58">
        <f t="shared" ref="H28:I28" si="23">SUM(C39:C105)</f>
        <v>12126</v>
      </c>
      <c r="I28" s="58">
        <f t="shared" si="23"/>
        <v>24048</v>
      </c>
    </row>
    <row r="29" spans="1:9" x14ac:dyDescent="0.55000000000000004">
      <c r="A29" s="12" t="s">
        <v>30</v>
      </c>
      <c r="B29" s="2">
        <v>401</v>
      </c>
      <c r="C29" s="2">
        <v>392</v>
      </c>
      <c r="D29" s="2">
        <v>793</v>
      </c>
      <c r="F29" s="55" t="s">
        <v>172</v>
      </c>
      <c r="G29" s="58">
        <f>SUM(B64:B105)</f>
        <v>3134</v>
      </c>
      <c r="H29" s="58">
        <f t="shared" ref="H29:I29" si="24">SUM(C64:C105)</f>
        <v>3448</v>
      </c>
      <c r="I29" s="58">
        <f t="shared" si="24"/>
        <v>6582</v>
      </c>
    </row>
    <row r="30" spans="1:9" x14ac:dyDescent="0.55000000000000004">
      <c r="A30" s="12" t="s">
        <v>31</v>
      </c>
      <c r="B30" s="2">
        <v>375</v>
      </c>
      <c r="C30" s="2">
        <v>357</v>
      </c>
      <c r="D30" s="2">
        <v>732</v>
      </c>
      <c r="F30" s="55" t="s">
        <v>173</v>
      </c>
      <c r="G30" s="58">
        <f>SUM(B69:B105)</f>
        <v>2072</v>
      </c>
      <c r="H30" s="58">
        <f t="shared" ref="H30:I30" si="25">SUM(C69:C105)</f>
        <v>2391</v>
      </c>
      <c r="I30" s="58">
        <f t="shared" si="25"/>
        <v>4463</v>
      </c>
    </row>
    <row r="31" spans="1:9" x14ac:dyDescent="0.55000000000000004">
      <c r="A31" s="12" t="s">
        <v>32</v>
      </c>
      <c r="B31" s="2">
        <v>409</v>
      </c>
      <c r="C31" s="2">
        <v>334</v>
      </c>
      <c r="D31" s="2">
        <v>743</v>
      </c>
      <c r="F31" s="55" t="s">
        <v>174</v>
      </c>
      <c r="G31" s="58">
        <f>SUM(B74:B105)</f>
        <v>1280</v>
      </c>
      <c r="H31" s="58">
        <f t="shared" ref="H31:I31" si="26">SUM(C74:C105)</f>
        <v>1585</v>
      </c>
      <c r="I31" s="58">
        <f t="shared" si="26"/>
        <v>2865</v>
      </c>
    </row>
    <row r="32" spans="1:9" x14ac:dyDescent="0.55000000000000004">
      <c r="A32" s="12" t="s">
        <v>33</v>
      </c>
      <c r="B32" s="2">
        <v>359</v>
      </c>
      <c r="C32" s="2">
        <v>346</v>
      </c>
      <c r="D32" s="2">
        <v>705</v>
      </c>
      <c r="F32" s="55" t="s">
        <v>175</v>
      </c>
      <c r="G32" s="58">
        <f>SUM(B84:B105)</f>
        <v>415</v>
      </c>
      <c r="H32" s="58">
        <f t="shared" ref="H32:I32" si="27">SUM(C84:C105)</f>
        <v>516</v>
      </c>
      <c r="I32" s="58">
        <f t="shared" si="27"/>
        <v>931</v>
      </c>
    </row>
    <row r="33" spans="1:9" x14ac:dyDescent="0.55000000000000004">
      <c r="A33" s="12" t="s">
        <v>34</v>
      </c>
      <c r="B33" s="2">
        <v>384</v>
      </c>
      <c r="C33" s="2">
        <v>379</v>
      </c>
      <c r="D33" s="2">
        <v>763</v>
      </c>
      <c r="F33" s="55" t="s">
        <v>176</v>
      </c>
      <c r="G33" s="59">
        <f>SUM(B104:B105)</f>
        <v>8</v>
      </c>
      <c r="H33" s="59">
        <f t="shared" ref="H33:I33" si="28">SUM(C104:C105)</f>
        <v>7</v>
      </c>
      <c r="I33" s="59">
        <f t="shared" si="28"/>
        <v>15</v>
      </c>
    </row>
    <row r="34" spans="1:9" x14ac:dyDescent="0.55000000000000004">
      <c r="A34" s="12" t="s">
        <v>35</v>
      </c>
      <c r="B34" s="2">
        <v>417</v>
      </c>
      <c r="C34" s="2">
        <v>367</v>
      </c>
      <c r="D34" s="2">
        <v>784</v>
      </c>
    </row>
    <row r="35" spans="1:9" x14ac:dyDescent="0.55000000000000004">
      <c r="A35" s="12" t="s">
        <v>36</v>
      </c>
      <c r="B35" s="2">
        <v>380</v>
      </c>
      <c r="C35" s="2">
        <v>365</v>
      </c>
      <c r="D35" s="2">
        <v>745</v>
      </c>
    </row>
    <row r="36" spans="1:9" x14ac:dyDescent="0.55000000000000004">
      <c r="A36" s="12" t="s">
        <v>37</v>
      </c>
      <c r="B36" s="2">
        <v>397</v>
      </c>
      <c r="C36" s="2">
        <v>378</v>
      </c>
      <c r="D36" s="2">
        <v>775</v>
      </c>
    </row>
    <row r="37" spans="1:9" x14ac:dyDescent="0.55000000000000004">
      <c r="A37" s="12" t="s">
        <v>38</v>
      </c>
      <c r="B37" s="2">
        <v>352</v>
      </c>
      <c r="C37" s="2">
        <v>318</v>
      </c>
      <c r="D37" s="2">
        <v>670</v>
      </c>
    </row>
    <row r="38" spans="1:9" x14ac:dyDescent="0.55000000000000004">
      <c r="A38" s="12" t="s">
        <v>39</v>
      </c>
      <c r="B38" s="2">
        <v>395</v>
      </c>
      <c r="C38" s="2">
        <v>357</v>
      </c>
      <c r="D38" s="2">
        <v>752</v>
      </c>
    </row>
    <row r="39" spans="1:9" x14ac:dyDescent="0.55000000000000004">
      <c r="A39" s="12" t="s">
        <v>40</v>
      </c>
      <c r="B39" s="2">
        <v>404</v>
      </c>
      <c r="C39" s="2">
        <v>326</v>
      </c>
      <c r="D39" s="2">
        <v>730</v>
      </c>
    </row>
    <row r="40" spans="1:9" x14ac:dyDescent="0.55000000000000004">
      <c r="A40" s="12" t="s">
        <v>41</v>
      </c>
      <c r="B40" s="2">
        <v>369</v>
      </c>
      <c r="C40" s="2">
        <v>377</v>
      </c>
      <c r="D40" s="2">
        <v>746</v>
      </c>
    </row>
    <row r="41" spans="1:9" x14ac:dyDescent="0.55000000000000004">
      <c r="A41" s="12" t="s">
        <v>42</v>
      </c>
      <c r="B41" s="2">
        <v>391</v>
      </c>
      <c r="C41" s="2">
        <v>374</v>
      </c>
      <c r="D41" s="2">
        <v>765</v>
      </c>
    </row>
    <row r="42" spans="1:9" x14ac:dyDescent="0.55000000000000004">
      <c r="A42" s="12" t="s">
        <v>43</v>
      </c>
      <c r="B42" s="2">
        <v>341</v>
      </c>
      <c r="C42" s="2">
        <v>367</v>
      </c>
      <c r="D42" s="2">
        <v>708</v>
      </c>
    </row>
    <row r="43" spans="1:9" x14ac:dyDescent="0.55000000000000004">
      <c r="A43" s="12" t="s">
        <v>44</v>
      </c>
      <c r="B43" s="2">
        <v>414</v>
      </c>
      <c r="C43" s="2">
        <v>363</v>
      </c>
      <c r="D43" s="2">
        <v>777</v>
      </c>
    </row>
    <row r="44" spans="1:9" x14ac:dyDescent="0.55000000000000004">
      <c r="A44" s="12" t="s">
        <v>45</v>
      </c>
      <c r="B44" s="2">
        <v>386</v>
      </c>
      <c r="C44" s="2">
        <v>361</v>
      </c>
      <c r="D44" s="2">
        <v>747</v>
      </c>
    </row>
    <row r="45" spans="1:9" x14ac:dyDescent="0.55000000000000004">
      <c r="A45" s="12" t="s">
        <v>46</v>
      </c>
      <c r="B45" s="2">
        <v>370</v>
      </c>
      <c r="C45" s="2">
        <v>365</v>
      </c>
      <c r="D45" s="2">
        <v>735</v>
      </c>
    </row>
    <row r="46" spans="1:9" x14ac:dyDescent="0.55000000000000004">
      <c r="A46" s="12" t="s">
        <v>47</v>
      </c>
      <c r="B46" s="2">
        <v>398</v>
      </c>
      <c r="C46" s="2">
        <v>351</v>
      </c>
      <c r="D46" s="2">
        <v>749</v>
      </c>
    </row>
    <row r="47" spans="1:9" x14ac:dyDescent="0.55000000000000004">
      <c r="A47" s="12" t="s">
        <v>48</v>
      </c>
      <c r="B47" s="2">
        <v>353</v>
      </c>
      <c r="C47" s="2">
        <v>317</v>
      </c>
      <c r="D47" s="2">
        <v>670</v>
      </c>
    </row>
    <row r="48" spans="1:9" x14ac:dyDescent="0.55000000000000004">
      <c r="A48" s="12" t="s">
        <v>49</v>
      </c>
      <c r="B48" s="2">
        <v>375</v>
      </c>
      <c r="C48" s="2">
        <v>411</v>
      </c>
      <c r="D48" s="2">
        <v>786</v>
      </c>
    </row>
    <row r="49" spans="1:4" x14ac:dyDescent="0.55000000000000004">
      <c r="A49" s="12" t="s">
        <v>50</v>
      </c>
      <c r="B49" s="2">
        <v>408</v>
      </c>
      <c r="C49" s="2">
        <v>356</v>
      </c>
      <c r="D49" s="2">
        <v>764</v>
      </c>
    </row>
    <row r="50" spans="1:4" x14ac:dyDescent="0.55000000000000004">
      <c r="A50" s="12" t="s">
        <v>51</v>
      </c>
      <c r="B50" s="2">
        <v>348</v>
      </c>
      <c r="C50" s="2">
        <v>330</v>
      </c>
      <c r="D50" s="2">
        <v>678</v>
      </c>
    </row>
    <row r="51" spans="1:4" x14ac:dyDescent="0.55000000000000004">
      <c r="A51" s="12" t="s">
        <v>52</v>
      </c>
      <c r="B51" s="2">
        <v>351</v>
      </c>
      <c r="C51" s="2">
        <v>369</v>
      </c>
      <c r="D51" s="2">
        <v>720</v>
      </c>
    </row>
    <row r="52" spans="1:4" x14ac:dyDescent="0.55000000000000004">
      <c r="A52" s="12" t="s">
        <v>53</v>
      </c>
      <c r="B52" s="2">
        <v>335</v>
      </c>
      <c r="C52" s="2">
        <v>370</v>
      </c>
      <c r="D52" s="2">
        <v>705</v>
      </c>
    </row>
    <row r="53" spans="1:4" x14ac:dyDescent="0.55000000000000004">
      <c r="A53" s="12" t="s">
        <v>54</v>
      </c>
      <c r="B53" s="2">
        <v>347</v>
      </c>
      <c r="C53" s="2">
        <v>412</v>
      </c>
      <c r="D53" s="2">
        <v>759</v>
      </c>
    </row>
    <row r="54" spans="1:4" x14ac:dyDescent="0.55000000000000004">
      <c r="A54" s="12" t="s">
        <v>55</v>
      </c>
      <c r="B54" s="2">
        <v>390</v>
      </c>
      <c r="C54" s="2">
        <v>368</v>
      </c>
      <c r="D54" s="2">
        <v>758</v>
      </c>
    </row>
    <row r="55" spans="1:4" x14ac:dyDescent="0.55000000000000004">
      <c r="A55" s="12" t="s">
        <v>56</v>
      </c>
      <c r="B55" s="2">
        <v>350</v>
      </c>
      <c r="C55" s="2">
        <v>369</v>
      </c>
      <c r="D55" s="2">
        <v>719</v>
      </c>
    </row>
    <row r="56" spans="1:4" x14ac:dyDescent="0.55000000000000004">
      <c r="A56" s="12" t="s">
        <v>57</v>
      </c>
      <c r="B56" s="2">
        <v>348</v>
      </c>
      <c r="C56" s="2">
        <v>357</v>
      </c>
      <c r="D56" s="2">
        <v>705</v>
      </c>
    </row>
    <row r="57" spans="1:4" x14ac:dyDescent="0.55000000000000004">
      <c r="A57" s="12" t="s">
        <v>58</v>
      </c>
      <c r="B57" s="2">
        <v>332</v>
      </c>
      <c r="C57" s="2">
        <v>341</v>
      </c>
      <c r="D57" s="2">
        <v>673</v>
      </c>
    </row>
    <row r="58" spans="1:4" x14ac:dyDescent="0.55000000000000004">
      <c r="A58" s="12" t="s">
        <v>59</v>
      </c>
      <c r="B58" s="2">
        <v>341</v>
      </c>
      <c r="C58" s="2">
        <v>313</v>
      </c>
      <c r="D58" s="2">
        <v>654</v>
      </c>
    </row>
    <row r="59" spans="1:4" x14ac:dyDescent="0.55000000000000004">
      <c r="A59" s="12" t="s">
        <v>60</v>
      </c>
      <c r="B59" s="2">
        <v>298</v>
      </c>
      <c r="C59" s="2">
        <v>348</v>
      </c>
      <c r="D59" s="2">
        <v>646</v>
      </c>
    </row>
    <row r="60" spans="1:4" x14ac:dyDescent="0.55000000000000004">
      <c r="A60" s="12" t="s">
        <v>61</v>
      </c>
      <c r="B60" s="2">
        <v>317</v>
      </c>
      <c r="C60" s="2">
        <v>313</v>
      </c>
      <c r="D60" s="2">
        <v>630</v>
      </c>
    </row>
    <row r="61" spans="1:4" x14ac:dyDescent="0.55000000000000004">
      <c r="A61" s="12" t="s">
        <v>62</v>
      </c>
      <c r="B61" s="2">
        <v>282</v>
      </c>
      <c r="C61" s="2">
        <v>281</v>
      </c>
      <c r="D61" s="2">
        <v>563</v>
      </c>
    </row>
    <row r="62" spans="1:4" x14ac:dyDescent="0.55000000000000004">
      <c r="A62" s="12" t="s">
        <v>63</v>
      </c>
      <c r="B62" s="2">
        <v>288</v>
      </c>
      <c r="C62" s="2">
        <v>286</v>
      </c>
      <c r="D62" s="2">
        <v>574</v>
      </c>
    </row>
    <row r="63" spans="1:4" x14ac:dyDescent="0.55000000000000004">
      <c r="A63" s="12" t="s">
        <v>64</v>
      </c>
      <c r="B63" s="2">
        <v>252</v>
      </c>
      <c r="C63" s="2">
        <v>253</v>
      </c>
      <c r="D63" s="2">
        <v>505</v>
      </c>
    </row>
    <row r="64" spans="1:4" x14ac:dyDescent="0.55000000000000004">
      <c r="A64" s="12" t="s">
        <v>65</v>
      </c>
      <c r="B64" s="2">
        <v>243</v>
      </c>
      <c r="C64" s="2">
        <v>202</v>
      </c>
      <c r="D64" s="2">
        <v>445</v>
      </c>
    </row>
    <row r="65" spans="1:4" x14ac:dyDescent="0.55000000000000004">
      <c r="A65" s="12" t="s">
        <v>66</v>
      </c>
      <c r="B65" s="2">
        <v>242</v>
      </c>
      <c r="C65" s="2">
        <v>255</v>
      </c>
      <c r="D65" s="2">
        <v>497</v>
      </c>
    </row>
    <row r="66" spans="1:4" x14ac:dyDescent="0.55000000000000004">
      <c r="A66" s="12" t="s">
        <v>67</v>
      </c>
      <c r="B66" s="2">
        <v>226</v>
      </c>
      <c r="C66" s="2">
        <v>228</v>
      </c>
      <c r="D66" s="2">
        <v>454</v>
      </c>
    </row>
    <row r="67" spans="1:4" x14ac:dyDescent="0.55000000000000004">
      <c r="A67" s="12" t="s">
        <v>68</v>
      </c>
      <c r="B67" s="2">
        <v>173</v>
      </c>
      <c r="C67" s="2">
        <v>169</v>
      </c>
      <c r="D67" s="2">
        <v>342</v>
      </c>
    </row>
    <row r="68" spans="1:4" x14ac:dyDescent="0.55000000000000004">
      <c r="A68" s="12" t="s">
        <v>69</v>
      </c>
      <c r="B68" s="2">
        <v>178</v>
      </c>
      <c r="C68" s="2">
        <v>203</v>
      </c>
      <c r="D68" s="2">
        <v>381</v>
      </c>
    </row>
    <row r="69" spans="1:4" x14ac:dyDescent="0.55000000000000004">
      <c r="A69" s="12" t="s">
        <v>70</v>
      </c>
      <c r="B69" s="2">
        <v>157</v>
      </c>
      <c r="C69" s="2">
        <v>143</v>
      </c>
      <c r="D69" s="2">
        <v>300</v>
      </c>
    </row>
    <row r="70" spans="1:4" x14ac:dyDescent="0.55000000000000004">
      <c r="A70" s="12" t="s">
        <v>71</v>
      </c>
      <c r="B70" s="2">
        <v>186</v>
      </c>
      <c r="C70" s="2">
        <v>167</v>
      </c>
      <c r="D70" s="2">
        <v>353</v>
      </c>
    </row>
    <row r="71" spans="1:4" x14ac:dyDescent="0.55000000000000004">
      <c r="A71" s="12" t="s">
        <v>72</v>
      </c>
      <c r="B71" s="2">
        <v>174</v>
      </c>
      <c r="C71" s="2">
        <v>195</v>
      </c>
      <c r="D71" s="2">
        <v>369</v>
      </c>
    </row>
    <row r="72" spans="1:4" x14ac:dyDescent="0.55000000000000004">
      <c r="A72" s="12" t="s">
        <v>73</v>
      </c>
      <c r="B72" s="2">
        <v>144</v>
      </c>
      <c r="C72" s="2">
        <v>144</v>
      </c>
      <c r="D72" s="2">
        <v>288</v>
      </c>
    </row>
    <row r="73" spans="1:4" x14ac:dyDescent="0.55000000000000004">
      <c r="A73" s="12" t="s">
        <v>74</v>
      </c>
      <c r="B73" s="2">
        <v>131</v>
      </c>
      <c r="C73" s="2">
        <v>157</v>
      </c>
      <c r="D73" s="2">
        <v>288</v>
      </c>
    </row>
    <row r="74" spans="1:4" x14ac:dyDescent="0.55000000000000004">
      <c r="A74" s="12" t="s">
        <v>75</v>
      </c>
      <c r="B74" s="2">
        <v>121</v>
      </c>
      <c r="C74" s="2">
        <v>146</v>
      </c>
      <c r="D74" s="2">
        <v>267</v>
      </c>
    </row>
    <row r="75" spans="1:4" x14ac:dyDescent="0.55000000000000004">
      <c r="A75" s="12" t="s">
        <v>76</v>
      </c>
      <c r="B75" s="2">
        <v>115</v>
      </c>
      <c r="C75" s="2">
        <v>129</v>
      </c>
      <c r="D75" s="2">
        <v>244</v>
      </c>
    </row>
    <row r="76" spans="1:4" x14ac:dyDescent="0.55000000000000004">
      <c r="A76" s="12" t="s">
        <v>77</v>
      </c>
      <c r="B76" s="2">
        <v>108</v>
      </c>
      <c r="C76" s="2">
        <v>140</v>
      </c>
      <c r="D76" s="2">
        <v>248</v>
      </c>
    </row>
    <row r="77" spans="1:4" x14ac:dyDescent="0.55000000000000004">
      <c r="A77" s="12" t="s">
        <v>78</v>
      </c>
      <c r="B77" s="2">
        <v>88</v>
      </c>
      <c r="C77" s="2">
        <v>106</v>
      </c>
      <c r="D77" s="2">
        <v>194</v>
      </c>
    </row>
    <row r="78" spans="1:4" x14ac:dyDescent="0.55000000000000004">
      <c r="A78" s="12" t="s">
        <v>79</v>
      </c>
      <c r="B78" s="2">
        <v>87</v>
      </c>
      <c r="C78" s="2">
        <v>117</v>
      </c>
      <c r="D78" s="2">
        <v>204</v>
      </c>
    </row>
    <row r="79" spans="1:4" x14ac:dyDescent="0.55000000000000004">
      <c r="A79" s="12" t="s">
        <v>80</v>
      </c>
      <c r="B79" s="2">
        <v>74</v>
      </c>
      <c r="C79" s="2">
        <v>109</v>
      </c>
      <c r="D79" s="2">
        <v>183</v>
      </c>
    </row>
    <row r="80" spans="1:4" x14ac:dyDescent="0.55000000000000004">
      <c r="A80" s="12" t="s">
        <v>81</v>
      </c>
      <c r="B80" s="2">
        <v>76</v>
      </c>
      <c r="C80" s="2">
        <v>86</v>
      </c>
      <c r="D80" s="2">
        <v>162</v>
      </c>
    </row>
    <row r="81" spans="1:4" x14ac:dyDescent="0.55000000000000004">
      <c r="A81" s="12" t="s">
        <v>82</v>
      </c>
      <c r="B81" s="2">
        <v>85</v>
      </c>
      <c r="C81" s="2">
        <v>74</v>
      </c>
      <c r="D81" s="2">
        <v>159</v>
      </c>
    </row>
    <row r="82" spans="1:4" x14ac:dyDescent="0.55000000000000004">
      <c r="A82" s="12" t="s">
        <v>83</v>
      </c>
      <c r="B82" s="2">
        <v>52</v>
      </c>
      <c r="C82" s="2">
        <v>92</v>
      </c>
      <c r="D82" s="2">
        <v>144</v>
      </c>
    </row>
    <row r="83" spans="1:4" x14ac:dyDescent="0.55000000000000004">
      <c r="A83" s="12" t="s">
        <v>84</v>
      </c>
      <c r="B83" s="2">
        <v>59</v>
      </c>
      <c r="C83" s="2">
        <v>70</v>
      </c>
      <c r="D83" s="2">
        <v>129</v>
      </c>
    </row>
    <row r="84" spans="1:4" x14ac:dyDescent="0.55000000000000004">
      <c r="A84" s="12" t="s">
        <v>85</v>
      </c>
      <c r="B84" s="2">
        <v>65</v>
      </c>
      <c r="C84" s="2">
        <v>71</v>
      </c>
      <c r="D84" s="2">
        <v>136</v>
      </c>
    </row>
    <row r="85" spans="1:4" x14ac:dyDescent="0.55000000000000004">
      <c r="A85" s="12" t="s">
        <v>86</v>
      </c>
      <c r="B85" s="2">
        <v>60</v>
      </c>
      <c r="C85" s="2">
        <v>70</v>
      </c>
      <c r="D85" s="2">
        <v>130</v>
      </c>
    </row>
    <row r="86" spans="1:4" x14ac:dyDescent="0.55000000000000004">
      <c r="A86" s="12" t="s">
        <v>87</v>
      </c>
      <c r="B86" s="2">
        <v>45</v>
      </c>
      <c r="C86" s="2">
        <v>50</v>
      </c>
      <c r="D86" s="2">
        <v>95</v>
      </c>
    </row>
    <row r="87" spans="1:4" x14ac:dyDescent="0.55000000000000004">
      <c r="A87" s="12" t="s">
        <v>88</v>
      </c>
      <c r="B87" s="2">
        <v>44</v>
      </c>
      <c r="C87" s="2">
        <v>69</v>
      </c>
      <c r="D87" s="2">
        <v>113</v>
      </c>
    </row>
    <row r="88" spans="1:4" x14ac:dyDescent="0.55000000000000004">
      <c r="A88" s="12" t="s">
        <v>89</v>
      </c>
      <c r="B88" s="2">
        <v>34</v>
      </c>
      <c r="C88" s="2">
        <v>36</v>
      </c>
      <c r="D88" s="2">
        <v>70</v>
      </c>
    </row>
    <row r="89" spans="1:4" x14ac:dyDescent="0.55000000000000004">
      <c r="A89" s="12" t="s">
        <v>90</v>
      </c>
      <c r="B89" s="2">
        <v>28</v>
      </c>
      <c r="C89" s="2">
        <v>48</v>
      </c>
      <c r="D89" s="2">
        <v>76</v>
      </c>
    </row>
    <row r="90" spans="1:4" x14ac:dyDescent="0.55000000000000004">
      <c r="A90" s="12" t="s">
        <v>91</v>
      </c>
      <c r="B90" s="2">
        <v>37</v>
      </c>
      <c r="C90" s="2">
        <v>31</v>
      </c>
      <c r="D90" s="2">
        <v>68</v>
      </c>
    </row>
    <row r="91" spans="1:4" x14ac:dyDescent="0.55000000000000004">
      <c r="A91" s="12" t="s">
        <v>92</v>
      </c>
      <c r="B91" s="2">
        <v>19</v>
      </c>
      <c r="C91" s="2">
        <v>20</v>
      </c>
      <c r="D91" s="2">
        <v>39</v>
      </c>
    </row>
    <row r="92" spans="1:4" x14ac:dyDescent="0.55000000000000004">
      <c r="A92" s="12" t="s">
        <v>93</v>
      </c>
      <c r="B92" s="2">
        <v>14</v>
      </c>
      <c r="C92" s="2">
        <v>23</v>
      </c>
      <c r="D92" s="2">
        <v>37</v>
      </c>
    </row>
    <row r="93" spans="1:4" x14ac:dyDescent="0.55000000000000004">
      <c r="A93" s="12" t="s">
        <v>94</v>
      </c>
      <c r="B93" s="2">
        <v>11</v>
      </c>
      <c r="C93" s="2">
        <v>21</v>
      </c>
      <c r="D93" s="2">
        <v>32</v>
      </c>
    </row>
    <row r="94" spans="1:4" x14ac:dyDescent="0.55000000000000004">
      <c r="A94" s="12" t="s">
        <v>95</v>
      </c>
      <c r="B94" s="2">
        <v>14</v>
      </c>
      <c r="C94" s="2">
        <v>20</v>
      </c>
      <c r="D94" s="2">
        <v>34</v>
      </c>
    </row>
    <row r="95" spans="1:4" x14ac:dyDescent="0.55000000000000004">
      <c r="A95" s="12" t="s">
        <v>96</v>
      </c>
      <c r="B95" s="2">
        <v>9</v>
      </c>
      <c r="C95" s="2">
        <v>10</v>
      </c>
      <c r="D95" s="2">
        <v>19</v>
      </c>
    </row>
    <row r="96" spans="1:4" x14ac:dyDescent="0.55000000000000004">
      <c r="A96" s="12" t="s">
        <v>97</v>
      </c>
      <c r="B96" s="2">
        <v>7</v>
      </c>
      <c r="C96" s="2">
        <v>12</v>
      </c>
      <c r="D96" s="2">
        <v>19</v>
      </c>
    </row>
    <row r="97" spans="1:4" x14ac:dyDescent="0.55000000000000004">
      <c r="A97" s="12" t="s">
        <v>98</v>
      </c>
      <c r="B97" s="2">
        <v>4</v>
      </c>
      <c r="C97" s="2">
        <v>6</v>
      </c>
      <c r="D97" s="2">
        <v>10</v>
      </c>
    </row>
    <row r="98" spans="1:4" x14ac:dyDescent="0.55000000000000004">
      <c r="A98" s="8" t="s">
        <v>99</v>
      </c>
      <c r="B98" s="11">
        <v>3</v>
      </c>
      <c r="C98" s="11">
        <v>5</v>
      </c>
      <c r="D98" s="11">
        <v>8</v>
      </c>
    </row>
    <row r="99" spans="1:4" x14ac:dyDescent="0.55000000000000004">
      <c r="A99" s="12" t="s">
        <v>100</v>
      </c>
      <c r="B99" s="2">
        <v>2</v>
      </c>
      <c r="C99" s="2">
        <v>6</v>
      </c>
      <c r="D99" s="2">
        <v>8</v>
      </c>
    </row>
    <row r="100" spans="1:4" x14ac:dyDescent="0.55000000000000004">
      <c r="A100" s="12" t="s">
        <v>101</v>
      </c>
      <c r="B100" s="2">
        <v>1</v>
      </c>
      <c r="C100" s="2">
        <v>4</v>
      </c>
      <c r="D100" s="2">
        <v>5</v>
      </c>
    </row>
    <row r="101" spans="1:4" x14ac:dyDescent="0.55000000000000004">
      <c r="A101" s="12" t="s">
        <v>102</v>
      </c>
      <c r="B101" s="2">
        <v>2</v>
      </c>
      <c r="C101" s="2">
        <v>4</v>
      </c>
      <c r="D101" s="2">
        <v>6</v>
      </c>
    </row>
    <row r="102" spans="1:4" x14ac:dyDescent="0.55000000000000004">
      <c r="A102" s="12" t="s">
        <v>103</v>
      </c>
      <c r="B102" s="2">
        <v>5</v>
      </c>
      <c r="C102" s="2">
        <v>2</v>
      </c>
      <c r="D102" s="2">
        <v>7</v>
      </c>
    </row>
    <row r="103" spans="1:4" x14ac:dyDescent="0.55000000000000004">
      <c r="A103" s="12" t="s">
        <v>104</v>
      </c>
      <c r="B103" s="2">
        <v>3</v>
      </c>
      <c r="C103" s="2">
        <v>1</v>
      </c>
      <c r="D103" s="2">
        <v>4</v>
      </c>
    </row>
    <row r="104" spans="1:4" x14ac:dyDescent="0.55000000000000004">
      <c r="A104" s="12" t="s">
        <v>105</v>
      </c>
      <c r="B104" s="2">
        <v>2</v>
      </c>
      <c r="C104" s="2">
        <v>3</v>
      </c>
      <c r="D104" s="2">
        <v>5</v>
      </c>
    </row>
    <row r="105" spans="1:4" x14ac:dyDescent="0.55000000000000004">
      <c r="A105" s="12" t="s">
        <v>106</v>
      </c>
      <c r="B105" s="2">
        <v>6</v>
      </c>
      <c r="C105" s="2">
        <v>4</v>
      </c>
      <c r="D105" s="2">
        <v>10</v>
      </c>
    </row>
    <row r="106" spans="1:4" s="9" customFormat="1" x14ac:dyDescent="0.55000000000000004">
      <c r="A106" s="12" t="s">
        <v>4</v>
      </c>
      <c r="B106" s="13">
        <v>23744</v>
      </c>
      <c r="C106" s="13">
        <v>23333</v>
      </c>
      <c r="D106" s="13">
        <v>47077</v>
      </c>
    </row>
  </sheetData>
  <mergeCells count="2">
    <mergeCell ref="A2:D2"/>
    <mergeCell ref="A1:D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46246-4B77-4746-B01A-346A75A60C90}">
  <dimension ref="A1:I106"/>
  <sheetViews>
    <sheetView workbookViewId="0">
      <selection activeCell="K8" sqref="K8"/>
    </sheetView>
  </sheetViews>
  <sheetFormatPr defaultRowHeight="24" x14ac:dyDescent="0.55000000000000004"/>
  <cols>
    <col min="1" max="1" width="18.25" style="7" bestFit="1" customWidth="1"/>
    <col min="2" max="3" width="9.125" style="1" bestFit="1" customWidth="1"/>
    <col min="4" max="4" width="9.375" style="1" bestFit="1" customWidth="1"/>
    <col min="5" max="16384" width="9" style="1"/>
  </cols>
  <sheetData>
    <row r="1" spans="1:9" ht="24" customHeight="1" x14ac:dyDescent="0.55000000000000004">
      <c r="A1" s="82" t="s">
        <v>182</v>
      </c>
      <c r="B1" s="82"/>
      <c r="C1" s="82"/>
      <c r="D1" s="82"/>
    </row>
    <row r="2" spans="1:9" ht="24" customHeight="1" x14ac:dyDescent="0.55000000000000004">
      <c r="A2" s="74" t="s">
        <v>181</v>
      </c>
      <c r="B2" s="74"/>
      <c r="C2" s="74"/>
      <c r="D2" s="74"/>
    </row>
    <row r="3" spans="1:9" x14ac:dyDescent="0.55000000000000004">
      <c r="A3" s="8" t="s">
        <v>0</v>
      </c>
      <c r="B3" s="11" t="s">
        <v>1</v>
      </c>
      <c r="C3" s="11" t="s">
        <v>2</v>
      </c>
      <c r="D3" s="11" t="s">
        <v>3</v>
      </c>
      <c r="F3" s="54" t="s">
        <v>148</v>
      </c>
      <c r="G3" s="54" t="s">
        <v>1</v>
      </c>
      <c r="H3" s="54" t="s">
        <v>2</v>
      </c>
      <c r="I3" s="54" t="s">
        <v>3</v>
      </c>
    </row>
    <row r="4" spans="1:9" x14ac:dyDescent="0.55000000000000004">
      <c r="A4" s="5" t="s">
        <v>5</v>
      </c>
      <c r="B4" s="2">
        <v>56</v>
      </c>
      <c r="C4" s="2">
        <v>44</v>
      </c>
      <c r="D4" s="2">
        <v>100</v>
      </c>
      <c r="F4" s="55" t="s">
        <v>149</v>
      </c>
      <c r="G4" s="56">
        <f>B4</f>
        <v>56</v>
      </c>
      <c r="H4" s="56">
        <f t="shared" ref="H4:I4" si="0">C4</f>
        <v>44</v>
      </c>
      <c r="I4" s="56">
        <f t="shared" si="0"/>
        <v>100</v>
      </c>
    </row>
    <row r="5" spans="1:9" x14ac:dyDescent="0.55000000000000004">
      <c r="A5" s="5" t="s">
        <v>6</v>
      </c>
      <c r="B5" s="2">
        <v>48</v>
      </c>
      <c r="C5" s="2">
        <v>43</v>
      </c>
      <c r="D5" s="2">
        <v>91</v>
      </c>
      <c r="F5" s="57" t="s">
        <v>150</v>
      </c>
      <c r="G5" s="56">
        <f>SUM(B4:B5)</f>
        <v>104</v>
      </c>
      <c r="H5" s="56">
        <f t="shared" ref="H5:I5" si="1">SUM(C4:C5)</f>
        <v>87</v>
      </c>
      <c r="I5" s="56">
        <f t="shared" si="1"/>
        <v>191</v>
      </c>
    </row>
    <row r="6" spans="1:9" x14ac:dyDescent="0.55000000000000004">
      <c r="A6" s="5" t="s">
        <v>7</v>
      </c>
      <c r="B6" s="2">
        <v>54</v>
      </c>
      <c r="C6" s="2">
        <v>51</v>
      </c>
      <c r="D6" s="2">
        <v>105</v>
      </c>
      <c r="F6" s="57" t="s">
        <v>151</v>
      </c>
      <c r="G6" s="58">
        <f>SUM(B4:B6)</f>
        <v>158</v>
      </c>
      <c r="H6" s="58">
        <f t="shared" ref="H6:I6" si="2">SUM(C4:C6)</f>
        <v>138</v>
      </c>
      <c r="I6" s="58">
        <f t="shared" si="2"/>
        <v>296</v>
      </c>
    </row>
    <row r="7" spans="1:9" x14ac:dyDescent="0.55000000000000004">
      <c r="A7" s="5" t="s">
        <v>8</v>
      </c>
      <c r="B7" s="2">
        <v>41</v>
      </c>
      <c r="C7" s="2">
        <v>40</v>
      </c>
      <c r="D7" s="2">
        <v>81</v>
      </c>
      <c r="F7" s="57" t="s">
        <v>152</v>
      </c>
      <c r="G7" s="58">
        <f>SUM(B4:B9)</f>
        <v>301</v>
      </c>
      <c r="H7" s="58">
        <f t="shared" ref="H7:I7" si="3">SUM(C4:C9)</f>
        <v>267</v>
      </c>
      <c r="I7" s="58">
        <f t="shared" si="3"/>
        <v>568</v>
      </c>
    </row>
    <row r="8" spans="1:9" x14ac:dyDescent="0.55000000000000004">
      <c r="A8" s="5" t="s">
        <v>9</v>
      </c>
      <c r="B8" s="2">
        <v>52</v>
      </c>
      <c r="C8" s="2">
        <v>40</v>
      </c>
      <c r="D8" s="2">
        <v>92</v>
      </c>
      <c r="F8" s="57" t="s">
        <v>153</v>
      </c>
      <c r="G8" s="58">
        <f>SUM(B4:B18)</f>
        <v>862</v>
      </c>
      <c r="H8" s="58">
        <f t="shared" ref="H8:I8" si="4">SUM(C4:C18)</f>
        <v>759</v>
      </c>
      <c r="I8" s="58">
        <f t="shared" si="4"/>
        <v>1621</v>
      </c>
    </row>
    <row r="9" spans="1:9" x14ac:dyDescent="0.55000000000000004">
      <c r="A9" s="5" t="s">
        <v>10</v>
      </c>
      <c r="B9" s="2">
        <v>50</v>
      </c>
      <c r="C9" s="2">
        <v>49</v>
      </c>
      <c r="D9" s="2">
        <v>99</v>
      </c>
      <c r="F9" s="57" t="s">
        <v>154</v>
      </c>
      <c r="G9" s="58">
        <f>SUM(B4:B19)</f>
        <v>923</v>
      </c>
      <c r="H9" s="58">
        <f t="shared" ref="H9:I9" si="5">SUM(C4:C19)</f>
        <v>822</v>
      </c>
      <c r="I9" s="58">
        <f t="shared" si="5"/>
        <v>1745</v>
      </c>
    </row>
    <row r="10" spans="1:9" x14ac:dyDescent="0.55000000000000004">
      <c r="A10" s="5" t="s">
        <v>11</v>
      </c>
      <c r="B10" s="2">
        <v>48</v>
      </c>
      <c r="C10" s="2">
        <v>51</v>
      </c>
      <c r="D10" s="2">
        <v>99</v>
      </c>
      <c r="F10" s="57">
        <v>1</v>
      </c>
      <c r="G10" s="58">
        <f>B5</f>
        <v>48</v>
      </c>
      <c r="H10" s="58">
        <f t="shared" ref="H10:I11" si="6">C5</f>
        <v>43</v>
      </c>
      <c r="I10" s="58">
        <f t="shared" si="6"/>
        <v>91</v>
      </c>
    </row>
    <row r="11" spans="1:9" x14ac:dyDescent="0.55000000000000004">
      <c r="A11" s="5" t="s">
        <v>12</v>
      </c>
      <c r="B11" s="2">
        <v>60</v>
      </c>
      <c r="C11" s="2">
        <v>60</v>
      </c>
      <c r="D11" s="2">
        <v>120</v>
      </c>
      <c r="F11" s="57">
        <v>2</v>
      </c>
      <c r="G11" s="58">
        <f>B6</f>
        <v>54</v>
      </c>
      <c r="H11" s="58">
        <f t="shared" si="6"/>
        <v>51</v>
      </c>
      <c r="I11" s="58">
        <f t="shared" si="6"/>
        <v>105</v>
      </c>
    </row>
    <row r="12" spans="1:9" x14ac:dyDescent="0.55000000000000004">
      <c r="A12" s="5" t="s">
        <v>13</v>
      </c>
      <c r="B12" s="2">
        <v>71</v>
      </c>
      <c r="C12" s="2">
        <v>47</v>
      </c>
      <c r="D12" s="2">
        <v>118</v>
      </c>
      <c r="F12" s="55" t="s">
        <v>155</v>
      </c>
      <c r="G12" s="58">
        <f>SUM(B7:B9)</f>
        <v>143</v>
      </c>
      <c r="H12" s="58">
        <f t="shared" ref="H12:I12" si="7">SUM(C7:C9)</f>
        <v>129</v>
      </c>
      <c r="I12" s="58">
        <f t="shared" si="7"/>
        <v>272</v>
      </c>
    </row>
    <row r="13" spans="1:9" x14ac:dyDescent="0.55000000000000004">
      <c r="A13" s="5" t="s">
        <v>14</v>
      </c>
      <c r="B13" s="2">
        <v>64</v>
      </c>
      <c r="C13" s="2">
        <v>59</v>
      </c>
      <c r="D13" s="2">
        <v>123</v>
      </c>
      <c r="F13" s="57" t="s">
        <v>156</v>
      </c>
      <c r="G13" s="58">
        <f>SUM(B10:B16)</f>
        <v>430</v>
      </c>
      <c r="H13" s="58">
        <f t="shared" ref="H13:I13" si="8">SUM(C10:C16)</f>
        <v>376</v>
      </c>
      <c r="I13" s="58">
        <f t="shared" si="8"/>
        <v>806</v>
      </c>
    </row>
    <row r="14" spans="1:9" x14ac:dyDescent="0.55000000000000004">
      <c r="A14" s="5" t="s">
        <v>15</v>
      </c>
      <c r="B14" s="2">
        <v>59</v>
      </c>
      <c r="C14" s="2">
        <v>57</v>
      </c>
      <c r="D14" s="2">
        <v>116</v>
      </c>
      <c r="F14" s="57" t="s">
        <v>157</v>
      </c>
      <c r="G14" s="58">
        <f>SUM(B10:B22)</f>
        <v>845</v>
      </c>
      <c r="H14" s="58">
        <f t="shared" ref="H14:I14" si="9">SUM(C10:C22)</f>
        <v>740</v>
      </c>
      <c r="I14" s="58">
        <f t="shared" si="9"/>
        <v>1585</v>
      </c>
    </row>
    <row r="15" spans="1:9" x14ac:dyDescent="0.55000000000000004">
      <c r="A15" s="5" t="s">
        <v>16</v>
      </c>
      <c r="B15" s="2">
        <v>59</v>
      </c>
      <c r="C15" s="2">
        <v>56</v>
      </c>
      <c r="D15" s="2">
        <v>115</v>
      </c>
      <c r="F15" s="57" t="s">
        <v>158</v>
      </c>
      <c r="G15" s="58">
        <f>SUM(B14:B23)</f>
        <v>670</v>
      </c>
      <c r="H15" s="58">
        <f t="shared" ref="H15:I15" si="10">SUM(C14:C23)</f>
        <v>598</v>
      </c>
      <c r="I15" s="58">
        <f t="shared" si="10"/>
        <v>1268</v>
      </c>
    </row>
    <row r="16" spans="1:9" x14ac:dyDescent="0.55000000000000004">
      <c r="A16" s="5" t="s">
        <v>17</v>
      </c>
      <c r="B16" s="2">
        <v>69</v>
      </c>
      <c r="C16" s="2">
        <v>46</v>
      </c>
      <c r="D16" s="2">
        <v>115</v>
      </c>
      <c r="F16" s="55" t="s">
        <v>159</v>
      </c>
      <c r="G16" s="58">
        <f>SUM(B14:B28)</f>
        <v>1050</v>
      </c>
      <c r="H16" s="58">
        <f t="shared" ref="H16:I16" si="11">SUM(C14:C28)</f>
        <v>955</v>
      </c>
      <c r="I16" s="58">
        <f t="shared" si="11"/>
        <v>2005</v>
      </c>
    </row>
    <row r="17" spans="1:9" x14ac:dyDescent="0.55000000000000004">
      <c r="A17" s="5" t="s">
        <v>18</v>
      </c>
      <c r="B17" s="2">
        <v>67</v>
      </c>
      <c r="C17" s="2">
        <v>58</v>
      </c>
      <c r="D17" s="2">
        <v>125</v>
      </c>
      <c r="F17" s="55" t="s">
        <v>160</v>
      </c>
      <c r="G17" s="58">
        <f>SUM(B16:B28)</f>
        <v>932</v>
      </c>
      <c r="H17" s="58">
        <f t="shared" ref="H17:I17" si="12">SUM(C16:C28)</f>
        <v>842</v>
      </c>
      <c r="I17" s="58">
        <f t="shared" si="12"/>
        <v>1774</v>
      </c>
    </row>
    <row r="18" spans="1:9" x14ac:dyDescent="0.55000000000000004">
      <c r="A18" s="5" t="s">
        <v>19</v>
      </c>
      <c r="B18" s="2">
        <v>64</v>
      </c>
      <c r="C18" s="2">
        <v>58</v>
      </c>
      <c r="D18" s="2">
        <v>122</v>
      </c>
      <c r="F18" s="55" t="s">
        <v>161</v>
      </c>
      <c r="G18" s="58">
        <f>SUM(B19:B23)</f>
        <v>352</v>
      </c>
      <c r="H18" s="58">
        <f t="shared" ref="H18:I18" si="13">SUM(C19:C23)</f>
        <v>323</v>
      </c>
      <c r="I18" s="58">
        <f t="shared" si="13"/>
        <v>675</v>
      </c>
    </row>
    <row r="19" spans="1:9" x14ac:dyDescent="0.55000000000000004">
      <c r="A19" s="5" t="s">
        <v>20</v>
      </c>
      <c r="B19" s="2">
        <v>61</v>
      </c>
      <c r="C19" s="2">
        <v>63</v>
      </c>
      <c r="D19" s="2">
        <v>124</v>
      </c>
      <c r="F19" s="55" t="s">
        <v>162</v>
      </c>
      <c r="G19" s="58">
        <f>SUM(B19:B53)</f>
        <v>2993</v>
      </c>
      <c r="H19" s="58">
        <f t="shared" ref="H19:I19" si="14">SUM(C19:C53)</f>
        <v>2816</v>
      </c>
      <c r="I19" s="58">
        <f t="shared" si="14"/>
        <v>5809</v>
      </c>
    </row>
    <row r="20" spans="1:9" x14ac:dyDescent="0.55000000000000004">
      <c r="A20" s="5" t="s">
        <v>21</v>
      </c>
      <c r="B20" s="2">
        <v>69</v>
      </c>
      <c r="C20" s="2">
        <v>54</v>
      </c>
      <c r="D20" s="2">
        <v>123</v>
      </c>
      <c r="F20" s="55" t="s">
        <v>163</v>
      </c>
      <c r="G20" s="58">
        <f>SUM(B19:B63)</f>
        <v>4039</v>
      </c>
      <c r="H20" s="58">
        <f t="shared" ref="H20:I20" si="15">SUM(C19:C63)</f>
        <v>3911</v>
      </c>
      <c r="I20" s="58">
        <f t="shared" si="15"/>
        <v>7950</v>
      </c>
    </row>
    <row r="21" spans="1:9" x14ac:dyDescent="0.55000000000000004">
      <c r="A21" s="5" t="s">
        <v>22</v>
      </c>
      <c r="B21" s="2">
        <v>73</v>
      </c>
      <c r="C21" s="2">
        <v>75</v>
      </c>
      <c r="D21" s="2">
        <v>148</v>
      </c>
      <c r="F21" s="55" t="s">
        <v>164</v>
      </c>
      <c r="G21" s="58">
        <f>SUM(B19:B64)</f>
        <v>4126</v>
      </c>
      <c r="H21" s="58">
        <f t="shared" ref="H21:I21" si="16">SUM(C19:C64)</f>
        <v>4000</v>
      </c>
      <c r="I21" s="58">
        <f t="shared" si="16"/>
        <v>8126</v>
      </c>
    </row>
    <row r="22" spans="1:9" x14ac:dyDescent="0.55000000000000004">
      <c r="A22" s="5" t="s">
        <v>23</v>
      </c>
      <c r="B22" s="2">
        <v>81</v>
      </c>
      <c r="C22" s="2">
        <v>56</v>
      </c>
      <c r="D22" s="2">
        <v>137</v>
      </c>
      <c r="F22" s="55" t="s">
        <v>165</v>
      </c>
      <c r="G22" s="58">
        <f>SUM(B34:B64)</f>
        <v>2968</v>
      </c>
      <c r="H22" s="58">
        <f t="shared" ref="H22:I22" si="17">SUM(C34:C64)</f>
        <v>2924</v>
      </c>
      <c r="I22" s="58">
        <f t="shared" si="17"/>
        <v>5892</v>
      </c>
    </row>
    <row r="23" spans="1:9" x14ac:dyDescent="0.55000000000000004">
      <c r="A23" s="5" t="s">
        <v>24</v>
      </c>
      <c r="B23" s="2">
        <v>68</v>
      </c>
      <c r="C23" s="2">
        <v>75</v>
      </c>
      <c r="D23" s="2">
        <v>143</v>
      </c>
      <c r="F23" s="55" t="s">
        <v>166</v>
      </c>
      <c r="G23" s="58">
        <f>SUM(B34:B74)</f>
        <v>3592</v>
      </c>
      <c r="H23" s="58">
        <f t="shared" ref="H23:I23" si="18">SUM(C34:C74)</f>
        <v>3756</v>
      </c>
      <c r="I23" s="58">
        <f t="shared" si="18"/>
        <v>7348</v>
      </c>
    </row>
    <row r="24" spans="1:9" x14ac:dyDescent="0.55000000000000004">
      <c r="A24" s="5" t="s">
        <v>25</v>
      </c>
      <c r="B24" s="2">
        <v>66</v>
      </c>
      <c r="C24" s="2">
        <v>65</v>
      </c>
      <c r="D24" s="2">
        <v>131</v>
      </c>
      <c r="F24" s="55" t="s">
        <v>167</v>
      </c>
      <c r="G24" s="58">
        <f>SUM(B54:B69)</f>
        <v>1465</v>
      </c>
      <c r="H24" s="58">
        <f t="shared" ref="H24:I24" si="19">SUM(C54:C69)</f>
        <v>1666</v>
      </c>
      <c r="I24" s="58">
        <f t="shared" si="19"/>
        <v>3131</v>
      </c>
    </row>
    <row r="25" spans="1:9" x14ac:dyDescent="0.55000000000000004">
      <c r="A25" s="5" t="s">
        <v>26</v>
      </c>
      <c r="B25" s="2">
        <v>70</v>
      </c>
      <c r="C25" s="2">
        <v>61</v>
      </c>
      <c r="D25" s="2">
        <v>131</v>
      </c>
      <c r="F25" s="55" t="s">
        <v>168</v>
      </c>
      <c r="G25" s="58">
        <f>SUM(B64:B73)</f>
        <v>651</v>
      </c>
      <c r="H25" s="58">
        <f t="shared" ref="H25:I25" si="20">SUM(C64:C73)</f>
        <v>853</v>
      </c>
      <c r="I25" s="58">
        <f t="shared" si="20"/>
        <v>1504</v>
      </c>
    </row>
    <row r="26" spans="1:9" x14ac:dyDescent="0.55000000000000004">
      <c r="A26" s="5" t="s">
        <v>27</v>
      </c>
      <c r="B26" s="2">
        <v>61</v>
      </c>
      <c r="C26" s="2">
        <v>71</v>
      </c>
      <c r="D26" s="2">
        <v>132</v>
      </c>
      <c r="F26" s="55" t="s">
        <v>169</v>
      </c>
      <c r="G26" s="58">
        <f>SUM(B74:B83)</f>
        <v>393</v>
      </c>
      <c r="H26" s="58">
        <f t="shared" ref="H26:I26" si="21">SUM(C74:C83)</f>
        <v>570</v>
      </c>
      <c r="I26" s="58">
        <f t="shared" si="21"/>
        <v>963</v>
      </c>
    </row>
    <row r="27" spans="1:9" x14ac:dyDescent="0.55000000000000004">
      <c r="A27" s="5" t="s">
        <v>28</v>
      </c>
      <c r="B27" s="2">
        <v>80</v>
      </c>
      <c r="C27" s="2">
        <v>85</v>
      </c>
      <c r="D27" s="2">
        <v>165</v>
      </c>
      <c r="F27" s="55" t="s">
        <v>170</v>
      </c>
      <c r="G27" s="58">
        <f>SUM(B19:B105)</f>
        <v>5333</v>
      </c>
      <c r="H27" s="58">
        <f t="shared" ref="H27:I27" si="22">SUM(C19:C105)</f>
        <v>5734</v>
      </c>
      <c r="I27" s="58">
        <f t="shared" si="22"/>
        <v>11067</v>
      </c>
    </row>
    <row r="28" spans="1:9" x14ac:dyDescent="0.55000000000000004">
      <c r="A28" s="5" t="s">
        <v>29</v>
      </c>
      <c r="B28" s="2">
        <v>103</v>
      </c>
      <c r="C28" s="2">
        <v>75</v>
      </c>
      <c r="D28" s="2">
        <v>178</v>
      </c>
      <c r="F28" s="55" t="s">
        <v>171</v>
      </c>
      <c r="G28" s="58">
        <f>SUM(B39:B105)</f>
        <v>3719</v>
      </c>
      <c r="H28" s="58">
        <f t="shared" ref="H28:I28" si="23">SUM(C39:C105)</f>
        <v>4279</v>
      </c>
      <c r="I28" s="58">
        <f t="shared" si="23"/>
        <v>7998</v>
      </c>
    </row>
    <row r="29" spans="1:9" x14ac:dyDescent="0.55000000000000004">
      <c r="A29" s="5" t="s">
        <v>30</v>
      </c>
      <c r="B29" s="2">
        <v>82</v>
      </c>
      <c r="C29" s="2">
        <v>73</v>
      </c>
      <c r="D29" s="2">
        <v>155</v>
      </c>
      <c r="F29" s="55" t="s">
        <v>172</v>
      </c>
      <c r="G29" s="58">
        <f>SUM(B64:B105)</f>
        <v>1294</v>
      </c>
      <c r="H29" s="58">
        <f t="shared" ref="H29:I29" si="24">SUM(C64:C105)</f>
        <v>1823</v>
      </c>
      <c r="I29" s="58">
        <f t="shared" si="24"/>
        <v>3117</v>
      </c>
    </row>
    <row r="30" spans="1:9" x14ac:dyDescent="0.55000000000000004">
      <c r="A30" s="5" t="s">
        <v>31</v>
      </c>
      <c r="B30" s="2">
        <v>96</v>
      </c>
      <c r="C30" s="2">
        <v>90</v>
      </c>
      <c r="D30" s="2">
        <v>186</v>
      </c>
      <c r="F30" s="55" t="s">
        <v>173</v>
      </c>
      <c r="G30" s="58">
        <f>SUM(B69:B105)</f>
        <v>938</v>
      </c>
      <c r="H30" s="58">
        <f t="shared" ref="H30:I30" si="25">SUM(C69:C105)</f>
        <v>1337</v>
      </c>
      <c r="I30" s="58">
        <f t="shared" si="25"/>
        <v>2275</v>
      </c>
    </row>
    <row r="31" spans="1:9" x14ac:dyDescent="0.55000000000000004">
      <c r="A31" s="5" t="s">
        <v>32</v>
      </c>
      <c r="B31" s="2">
        <v>77</v>
      </c>
      <c r="C31" s="2">
        <v>81</v>
      </c>
      <c r="D31" s="2">
        <v>158</v>
      </c>
      <c r="F31" s="55" t="s">
        <v>174</v>
      </c>
      <c r="G31" s="58">
        <f>SUM(B74:B105)</f>
        <v>643</v>
      </c>
      <c r="H31" s="58">
        <f t="shared" ref="H31:I31" si="26">SUM(C74:C105)</f>
        <v>970</v>
      </c>
      <c r="I31" s="58">
        <f t="shared" si="26"/>
        <v>1613</v>
      </c>
    </row>
    <row r="32" spans="1:9" x14ac:dyDescent="0.55000000000000004">
      <c r="A32" s="5" t="s">
        <v>33</v>
      </c>
      <c r="B32" s="2">
        <v>88</v>
      </c>
      <c r="C32" s="2">
        <v>67</v>
      </c>
      <c r="D32" s="2">
        <v>155</v>
      </c>
      <c r="F32" s="55" t="s">
        <v>175</v>
      </c>
      <c r="G32" s="58">
        <f>SUM(B84:B105)</f>
        <v>250</v>
      </c>
      <c r="H32" s="58">
        <f t="shared" ref="H32:I32" si="27">SUM(C84:C105)</f>
        <v>400</v>
      </c>
      <c r="I32" s="58">
        <f t="shared" si="27"/>
        <v>650</v>
      </c>
    </row>
    <row r="33" spans="1:9" x14ac:dyDescent="0.55000000000000004">
      <c r="A33" s="5" t="s">
        <v>34</v>
      </c>
      <c r="B33" s="2">
        <v>83</v>
      </c>
      <c r="C33" s="2">
        <v>85</v>
      </c>
      <c r="D33" s="2">
        <v>168</v>
      </c>
      <c r="F33" s="55" t="s">
        <v>176</v>
      </c>
      <c r="G33" s="59">
        <f>SUM(B104:B105)</f>
        <v>5</v>
      </c>
      <c r="H33" s="59">
        <f t="shared" ref="H33:I33" si="28">SUM(C104:C105)</f>
        <v>4</v>
      </c>
      <c r="I33" s="59">
        <f t="shared" si="28"/>
        <v>9</v>
      </c>
    </row>
    <row r="34" spans="1:9" x14ac:dyDescent="0.55000000000000004">
      <c r="A34" s="5" t="s">
        <v>35</v>
      </c>
      <c r="B34" s="2">
        <v>84</v>
      </c>
      <c r="C34" s="2">
        <v>70</v>
      </c>
      <c r="D34" s="2">
        <v>154</v>
      </c>
      <c r="F34"/>
      <c r="G34"/>
      <c r="H34"/>
      <c r="I34"/>
    </row>
    <row r="35" spans="1:9" x14ac:dyDescent="0.55000000000000004">
      <c r="A35" s="5" t="s">
        <v>36</v>
      </c>
      <c r="B35" s="2">
        <v>105</v>
      </c>
      <c r="C35" s="2">
        <v>72</v>
      </c>
      <c r="D35" s="2">
        <v>177</v>
      </c>
    </row>
    <row r="36" spans="1:9" x14ac:dyDescent="0.55000000000000004">
      <c r="A36" s="5" t="s">
        <v>37</v>
      </c>
      <c r="B36" s="2">
        <v>96</v>
      </c>
      <c r="C36" s="2">
        <v>86</v>
      </c>
      <c r="D36" s="2">
        <v>182</v>
      </c>
    </row>
    <row r="37" spans="1:9" x14ac:dyDescent="0.55000000000000004">
      <c r="A37" s="5" t="s">
        <v>38</v>
      </c>
      <c r="B37" s="2">
        <v>87</v>
      </c>
      <c r="C37" s="2">
        <v>81</v>
      </c>
      <c r="D37" s="2">
        <v>168</v>
      </c>
    </row>
    <row r="38" spans="1:9" x14ac:dyDescent="0.55000000000000004">
      <c r="A38" s="5" t="s">
        <v>39</v>
      </c>
      <c r="B38" s="2">
        <v>84</v>
      </c>
      <c r="C38" s="2">
        <v>70</v>
      </c>
      <c r="D38" s="2">
        <v>154</v>
      </c>
    </row>
    <row r="39" spans="1:9" x14ac:dyDescent="0.55000000000000004">
      <c r="A39" s="5" t="s">
        <v>40</v>
      </c>
      <c r="B39" s="2">
        <v>106</v>
      </c>
      <c r="C39" s="2">
        <v>90</v>
      </c>
      <c r="D39" s="2">
        <v>196</v>
      </c>
    </row>
    <row r="40" spans="1:9" x14ac:dyDescent="0.55000000000000004">
      <c r="A40" s="5" t="s">
        <v>41</v>
      </c>
      <c r="B40" s="2">
        <v>93</v>
      </c>
      <c r="C40" s="2">
        <v>81</v>
      </c>
      <c r="D40" s="2">
        <v>174</v>
      </c>
    </row>
    <row r="41" spans="1:9" x14ac:dyDescent="0.55000000000000004">
      <c r="A41" s="5" t="s">
        <v>42</v>
      </c>
      <c r="B41" s="2">
        <v>78</v>
      </c>
      <c r="C41" s="2">
        <v>92</v>
      </c>
      <c r="D41" s="2">
        <v>170</v>
      </c>
    </row>
    <row r="42" spans="1:9" x14ac:dyDescent="0.55000000000000004">
      <c r="A42" s="5" t="s">
        <v>43</v>
      </c>
      <c r="B42" s="2">
        <v>90</v>
      </c>
      <c r="C42" s="2">
        <v>90</v>
      </c>
      <c r="D42" s="2">
        <v>180</v>
      </c>
    </row>
    <row r="43" spans="1:9" x14ac:dyDescent="0.55000000000000004">
      <c r="A43" s="5" t="s">
        <v>44</v>
      </c>
      <c r="B43" s="2">
        <v>90</v>
      </c>
      <c r="C43" s="2">
        <v>82</v>
      </c>
      <c r="D43" s="2">
        <v>172</v>
      </c>
    </row>
    <row r="44" spans="1:9" x14ac:dyDescent="0.55000000000000004">
      <c r="A44" s="5" t="s">
        <v>45</v>
      </c>
      <c r="B44" s="2">
        <v>74</v>
      </c>
      <c r="C44" s="2">
        <v>77</v>
      </c>
      <c r="D44" s="2">
        <v>151</v>
      </c>
    </row>
    <row r="45" spans="1:9" x14ac:dyDescent="0.55000000000000004">
      <c r="A45" s="5" t="s">
        <v>46</v>
      </c>
      <c r="B45" s="2">
        <v>91</v>
      </c>
      <c r="C45" s="2">
        <v>92</v>
      </c>
      <c r="D45" s="2">
        <v>183</v>
      </c>
    </row>
    <row r="46" spans="1:9" x14ac:dyDescent="0.55000000000000004">
      <c r="A46" s="5" t="s">
        <v>47</v>
      </c>
      <c r="B46" s="2">
        <v>105</v>
      </c>
      <c r="C46" s="2">
        <v>93</v>
      </c>
      <c r="D46" s="2">
        <v>198</v>
      </c>
    </row>
    <row r="47" spans="1:9" x14ac:dyDescent="0.55000000000000004">
      <c r="A47" s="5" t="s">
        <v>48</v>
      </c>
      <c r="B47" s="2">
        <v>92</v>
      </c>
      <c r="C47" s="2">
        <v>89</v>
      </c>
      <c r="D47" s="2">
        <v>181</v>
      </c>
    </row>
    <row r="48" spans="1:9" x14ac:dyDescent="0.55000000000000004">
      <c r="A48" s="5" t="s">
        <v>49</v>
      </c>
      <c r="B48" s="2">
        <v>74</v>
      </c>
      <c r="C48" s="2">
        <v>89</v>
      </c>
      <c r="D48" s="2">
        <v>163</v>
      </c>
    </row>
    <row r="49" spans="1:4" x14ac:dyDescent="0.55000000000000004">
      <c r="A49" s="5" t="s">
        <v>50</v>
      </c>
      <c r="B49" s="2">
        <v>97</v>
      </c>
      <c r="C49" s="2">
        <v>93</v>
      </c>
      <c r="D49" s="2">
        <v>190</v>
      </c>
    </row>
    <row r="50" spans="1:4" x14ac:dyDescent="0.55000000000000004">
      <c r="A50" s="5" t="s">
        <v>51</v>
      </c>
      <c r="B50" s="2">
        <v>82</v>
      </c>
      <c r="C50" s="2">
        <v>111</v>
      </c>
      <c r="D50" s="2">
        <v>193</v>
      </c>
    </row>
    <row r="51" spans="1:4" x14ac:dyDescent="0.55000000000000004">
      <c r="A51" s="5" t="s">
        <v>52</v>
      </c>
      <c r="B51" s="2">
        <v>125</v>
      </c>
      <c r="C51" s="2">
        <v>97</v>
      </c>
      <c r="D51" s="2">
        <v>222</v>
      </c>
    </row>
    <row r="52" spans="1:4" x14ac:dyDescent="0.55000000000000004">
      <c r="A52" s="5" t="s">
        <v>53</v>
      </c>
      <c r="B52" s="2">
        <v>85</v>
      </c>
      <c r="C52" s="2">
        <v>97</v>
      </c>
      <c r="D52" s="2">
        <v>182</v>
      </c>
    </row>
    <row r="53" spans="1:4" x14ac:dyDescent="0.55000000000000004">
      <c r="A53" s="5" t="s">
        <v>54</v>
      </c>
      <c r="B53" s="2">
        <v>97</v>
      </c>
      <c r="C53" s="2">
        <v>88</v>
      </c>
      <c r="D53" s="2">
        <v>185</v>
      </c>
    </row>
    <row r="54" spans="1:4" x14ac:dyDescent="0.55000000000000004">
      <c r="A54" s="5" t="s">
        <v>55</v>
      </c>
      <c r="B54" s="2">
        <v>111</v>
      </c>
      <c r="C54" s="2">
        <v>110</v>
      </c>
      <c r="D54" s="2">
        <v>221</v>
      </c>
    </row>
    <row r="55" spans="1:4" x14ac:dyDescent="0.55000000000000004">
      <c r="A55" s="5" t="s">
        <v>56</v>
      </c>
      <c r="B55" s="2">
        <v>82</v>
      </c>
      <c r="C55" s="2">
        <v>116</v>
      </c>
      <c r="D55" s="2">
        <v>198</v>
      </c>
    </row>
    <row r="56" spans="1:4" x14ac:dyDescent="0.55000000000000004">
      <c r="A56" s="5" t="s">
        <v>57</v>
      </c>
      <c r="B56" s="2">
        <v>103</v>
      </c>
      <c r="C56" s="2">
        <v>102</v>
      </c>
      <c r="D56" s="2">
        <v>205</v>
      </c>
    </row>
    <row r="57" spans="1:4" x14ac:dyDescent="0.55000000000000004">
      <c r="A57" s="5" t="s">
        <v>58</v>
      </c>
      <c r="B57" s="2">
        <v>107</v>
      </c>
      <c r="C57" s="2">
        <v>110</v>
      </c>
      <c r="D57" s="2">
        <v>217</v>
      </c>
    </row>
    <row r="58" spans="1:4" x14ac:dyDescent="0.55000000000000004">
      <c r="A58" s="5" t="s">
        <v>59</v>
      </c>
      <c r="B58" s="2">
        <v>94</v>
      </c>
      <c r="C58" s="2">
        <v>95</v>
      </c>
      <c r="D58" s="2">
        <v>189</v>
      </c>
    </row>
    <row r="59" spans="1:4" x14ac:dyDescent="0.55000000000000004">
      <c r="A59" s="5" t="s">
        <v>60</v>
      </c>
      <c r="B59" s="2">
        <v>112</v>
      </c>
      <c r="C59" s="2">
        <v>104</v>
      </c>
      <c r="D59" s="2">
        <v>216</v>
      </c>
    </row>
    <row r="60" spans="1:4" x14ac:dyDescent="0.55000000000000004">
      <c r="A60" s="5" t="s">
        <v>61</v>
      </c>
      <c r="B60" s="2">
        <v>105</v>
      </c>
      <c r="C60" s="2">
        <v>113</v>
      </c>
      <c r="D60" s="2">
        <v>218</v>
      </c>
    </row>
    <row r="61" spans="1:4" x14ac:dyDescent="0.55000000000000004">
      <c r="A61" s="5" t="s">
        <v>62</v>
      </c>
      <c r="B61" s="2">
        <v>122</v>
      </c>
      <c r="C61" s="2">
        <v>124</v>
      </c>
      <c r="D61" s="2">
        <v>246</v>
      </c>
    </row>
    <row r="62" spans="1:4" x14ac:dyDescent="0.55000000000000004">
      <c r="A62" s="5" t="s">
        <v>63</v>
      </c>
      <c r="B62" s="2">
        <v>109</v>
      </c>
      <c r="C62" s="2">
        <v>107</v>
      </c>
      <c r="D62" s="2">
        <v>216</v>
      </c>
    </row>
    <row r="63" spans="1:4" x14ac:dyDescent="0.55000000000000004">
      <c r="A63" s="5" t="s">
        <v>64</v>
      </c>
      <c r="B63" s="2">
        <v>101</v>
      </c>
      <c r="C63" s="2">
        <v>114</v>
      </c>
      <c r="D63" s="2">
        <v>215</v>
      </c>
    </row>
    <row r="64" spans="1:4" x14ac:dyDescent="0.55000000000000004">
      <c r="A64" s="5" t="s">
        <v>65</v>
      </c>
      <c r="B64" s="2">
        <v>87</v>
      </c>
      <c r="C64" s="2">
        <v>89</v>
      </c>
      <c r="D64" s="2">
        <v>176</v>
      </c>
    </row>
    <row r="65" spans="1:4" x14ac:dyDescent="0.55000000000000004">
      <c r="A65" s="5" t="s">
        <v>66</v>
      </c>
      <c r="B65" s="2">
        <v>68</v>
      </c>
      <c r="C65" s="2">
        <v>112</v>
      </c>
      <c r="D65" s="2">
        <v>180</v>
      </c>
    </row>
    <row r="66" spans="1:4" x14ac:dyDescent="0.55000000000000004">
      <c r="A66" s="5" t="s">
        <v>67</v>
      </c>
      <c r="B66" s="2">
        <v>74</v>
      </c>
      <c r="C66" s="2">
        <v>113</v>
      </c>
      <c r="D66" s="2">
        <v>187</v>
      </c>
    </row>
    <row r="67" spans="1:4" x14ac:dyDescent="0.55000000000000004">
      <c r="A67" s="5" t="s">
        <v>68</v>
      </c>
      <c r="B67" s="2">
        <v>60</v>
      </c>
      <c r="C67" s="2">
        <v>88</v>
      </c>
      <c r="D67" s="2">
        <v>148</v>
      </c>
    </row>
    <row r="68" spans="1:4" x14ac:dyDescent="0.55000000000000004">
      <c r="A68" s="5" t="s">
        <v>69</v>
      </c>
      <c r="B68" s="2">
        <v>67</v>
      </c>
      <c r="C68" s="2">
        <v>84</v>
      </c>
      <c r="D68" s="2">
        <v>151</v>
      </c>
    </row>
    <row r="69" spans="1:4" x14ac:dyDescent="0.55000000000000004">
      <c r="A69" s="5" t="s">
        <v>70</v>
      </c>
      <c r="B69" s="2">
        <v>63</v>
      </c>
      <c r="C69" s="2">
        <v>85</v>
      </c>
      <c r="D69" s="2">
        <v>148</v>
      </c>
    </row>
    <row r="70" spans="1:4" x14ac:dyDescent="0.55000000000000004">
      <c r="A70" s="5" t="s">
        <v>71</v>
      </c>
      <c r="B70" s="2">
        <v>59</v>
      </c>
      <c r="C70" s="2">
        <v>78</v>
      </c>
      <c r="D70" s="2">
        <v>137</v>
      </c>
    </row>
    <row r="71" spans="1:4" x14ac:dyDescent="0.55000000000000004">
      <c r="A71" s="5" t="s">
        <v>72</v>
      </c>
      <c r="B71" s="2">
        <v>63</v>
      </c>
      <c r="C71" s="2">
        <v>71</v>
      </c>
      <c r="D71" s="2">
        <v>134</v>
      </c>
    </row>
    <row r="72" spans="1:4" x14ac:dyDescent="0.55000000000000004">
      <c r="A72" s="5" t="s">
        <v>73</v>
      </c>
      <c r="B72" s="2">
        <v>59</v>
      </c>
      <c r="C72" s="2">
        <v>68</v>
      </c>
      <c r="D72" s="2">
        <v>127</v>
      </c>
    </row>
    <row r="73" spans="1:4" x14ac:dyDescent="0.55000000000000004">
      <c r="A73" s="5" t="s">
        <v>74</v>
      </c>
      <c r="B73" s="2">
        <v>51</v>
      </c>
      <c r="C73" s="2">
        <v>65</v>
      </c>
      <c r="D73" s="2">
        <v>116</v>
      </c>
    </row>
    <row r="74" spans="1:4" x14ac:dyDescent="0.55000000000000004">
      <c r="A74" s="5" t="s">
        <v>75</v>
      </c>
      <c r="B74" s="2">
        <v>60</v>
      </c>
      <c r="C74" s="2">
        <v>68</v>
      </c>
      <c r="D74" s="2">
        <v>128</v>
      </c>
    </row>
    <row r="75" spans="1:4" x14ac:dyDescent="0.55000000000000004">
      <c r="A75" s="5" t="s">
        <v>76</v>
      </c>
      <c r="B75" s="2">
        <v>47</v>
      </c>
      <c r="C75" s="2">
        <v>65</v>
      </c>
      <c r="D75" s="2">
        <v>112</v>
      </c>
    </row>
    <row r="76" spans="1:4" x14ac:dyDescent="0.55000000000000004">
      <c r="A76" s="5" t="s">
        <v>77</v>
      </c>
      <c r="B76" s="2">
        <v>47</v>
      </c>
      <c r="C76" s="2">
        <v>65</v>
      </c>
      <c r="D76" s="2">
        <v>112</v>
      </c>
    </row>
    <row r="77" spans="1:4" x14ac:dyDescent="0.55000000000000004">
      <c r="A77" s="5" t="s">
        <v>78</v>
      </c>
      <c r="B77" s="2">
        <v>37</v>
      </c>
      <c r="C77" s="2">
        <v>58</v>
      </c>
      <c r="D77" s="2">
        <v>95</v>
      </c>
    </row>
    <row r="78" spans="1:4" x14ac:dyDescent="0.55000000000000004">
      <c r="A78" s="5" t="s">
        <v>79</v>
      </c>
      <c r="B78" s="2">
        <v>47</v>
      </c>
      <c r="C78" s="2">
        <v>57</v>
      </c>
      <c r="D78" s="2">
        <v>104</v>
      </c>
    </row>
    <row r="79" spans="1:4" x14ac:dyDescent="0.55000000000000004">
      <c r="A79" s="5" t="s">
        <v>80</v>
      </c>
      <c r="B79" s="2">
        <v>40</v>
      </c>
      <c r="C79" s="2">
        <v>51</v>
      </c>
      <c r="D79" s="2">
        <v>91</v>
      </c>
    </row>
    <row r="80" spans="1:4" x14ac:dyDescent="0.55000000000000004">
      <c r="A80" s="5" t="s">
        <v>81</v>
      </c>
      <c r="B80" s="2">
        <v>29</v>
      </c>
      <c r="C80" s="2">
        <v>56</v>
      </c>
      <c r="D80" s="2">
        <v>85</v>
      </c>
    </row>
    <row r="81" spans="1:4" x14ac:dyDescent="0.55000000000000004">
      <c r="A81" s="5" t="s">
        <v>82</v>
      </c>
      <c r="B81" s="2">
        <v>34</v>
      </c>
      <c r="C81" s="2">
        <v>48</v>
      </c>
      <c r="D81" s="2">
        <v>82</v>
      </c>
    </row>
    <row r="82" spans="1:4" x14ac:dyDescent="0.55000000000000004">
      <c r="A82" s="5" t="s">
        <v>83</v>
      </c>
      <c r="B82" s="2">
        <v>21</v>
      </c>
      <c r="C82" s="2">
        <v>48</v>
      </c>
      <c r="D82" s="2">
        <v>69</v>
      </c>
    </row>
    <row r="83" spans="1:4" x14ac:dyDescent="0.55000000000000004">
      <c r="A83" s="5" t="s">
        <v>84</v>
      </c>
      <c r="B83" s="2">
        <v>31</v>
      </c>
      <c r="C83" s="2">
        <v>54</v>
      </c>
      <c r="D83" s="2">
        <v>85</v>
      </c>
    </row>
    <row r="84" spans="1:4" x14ac:dyDescent="0.55000000000000004">
      <c r="A84" s="5" t="s">
        <v>85</v>
      </c>
      <c r="B84" s="2">
        <v>37</v>
      </c>
      <c r="C84" s="2">
        <v>41</v>
      </c>
      <c r="D84" s="2">
        <v>78</v>
      </c>
    </row>
    <row r="85" spans="1:4" x14ac:dyDescent="0.55000000000000004">
      <c r="A85" s="5" t="s">
        <v>86</v>
      </c>
      <c r="B85" s="2">
        <v>25</v>
      </c>
      <c r="C85" s="2">
        <v>38</v>
      </c>
      <c r="D85" s="2">
        <v>63</v>
      </c>
    </row>
    <row r="86" spans="1:4" x14ac:dyDescent="0.55000000000000004">
      <c r="A86" s="5" t="s">
        <v>87</v>
      </c>
      <c r="B86" s="2">
        <v>27</v>
      </c>
      <c r="C86" s="2">
        <v>30</v>
      </c>
      <c r="D86" s="2">
        <v>57</v>
      </c>
    </row>
    <row r="87" spans="1:4" x14ac:dyDescent="0.55000000000000004">
      <c r="A87" s="5" t="s">
        <v>88</v>
      </c>
      <c r="B87" s="2">
        <v>24</v>
      </c>
      <c r="C87" s="2">
        <v>40</v>
      </c>
      <c r="D87" s="2">
        <v>64</v>
      </c>
    </row>
    <row r="88" spans="1:4" x14ac:dyDescent="0.55000000000000004">
      <c r="A88" s="5" t="s">
        <v>89</v>
      </c>
      <c r="B88" s="2">
        <v>27</v>
      </c>
      <c r="C88" s="2">
        <v>34</v>
      </c>
      <c r="D88" s="2">
        <v>61</v>
      </c>
    </row>
    <row r="89" spans="1:4" x14ac:dyDescent="0.55000000000000004">
      <c r="A89" s="5" t="s">
        <v>90</v>
      </c>
      <c r="B89" s="2">
        <v>29</v>
      </c>
      <c r="C89" s="2">
        <v>27</v>
      </c>
      <c r="D89" s="2">
        <v>56</v>
      </c>
    </row>
    <row r="90" spans="1:4" x14ac:dyDescent="0.55000000000000004">
      <c r="A90" s="5" t="s">
        <v>91</v>
      </c>
      <c r="B90" s="2">
        <v>13</v>
      </c>
      <c r="C90" s="2">
        <v>29</v>
      </c>
      <c r="D90" s="2">
        <v>42</v>
      </c>
    </row>
    <row r="91" spans="1:4" x14ac:dyDescent="0.55000000000000004">
      <c r="A91" s="5" t="s">
        <v>92</v>
      </c>
      <c r="B91" s="2">
        <v>19</v>
      </c>
      <c r="C91" s="2">
        <v>21</v>
      </c>
      <c r="D91" s="2">
        <v>40</v>
      </c>
    </row>
    <row r="92" spans="1:4" x14ac:dyDescent="0.55000000000000004">
      <c r="A92" s="5" t="s">
        <v>93</v>
      </c>
      <c r="B92" s="2">
        <v>13</v>
      </c>
      <c r="C92" s="2">
        <v>33</v>
      </c>
      <c r="D92" s="2">
        <v>46</v>
      </c>
    </row>
    <row r="93" spans="1:4" x14ac:dyDescent="0.55000000000000004">
      <c r="A93" s="5" t="s">
        <v>94</v>
      </c>
      <c r="B93" s="2">
        <v>3</v>
      </c>
      <c r="C93" s="2">
        <v>24</v>
      </c>
      <c r="D93" s="2">
        <v>27</v>
      </c>
    </row>
    <row r="94" spans="1:4" x14ac:dyDescent="0.55000000000000004">
      <c r="A94" s="5" t="s">
        <v>95</v>
      </c>
      <c r="B94" s="2">
        <v>10</v>
      </c>
      <c r="C94" s="2">
        <v>18</v>
      </c>
      <c r="D94" s="2">
        <v>28</v>
      </c>
    </row>
    <row r="95" spans="1:4" x14ac:dyDescent="0.55000000000000004">
      <c r="A95" s="5" t="s">
        <v>96</v>
      </c>
      <c r="B95" s="2">
        <v>3</v>
      </c>
      <c r="C95" s="2">
        <v>12</v>
      </c>
      <c r="D95" s="2">
        <v>15</v>
      </c>
    </row>
    <row r="96" spans="1:4" x14ac:dyDescent="0.55000000000000004">
      <c r="A96" s="5" t="s">
        <v>97</v>
      </c>
      <c r="B96" s="2">
        <v>7</v>
      </c>
      <c r="C96" s="2">
        <v>4</v>
      </c>
      <c r="D96" s="2">
        <v>11</v>
      </c>
    </row>
    <row r="97" spans="1:4" x14ac:dyDescent="0.55000000000000004">
      <c r="A97" s="5" t="s">
        <v>98</v>
      </c>
      <c r="B97" s="2">
        <v>2</v>
      </c>
      <c r="C97" s="2">
        <v>9</v>
      </c>
      <c r="D97" s="2">
        <v>11</v>
      </c>
    </row>
    <row r="98" spans="1:4" x14ac:dyDescent="0.55000000000000004">
      <c r="A98" s="5" t="s">
        <v>99</v>
      </c>
      <c r="B98" s="2">
        <v>2</v>
      </c>
      <c r="C98" s="2">
        <v>11</v>
      </c>
      <c r="D98" s="2">
        <v>13</v>
      </c>
    </row>
    <row r="99" spans="1:4" x14ac:dyDescent="0.55000000000000004">
      <c r="A99" s="5" t="s">
        <v>100</v>
      </c>
      <c r="B99" s="2">
        <v>4</v>
      </c>
      <c r="C99" s="2">
        <v>8</v>
      </c>
      <c r="D99" s="2">
        <v>12</v>
      </c>
    </row>
    <row r="100" spans="1:4" x14ac:dyDescent="0.55000000000000004">
      <c r="A100" s="5" t="s">
        <v>101</v>
      </c>
      <c r="B100" s="2">
        <v>0</v>
      </c>
      <c r="C100" s="2">
        <v>9</v>
      </c>
      <c r="D100" s="2">
        <v>9</v>
      </c>
    </row>
    <row r="101" spans="1:4" x14ac:dyDescent="0.55000000000000004">
      <c r="A101" s="5" t="s">
        <v>102</v>
      </c>
      <c r="B101" s="2">
        <v>0</v>
      </c>
      <c r="C101" s="2">
        <v>3</v>
      </c>
      <c r="D101" s="2">
        <v>3</v>
      </c>
    </row>
    <row r="102" spans="1:4" x14ac:dyDescent="0.55000000000000004">
      <c r="A102" s="6" t="s">
        <v>103</v>
      </c>
      <c r="B102" s="4">
        <v>0</v>
      </c>
      <c r="C102" s="4">
        <v>3</v>
      </c>
      <c r="D102" s="4">
        <v>3</v>
      </c>
    </row>
    <row r="103" spans="1:4" x14ac:dyDescent="0.55000000000000004">
      <c r="A103" s="5" t="s">
        <v>104</v>
      </c>
      <c r="B103" s="2">
        <v>0</v>
      </c>
      <c r="C103" s="2">
        <v>2</v>
      </c>
      <c r="D103" s="2">
        <v>2</v>
      </c>
    </row>
    <row r="104" spans="1:4" x14ac:dyDescent="0.55000000000000004">
      <c r="A104" s="5" t="s">
        <v>105</v>
      </c>
      <c r="B104" s="2">
        <v>2</v>
      </c>
      <c r="C104" s="2">
        <v>0</v>
      </c>
      <c r="D104" s="2">
        <v>2</v>
      </c>
    </row>
    <row r="105" spans="1:4" x14ac:dyDescent="0.55000000000000004">
      <c r="A105" s="5" t="s">
        <v>106</v>
      </c>
      <c r="B105" s="2">
        <v>3</v>
      </c>
      <c r="C105" s="2">
        <v>4</v>
      </c>
      <c r="D105" s="2">
        <v>7</v>
      </c>
    </row>
    <row r="106" spans="1:4" s="9" customFormat="1" x14ac:dyDescent="0.55000000000000004">
      <c r="A106" s="5" t="s">
        <v>4</v>
      </c>
      <c r="B106" s="13">
        <v>6195</v>
      </c>
      <c r="C106" s="13">
        <v>6493</v>
      </c>
      <c r="D106" s="13">
        <v>12688</v>
      </c>
    </row>
  </sheetData>
  <mergeCells count="2">
    <mergeCell ref="A2:D2"/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B5799-279D-430C-ACAF-6E07DECD7ADA}">
  <dimension ref="A2:T107"/>
  <sheetViews>
    <sheetView tabSelected="1" zoomScale="70" zoomScaleNormal="70" workbookViewId="0">
      <selection activeCell="U15" sqref="U15"/>
    </sheetView>
  </sheetViews>
  <sheetFormatPr defaultRowHeight="24" x14ac:dyDescent="0.55000000000000004"/>
  <cols>
    <col min="1" max="1" width="18.25" style="24" bestFit="1" customWidth="1"/>
    <col min="2" max="3" width="10.125" style="9" bestFit="1" customWidth="1"/>
    <col min="4" max="4" width="11.125" style="9" bestFit="1" customWidth="1"/>
    <col min="5" max="7" width="9.125" style="9" bestFit="1" customWidth="1"/>
    <col min="8" max="12" width="10.25" style="9" bestFit="1" customWidth="1"/>
    <col min="13" max="13" width="11.25" style="9" bestFit="1" customWidth="1"/>
    <col min="14" max="14" width="9" style="9"/>
    <col min="15" max="15" width="11" style="9" customWidth="1"/>
    <col min="16" max="17" width="9.875" style="9" bestFit="1" customWidth="1"/>
    <col min="18" max="18" width="9.125" style="9" bestFit="1" customWidth="1"/>
    <col min="19" max="16384" width="9" style="9"/>
  </cols>
  <sheetData>
    <row r="2" spans="1:20" x14ac:dyDescent="0.55000000000000004">
      <c r="B2" s="75" t="s">
        <v>132</v>
      </c>
      <c r="C2" s="75"/>
      <c r="D2" s="75"/>
      <c r="E2" s="75" t="s">
        <v>129</v>
      </c>
      <c r="F2" s="75"/>
      <c r="G2" s="75"/>
      <c r="H2" s="75" t="s">
        <v>131</v>
      </c>
      <c r="I2" s="75"/>
      <c r="J2" s="75"/>
      <c r="K2" s="76" t="s">
        <v>134</v>
      </c>
      <c r="L2" s="76"/>
      <c r="M2" s="76"/>
    </row>
    <row r="3" spans="1:20" x14ac:dyDescent="0.55000000000000004">
      <c r="A3" s="8" t="s">
        <v>0</v>
      </c>
      <c r="B3" s="11" t="s">
        <v>1</v>
      </c>
      <c r="C3" s="11" t="s">
        <v>2</v>
      </c>
      <c r="D3" s="11" t="s">
        <v>3</v>
      </c>
      <c r="E3" s="11" t="s">
        <v>1</v>
      </c>
      <c r="F3" s="11" t="s">
        <v>2</v>
      </c>
      <c r="G3" s="11" t="s">
        <v>3</v>
      </c>
      <c r="H3" s="11" t="s">
        <v>1</v>
      </c>
      <c r="I3" s="11" t="s">
        <v>2</v>
      </c>
      <c r="J3" s="11" t="s">
        <v>3</v>
      </c>
      <c r="K3" s="11" t="s">
        <v>1</v>
      </c>
      <c r="L3" s="11" t="s">
        <v>2</v>
      </c>
      <c r="M3" s="11" t="s">
        <v>3</v>
      </c>
      <c r="O3" s="54" t="s">
        <v>148</v>
      </c>
      <c r="P3" s="54" t="s">
        <v>1</v>
      </c>
      <c r="Q3" s="54" t="s">
        <v>2</v>
      </c>
      <c r="R3" s="54" t="s">
        <v>3</v>
      </c>
    </row>
    <row r="4" spans="1:20" x14ac:dyDescent="0.55000000000000004">
      <c r="A4" s="20" t="s">
        <v>5</v>
      </c>
      <c r="B4" s="40">
        <v>509</v>
      </c>
      <c r="C4" s="40">
        <v>487</v>
      </c>
      <c r="D4" s="40">
        <v>996</v>
      </c>
      <c r="E4" s="41">
        <v>9</v>
      </c>
      <c r="F4" s="41">
        <v>4</v>
      </c>
      <c r="G4" s="41">
        <v>13</v>
      </c>
      <c r="H4" s="41">
        <v>206</v>
      </c>
      <c r="I4" s="41">
        <v>159</v>
      </c>
      <c r="J4" s="41">
        <v>365</v>
      </c>
      <c r="K4" s="42">
        <f>B4+E4+H4</f>
        <v>724</v>
      </c>
      <c r="L4" s="42">
        <f t="shared" ref="L4:M4" si="0">C4+F4+I4</f>
        <v>650</v>
      </c>
      <c r="M4" s="42">
        <f>D4+G4+J4</f>
        <v>1374</v>
      </c>
      <c r="O4" s="55" t="s">
        <v>149</v>
      </c>
      <c r="P4" s="66">
        <f>K4</f>
        <v>724</v>
      </c>
      <c r="Q4" s="66">
        <f t="shared" ref="Q4:R19" si="1">L4</f>
        <v>650</v>
      </c>
      <c r="R4" s="56">
        <f>M4</f>
        <v>1374</v>
      </c>
      <c r="S4" s="84"/>
      <c r="T4" s="84"/>
    </row>
    <row r="5" spans="1:20" x14ac:dyDescent="0.55000000000000004">
      <c r="A5" s="20" t="s">
        <v>6</v>
      </c>
      <c r="B5" s="40">
        <v>588</v>
      </c>
      <c r="C5" s="40">
        <v>526</v>
      </c>
      <c r="D5" s="40">
        <v>1114</v>
      </c>
      <c r="E5" s="41">
        <v>8</v>
      </c>
      <c r="F5" s="41">
        <v>6</v>
      </c>
      <c r="G5" s="41">
        <v>14</v>
      </c>
      <c r="H5" s="41">
        <v>179</v>
      </c>
      <c r="I5" s="41">
        <v>154</v>
      </c>
      <c r="J5" s="41">
        <v>333</v>
      </c>
      <c r="K5" s="42">
        <f t="shared" ref="K5:K68" si="2">B5+E5+H5</f>
        <v>775</v>
      </c>
      <c r="L5" s="42">
        <f t="shared" ref="L5:L68" si="3">C5+F5+I5</f>
        <v>686</v>
      </c>
      <c r="M5" s="42">
        <f>D5+G5+J5</f>
        <v>1461</v>
      </c>
      <c r="O5" s="57" t="s">
        <v>150</v>
      </c>
      <c r="P5" s="66">
        <f>SUM(K4:K5)</f>
        <v>1499</v>
      </c>
      <c r="Q5" s="66">
        <f t="shared" ref="Q5" si="4">SUM(L4:L5)</f>
        <v>1336</v>
      </c>
      <c r="R5" s="56">
        <f>SUM(M4:M5)</f>
        <v>2835</v>
      </c>
      <c r="S5" s="84"/>
      <c r="T5" s="84"/>
    </row>
    <row r="6" spans="1:20" x14ac:dyDescent="0.55000000000000004">
      <c r="A6" s="20" t="s">
        <v>7</v>
      </c>
      <c r="B6" s="40">
        <v>630</v>
      </c>
      <c r="C6" s="40">
        <v>584</v>
      </c>
      <c r="D6" s="40">
        <v>1214</v>
      </c>
      <c r="E6" s="41">
        <v>4</v>
      </c>
      <c r="F6" s="41">
        <v>4</v>
      </c>
      <c r="G6" s="41">
        <v>8</v>
      </c>
      <c r="H6" s="41">
        <v>167</v>
      </c>
      <c r="I6" s="41">
        <v>137</v>
      </c>
      <c r="J6" s="41">
        <v>304</v>
      </c>
      <c r="K6" s="42">
        <f t="shared" si="2"/>
        <v>801</v>
      </c>
      <c r="L6" s="42">
        <f t="shared" si="3"/>
        <v>725</v>
      </c>
      <c r="M6" s="42">
        <f>D6+G6+J6</f>
        <v>1526</v>
      </c>
      <c r="O6" s="57" t="s">
        <v>151</v>
      </c>
      <c r="P6" s="66">
        <f>SUM(K4:K6)</f>
        <v>2300</v>
      </c>
      <c r="Q6" s="66">
        <f t="shared" ref="Q6" si="5">SUM(L4:L6)</f>
        <v>2061</v>
      </c>
      <c r="R6" s="58">
        <f>SUM(M4:M6)</f>
        <v>4361</v>
      </c>
      <c r="S6" s="84"/>
      <c r="T6" s="84"/>
    </row>
    <row r="7" spans="1:20" x14ac:dyDescent="0.55000000000000004">
      <c r="A7" s="20" t="s">
        <v>8</v>
      </c>
      <c r="B7" s="40">
        <v>644</v>
      </c>
      <c r="C7" s="40">
        <v>586</v>
      </c>
      <c r="D7" s="40">
        <v>1230</v>
      </c>
      <c r="E7" s="41">
        <v>7</v>
      </c>
      <c r="F7" s="41">
        <v>10</v>
      </c>
      <c r="G7" s="41">
        <v>17</v>
      </c>
      <c r="H7" s="41">
        <v>208</v>
      </c>
      <c r="I7" s="41">
        <v>206</v>
      </c>
      <c r="J7" s="41">
        <v>414</v>
      </c>
      <c r="K7" s="42">
        <f t="shared" si="2"/>
        <v>859</v>
      </c>
      <c r="L7" s="42">
        <f t="shared" si="3"/>
        <v>802</v>
      </c>
      <c r="M7" s="42">
        <f>D7+G7+J7</f>
        <v>1661</v>
      </c>
      <c r="O7" s="57" t="s">
        <v>152</v>
      </c>
      <c r="P7" s="66">
        <f>SUM(K4:K9)</f>
        <v>4970</v>
      </c>
      <c r="Q7" s="66">
        <f t="shared" ref="Q7" si="6">SUM(L4:L9)</f>
        <v>4570</v>
      </c>
      <c r="R7" s="58">
        <f>SUM(M4:M9)</f>
        <v>9540</v>
      </c>
      <c r="S7" s="84"/>
      <c r="T7" s="84"/>
    </row>
    <row r="8" spans="1:20" x14ac:dyDescent="0.55000000000000004">
      <c r="A8" s="20" t="s">
        <v>9</v>
      </c>
      <c r="B8" s="40">
        <v>667</v>
      </c>
      <c r="C8" s="40">
        <v>635</v>
      </c>
      <c r="D8" s="40">
        <v>1302</v>
      </c>
      <c r="E8" s="41">
        <v>5</v>
      </c>
      <c r="F8" s="41">
        <v>6</v>
      </c>
      <c r="G8" s="41">
        <v>11</v>
      </c>
      <c r="H8" s="41">
        <v>209</v>
      </c>
      <c r="I8" s="41">
        <v>216</v>
      </c>
      <c r="J8" s="41">
        <v>425</v>
      </c>
      <c r="K8" s="42">
        <f t="shared" si="2"/>
        <v>881</v>
      </c>
      <c r="L8" s="42">
        <f t="shared" si="3"/>
        <v>857</v>
      </c>
      <c r="M8" s="42">
        <f>D8+G8+J8</f>
        <v>1738</v>
      </c>
      <c r="O8" s="57" t="s">
        <v>153</v>
      </c>
      <c r="P8" s="66">
        <f>SUM(K4:K18)</f>
        <v>13972</v>
      </c>
      <c r="Q8" s="66">
        <f t="shared" ref="Q8" si="7">SUM(L4:L18)</f>
        <v>13032</v>
      </c>
      <c r="R8" s="58">
        <f>SUM(M4:M18)</f>
        <v>27004</v>
      </c>
      <c r="S8" s="84"/>
      <c r="T8" s="84"/>
    </row>
    <row r="9" spans="1:20" x14ac:dyDescent="0.55000000000000004">
      <c r="A9" s="20" t="s">
        <v>10</v>
      </c>
      <c r="B9" s="40">
        <v>675</v>
      </c>
      <c r="C9" s="40">
        <v>609</v>
      </c>
      <c r="D9" s="40">
        <v>1284</v>
      </c>
      <c r="E9" s="41">
        <v>3</v>
      </c>
      <c r="F9" s="41">
        <v>4</v>
      </c>
      <c r="G9" s="41">
        <v>7</v>
      </c>
      <c r="H9" s="41">
        <v>252</v>
      </c>
      <c r="I9" s="41">
        <v>237</v>
      </c>
      <c r="J9" s="41">
        <v>489</v>
      </c>
      <c r="K9" s="42">
        <f t="shared" si="2"/>
        <v>930</v>
      </c>
      <c r="L9" s="42">
        <f t="shared" si="3"/>
        <v>850</v>
      </c>
      <c r="M9" s="42">
        <f>D9+G9+J9</f>
        <v>1780</v>
      </c>
      <c r="O9" s="57" t="s">
        <v>154</v>
      </c>
      <c r="P9" s="66">
        <f>SUM(K4:K19)</f>
        <v>14951</v>
      </c>
      <c r="Q9" s="66">
        <f t="shared" ref="Q9:R9" si="8">SUM(L4:L19)</f>
        <v>13938</v>
      </c>
      <c r="R9" s="58">
        <f>SUM(M4:M19)</f>
        <v>28889</v>
      </c>
      <c r="S9" s="84"/>
      <c r="T9" s="84"/>
    </row>
    <row r="10" spans="1:20" x14ac:dyDescent="0.55000000000000004">
      <c r="A10" s="20" t="s">
        <v>11</v>
      </c>
      <c r="B10" s="40">
        <v>692</v>
      </c>
      <c r="C10" s="40">
        <v>652</v>
      </c>
      <c r="D10" s="40">
        <v>1344</v>
      </c>
      <c r="E10" s="41">
        <v>6</v>
      </c>
      <c r="F10" s="41">
        <v>8</v>
      </c>
      <c r="G10" s="41">
        <v>14</v>
      </c>
      <c r="H10" s="41">
        <v>249</v>
      </c>
      <c r="I10" s="41">
        <v>272</v>
      </c>
      <c r="J10" s="41">
        <v>521</v>
      </c>
      <c r="K10" s="42">
        <f t="shared" si="2"/>
        <v>947</v>
      </c>
      <c r="L10" s="42">
        <f t="shared" si="3"/>
        <v>932</v>
      </c>
      <c r="M10" s="42">
        <f>D10+G10+J10</f>
        <v>1879</v>
      </c>
      <c r="O10" s="57">
        <v>1</v>
      </c>
      <c r="P10" s="66">
        <f>K5</f>
        <v>775</v>
      </c>
      <c r="Q10" s="66">
        <f t="shared" ref="Q10:R11" si="9">L5</f>
        <v>686</v>
      </c>
      <c r="R10" s="58">
        <f>M5</f>
        <v>1461</v>
      </c>
      <c r="S10" s="84"/>
      <c r="T10" s="84"/>
    </row>
    <row r="11" spans="1:20" x14ac:dyDescent="0.55000000000000004">
      <c r="A11" s="20" t="s">
        <v>12</v>
      </c>
      <c r="B11" s="40">
        <v>743</v>
      </c>
      <c r="C11" s="40">
        <v>699</v>
      </c>
      <c r="D11" s="40">
        <v>1442</v>
      </c>
      <c r="E11" s="41">
        <v>9</v>
      </c>
      <c r="F11" s="41">
        <v>6</v>
      </c>
      <c r="G11" s="41">
        <v>15</v>
      </c>
      <c r="H11" s="41">
        <v>253</v>
      </c>
      <c r="I11" s="41">
        <v>278</v>
      </c>
      <c r="J11" s="41">
        <v>531</v>
      </c>
      <c r="K11" s="42">
        <f t="shared" si="2"/>
        <v>1005</v>
      </c>
      <c r="L11" s="42">
        <f t="shared" si="3"/>
        <v>983</v>
      </c>
      <c r="M11" s="42">
        <f>D11+G11+J11</f>
        <v>1988</v>
      </c>
      <c r="O11" s="57">
        <v>2</v>
      </c>
      <c r="P11" s="66">
        <f>K6</f>
        <v>801</v>
      </c>
      <c r="Q11" s="66">
        <f t="shared" si="9"/>
        <v>725</v>
      </c>
      <c r="R11" s="58">
        <f>M6</f>
        <v>1526</v>
      </c>
      <c r="S11" s="84"/>
      <c r="T11" s="84"/>
    </row>
    <row r="12" spans="1:20" x14ac:dyDescent="0.55000000000000004">
      <c r="A12" s="20" t="s">
        <v>13</v>
      </c>
      <c r="B12" s="40">
        <v>742</v>
      </c>
      <c r="C12" s="40">
        <v>605</v>
      </c>
      <c r="D12" s="40">
        <v>1347</v>
      </c>
      <c r="E12" s="41">
        <v>7</v>
      </c>
      <c r="F12" s="41">
        <v>7</v>
      </c>
      <c r="G12" s="41">
        <v>14</v>
      </c>
      <c r="H12" s="41">
        <v>266</v>
      </c>
      <c r="I12" s="41">
        <v>253</v>
      </c>
      <c r="J12" s="41">
        <v>519</v>
      </c>
      <c r="K12" s="42">
        <f t="shared" si="2"/>
        <v>1015</v>
      </c>
      <c r="L12" s="42">
        <f t="shared" si="3"/>
        <v>865</v>
      </c>
      <c r="M12" s="42">
        <f t="shared" ref="M5:M68" si="10">D12+G12+J12</f>
        <v>1880</v>
      </c>
      <c r="O12" s="55" t="s">
        <v>155</v>
      </c>
      <c r="P12" s="66">
        <f>SUM(K7:K9)</f>
        <v>2670</v>
      </c>
      <c r="Q12" s="66">
        <f t="shared" ref="Q12:R12" si="11">SUM(L7:L9)</f>
        <v>2509</v>
      </c>
      <c r="R12" s="58">
        <f>SUM(M7:M9)</f>
        <v>5179</v>
      </c>
      <c r="S12" s="84"/>
      <c r="T12" s="84"/>
    </row>
    <row r="13" spans="1:20" x14ac:dyDescent="0.55000000000000004">
      <c r="A13" s="20" t="s">
        <v>14</v>
      </c>
      <c r="B13" s="40">
        <v>776</v>
      </c>
      <c r="C13" s="40">
        <v>747</v>
      </c>
      <c r="D13" s="40">
        <v>1523</v>
      </c>
      <c r="E13" s="41">
        <v>4</v>
      </c>
      <c r="F13" s="41">
        <v>5</v>
      </c>
      <c r="G13" s="41">
        <v>9</v>
      </c>
      <c r="H13" s="41">
        <v>257</v>
      </c>
      <c r="I13" s="41">
        <v>268</v>
      </c>
      <c r="J13" s="41">
        <v>525</v>
      </c>
      <c r="K13" s="42">
        <f t="shared" si="2"/>
        <v>1037</v>
      </c>
      <c r="L13" s="42">
        <f t="shared" si="3"/>
        <v>1020</v>
      </c>
      <c r="M13" s="42">
        <f t="shared" si="10"/>
        <v>2057</v>
      </c>
      <c r="O13" s="57" t="s">
        <v>156</v>
      </c>
      <c r="P13" s="66">
        <f>SUM(K10:K16)</f>
        <v>7030</v>
      </c>
      <c r="Q13" s="66">
        <f>SUM(L10:L16)</f>
        <v>6620</v>
      </c>
      <c r="R13" s="58">
        <f>SUM(M10:M16)</f>
        <v>13650</v>
      </c>
      <c r="S13" s="84"/>
      <c r="T13" s="84"/>
    </row>
    <row r="14" spans="1:20" x14ac:dyDescent="0.55000000000000004">
      <c r="A14" s="20" t="s">
        <v>15</v>
      </c>
      <c r="B14" s="40">
        <v>809</v>
      </c>
      <c r="C14" s="40">
        <v>757</v>
      </c>
      <c r="D14" s="40">
        <v>1566</v>
      </c>
      <c r="E14" s="41">
        <v>9</v>
      </c>
      <c r="F14" s="41">
        <v>6</v>
      </c>
      <c r="G14" s="41">
        <v>15</v>
      </c>
      <c r="H14" s="41">
        <v>258</v>
      </c>
      <c r="I14" s="41">
        <v>213</v>
      </c>
      <c r="J14" s="41">
        <v>471</v>
      </c>
      <c r="K14" s="42">
        <f t="shared" si="2"/>
        <v>1076</v>
      </c>
      <c r="L14" s="42">
        <f t="shared" si="3"/>
        <v>976</v>
      </c>
      <c r="M14" s="42">
        <f t="shared" si="10"/>
        <v>2052</v>
      </c>
      <c r="O14" s="57" t="s">
        <v>157</v>
      </c>
      <c r="P14" s="66">
        <f>SUM(K10:K22)</f>
        <v>12939</v>
      </c>
      <c r="Q14" s="66">
        <f>SUM(L10:L22)</f>
        <v>12318</v>
      </c>
      <c r="R14" s="58">
        <f>SUM(M10:M22)</f>
        <v>25257</v>
      </c>
      <c r="S14" s="84"/>
      <c r="T14" s="84"/>
    </row>
    <row r="15" spans="1:20" x14ac:dyDescent="0.55000000000000004">
      <c r="A15" s="20" t="s">
        <v>16</v>
      </c>
      <c r="B15" s="40">
        <v>704</v>
      </c>
      <c r="C15" s="40">
        <v>678</v>
      </c>
      <c r="D15" s="40">
        <v>1382</v>
      </c>
      <c r="E15" s="41">
        <v>8</v>
      </c>
      <c r="F15" s="41">
        <v>10</v>
      </c>
      <c r="G15" s="41">
        <v>18</v>
      </c>
      <c r="H15" s="41">
        <v>212</v>
      </c>
      <c r="I15" s="41">
        <v>207</v>
      </c>
      <c r="J15" s="41">
        <v>419</v>
      </c>
      <c r="K15" s="42">
        <f t="shared" si="2"/>
        <v>924</v>
      </c>
      <c r="L15" s="42">
        <f t="shared" si="3"/>
        <v>895</v>
      </c>
      <c r="M15" s="42">
        <f t="shared" si="10"/>
        <v>1819</v>
      </c>
      <c r="O15" s="57" t="s">
        <v>158</v>
      </c>
      <c r="P15" s="66">
        <f>SUM(K14:K23)</f>
        <v>9928</v>
      </c>
      <c r="Q15" s="66">
        <f t="shared" ref="Q15:R15" si="12">SUM(L14:L23)</f>
        <v>9352</v>
      </c>
      <c r="R15" s="58">
        <f>SUM(M14:M23)</f>
        <v>19280</v>
      </c>
      <c r="S15" s="84"/>
      <c r="T15" s="84"/>
    </row>
    <row r="16" spans="1:20" x14ac:dyDescent="0.55000000000000004">
      <c r="A16" s="20" t="s">
        <v>17</v>
      </c>
      <c r="B16" s="40">
        <v>767</v>
      </c>
      <c r="C16" s="40">
        <v>700</v>
      </c>
      <c r="D16" s="40">
        <v>1467</v>
      </c>
      <c r="E16" s="41">
        <v>7</v>
      </c>
      <c r="F16" s="41">
        <v>14</v>
      </c>
      <c r="G16" s="41">
        <v>21</v>
      </c>
      <c r="H16" s="41">
        <v>252</v>
      </c>
      <c r="I16" s="41">
        <v>235</v>
      </c>
      <c r="J16" s="41">
        <v>487</v>
      </c>
      <c r="K16" s="42">
        <f t="shared" si="2"/>
        <v>1026</v>
      </c>
      <c r="L16" s="42">
        <f t="shared" si="3"/>
        <v>949</v>
      </c>
      <c r="M16" s="42">
        <f t="shared" si="10"/>
        <v>1975</v>
      </c>
      <c r="O16" s="55" t="s">
        <v>159</v>
      </c>
      <c r="P16" s="66">
        <f>SUM(K14:K28)</f>
        <v>16017</v>
      </c>
      <c r="Q16" s="66">
        <f t="shared" ref="Q16:R16" si="13">SUM(L14:L28)</f>
        <v>14387</v>
      </c>
      <c r="R16" s="58">
        <f>SUM(M14:M28)</f>
        <v>30404</v>
      </c>
      <c r="S16" s="84"/>
      <c r="T16" s="84"/>
    </row>
    <row r="17" spans="1:20" x14ac:dyDescent="0.55000000000000004">
      <c r="A17" s="20" t="s">
        <v>18</v>
      </c>
      <c r="B17" s="40">
        <v>730</v>
      </c>
      <c r="C17" s="40">
        <v>697</v>
      </c>
      <c r="D17" s="40">
        <v>1427</v>
      </c>
      <c r="E17" s="41">
        <v>8</v>
      </c>
      <c r="F17" s="41">
        <v>6</v>
      </c>
      <c r="G17" s="41">
        <v>14</v>
      </c>
      <c r="H17" s="41">
        <v>240</v>
      </c>
      <c r="I17" s="41">
        <v>211</v>
      </c>
      <c r="J17" s="41">
        <v>451</v>
      </c>
      <c r="K17" s="42">
        <f t="shared" si="2"/>
        <v>978</v>
      </c>
      <c r="L17" s="42">
        <f t="shared" si="3"/>
        <v>914</v>
      </c>
      <c r="M17" s="42">
        <f t="shared" si="10"/>
        <v>1892</v>
      </c>
      <c r="O17" s="55" t="s">
        <v>160</v>
      </c>
      <c r="P17" s="66">
        <f>SUM(K16:K28)</f>
        <v>14017</v>
      </c>
      <c r="Q17" s="66">
        <f t="shared" ref="Q17:R17" si="14">SUM(L16:L28)</f>
        <v>12516</v>
      </c>
      <c r="R17" s="58">
        <f>SUM(M16:M28)</f>
        <v>26533</v>
      </c>
      <c r="S17" s="84"/>
      <c r="T17" s="84"/>
    </row>
    <row r="18" spans="1:20" x14ac:dyDescent="0.55000000000000004">
      <c r="A18" s="20" t="s">
        <v>19</v>
      </c>
      <c r="B18" s="40">
        <v>734</v>
      </c>
      <c r="C18" s="40">
        <v>719</v>
      </c>
      <c r="D18" s="40">
        <v>1453</v>
      </c>
      <c r="E18" s="41">
        <v>11</v>
      </c>
      <c r="F18" s="41">
        <v>7</v>
      </c>
      <c r="G18" s="41">
        <v>18</v>
      </c>
      <c r="H18" s="41">
        <v>249</v>
      </c>
      <c r="I18" s="41">
        <v>202</v>
      </c>
      <c r="J18" s="41">
        <v>451</v>
      </c>
      <c r="K18" s="42">
        <f t="shared" si="2"/>
        <v>994</v>
      </c>
      <c r="L18" s="42">
        <f t="shared" si="3"/>
        <v>928</v>
      </c>
      <c r="M18" s="42">
        <f t="shared" si="10"/>
        <v>1922</v>
      </c>
      <c r="O18" s="55" t="s">
        <v>161</v>
      </c>
      <c r="P18" s="66">
        <f>SUM(K19:K23)</f>
        <v>4930</v>
      </c>
      <c r="Q18" s="66">
        <f t="shared" ref="Q18:R18" si="15">SUM(L19:L23)</f>
        <v>4690</v>
      </c>
      <c r="R18" s="58">
        <f>SUM(M19:M23)</f>
        <v>9620</v>
      </c>
      <c r="S18" s="84"/>
      <c r="T18" s="84"/>
    </row>
    <row r="19" spans="1:20" x14ac:dyDescent="0.55000000000000004">
      <c r="A19" s="20" t="s">
        <v>20</v>
      </c>
      <c r="B19" s="40">
        <v>765</v>
      </c>
      <c r="C19" s="40">
        <v>693</v>
      </c>
      <c r="D19" s="40">
        <v>1458</v>
      </c>
      <c r="E19" s="41">
        <v>7</v>
      </c>
      <c r="F19" s="41">
        <v>8</v>
      </c>
      <c r="G19" s="41">
        <v>15</v>
      </c>
      <c r="H19" s="41">
        <v>207</v>
      </c>
      <c r="I19" s="41">
        <v>205</v>
      </c>
      <c r="J19" s="41">
        <v>412</v>
      </c>
      <c r="K19" s="42">
        <f t="shared" si="2"/>
        <v>979</v>
      </c>
      <c r="L19" s="42">
        <f t="shared" si="3"/>
        <v>906</v>
      </c>
      <c r="M19" s="42">
        <f t="shared" si="10"/>
        <v>1885</v>
      </c>
      <c r="O19" s="55" t="s">
        <v>162</v>
      </c>
      <c r="P19" s="66">
        <f>SUM(K19:K53)</f>
        <v>40234</v>
      </c>
      <c r="Q19" s="66">
        <f t="shared" ref="Q19:R19" si="16">SUM(L19:L53)</f>
        <v>40158</v>
      </c>
      <c r="R19" s="58">
        <f>SUM(M19:M53)</f>
        <v>80392</v>
      </c>
      <c r="S19" s="84"/>
      <c r="T19" s="84"/>
    </row>
    <row r="20" spans="1:20" x14ac:dyDescent="0.55000000000000004">
      <c r="A20" s="20" t="s">
        <v>21</v>
      </c>
      <c r="B20" s="40">
        <v>758</v>
      </c>
      <c r="C20" s="40">
        <v>743</v>
      </c>
      <c r="D20" s="40">
        <v>1501</v>
      </c>
      <c r="E20" s="41">
        <v>4</v>
      </c>
      <c r="F20" s="41">
        <v>5</v>
      </c>
      <c r="G20" s="41">
        <v>9</v>
      </c>
      <c r="H20" s="41">
        <v>221</v>
      </c>
      <c r="I20" s="41">
        <v>251</v>
      </c>
      <c r="J20" s="41">
        <v>472</v>
      </c>
      <c r="K20" s="42">
        <f t="shared" si="2"/>
        <v>983</v>
      </c>
      <c r="L20" s="42">
        <f t="shared" si="3"/>
        <v>999</v>
      </c>
      <c r="M20" s="42">
        <f t="shared" si="10"/>
        <v>1982</v>
      </c>
      <c r="O20" s="55" t="s">
        <v>163</v>
      </c>
      <c r="P20" s="66">
        <f>SUM(K19:K63)</f>
        <v>51469</v>
      </c>
      <c r="Q20" s="66">
        <f t="shared" ref="Q20:R20" si="17">SUM(L19:L63)</f>
        <v>53200</v>
      </c>
      <c r="R20" s="58">
        <f>SUM(M19:M63)</f>
        <v>104669</v>
      </c>
      <c r="S20" s="84"/>
      <c r="T20" s="84"/>
    </row>
    <row r="21" spans="1:20" x14ac:dyDescent="0.55000000000000004">
      <c r="A21" s="20" t="s">
        <v>22</v>
      </c>
      <c r="B21" s="40">
        <v>767</v>
      </c>
      <c r="C21" s="40">
        <v>772</v>
      </c>
      <c r="D21" s="40">
        <v>1539</v>
      </c>
      <c r="E21" s="41">
        <v>10</v>
      </c>
      <c r="F21" s="41">
        <v>11</v>
      </c>
      <c r="G21" s="41">
        <v>21</v>
      </c>
      <c r="H21" s="41">
        <v>243</v>
      </c>
      <c r="I21" s="41">
        <v>236</v>
      </c>
      <c r="J21" s="41">
        <v>479</v>
      </c>
      <c r="K21" s="42">
        <f t="shared" si="2"/>
        <v>1020</v>
      </c>
      <c r="L21" s="42">
        <f t="shared" si="3"/>
        <v>1019</v>
      </c>
      <c r="M21" s="42">
        <f t="shared" si="10"/>
        <v>2039</v>
      </c>
      <c r="O21" s="55" t="s">
        <v>164</v>
      </c>
      <c r="P21" s="66">
        <f>SUM(K19:K64)</f>
        <v>52402</v>
      </c>
      <c r="Q21" s="66">
        <f t="shared" ref="Q21:R21" si="18">SUM(L19:L64)</f>
        <v>54301</v>
      </c>
      <c r="R21" s="58">
        <f>SUM(M19:M64)</f>
        <v>106703</v>
      </c>
      <c r="S21" s="84"/>
      <c r="T21" s="84"/>
    </row>
    <row r="22" spans="1:20" x14ac:dyDescent="0.55000000000000004">
      <c r="A22" s="20" t="s">
        <v>23</v>
      </c>
      <c r="B22" s="40">
        <v>747</v>
      </c>
      <c r="C22" s="40">
        <v>707</v>
      </c>
      <c r="D22" s="40">
        <v>1454</v>
      </c>
      <c r="E22" s="41">
        <v>10</v>
      </c>
      <c r="F22" s="41">
        <v>13</v>
      </c>
      <c r="G22" s="41">
        <v>23</v>
      </c>
      <c r="H22" s="41">
        <v>198</v>
      </c>
      <c r="I22" s="41">
        <v>212</v>
      </c>
      <c r="J22" s="41">
        <v>410</v>
      </c>
      <c r="K22" s="42">
        <f t="shared" si="2"/>
        <v>955</v>
      </c>
      <c r="L22" s="42">
        <f t="shared" si="3"/>
        <v>932</v>
      </c>
      <c r="M22" s="42">
        <f t="shared" si="10"/>
        <v>1887</v>
      </c>
      <c r="O22" s="55" t="s">
        <v>165</v>
      </c>
      <c r="P22" s="66">
        <f>SUM(K34:K64)</f>
        <v>35542</v>
      </c>
      <c r="Q22" s="66">
        <f t="shared" ref="Q22:R22" si="19">SUM(L34:L64)</f>
        <v>38850</v>
      </c>
      <c r="R22" s="58">
        <f t="shared" si="19"/>
        <v>74392</v>
      </c>
      <c r="S22" s="84"/>
      <c r="T22" s="84"/>
    </row>
    <row r="23" spans="1:20" x14ac:dyDescent="0.55000000000000004">
      <c r="A23" s="20" t="s">
        <v>24</v>
      </c>
      <c r="B23" s="40">
        <v>784</v>
      </c>
      <c r="C23" s="40">
        <v>634</v>
      </c>
      <c r="D23" s="40">
        <v>1418</v>
      </c>
      <c r="E23" s="41">
        <v>7</v>
      </c>
      <c r="F23" s="41">
        <v>10</v>
      </c>
      <c r="G23" s="41">
        <v>17</v>
      </c>
      <c r="H23" s="41">
        <v>202</v>
      </c>
      <c r="I23" s="41">
        <v>190</v>
      </c>
      <c r="J23" s="41">
        <v>392</v>
      </c>
      <c r="K23" s="42">
        <f t="shared" si="2"/>
        <v>993</v>
      </c>
      <c r="L23" s="42">
        <f t="shared" si="3"/>
        <v>834</v>
      </c>
      <c r="M23" s="42">
        <f t="shared" si="10"/>
        <v>1827</v>
      </c>
      <c r="O23" s="55" t="s">
        <v>166</v>
      </c>
      <c r="P23" s="66">
        <f>SUM(K34:K74)</f>
        <v>42704</v>
      </c>
      <c r="Q23" s="66">
        <f t="shared" ref="Q23:R23" si="20">SUM(L34:L74)</f>
        <v>47771</v>
      </c>
      <c r="R23" s="58">
        <f>SUM(M34:M74)</f>
        <v>90475</v>
      </c>
      <c r="S23" s="84"/>
      <c r="T23" s="84"/>
    </row>
    <row r="24" spans="1:20" x14ac:dyDescent="0.55000000000000004">
      <c r="A24" s="20" t="s">
        <v>25</v>
      </c>
      <c r="B24" s="40">
        <v>712</v>
      </c>
      <c r="C24" s="40">
        <v>715</v>
      </c>
      <c r="D24" s="40">
        <v>1427</v>
      </c>
      <c r="E24" s="41">
        <v>8</v>
      </c>
      <c r="F24" s="41">
        <v>7</v>
      </c>
      <c r="G24" s="41">
        <v>15</v>
      </c>
      <c r="H24" s="41">
        <v>217</v>
      </c>
      <c r="I24" s="41">
        <v>221</v>
      </c>
      <c r="J24" s="41">
        <v>438</v>
      </c>
      <c r="K24" s="42">
        <f t="shared" si="2"/>
        <v>937</v>
      </c>
      <c r="L24" s="42">
        <f t="shared" si="3"/>
        <v>943</v>
      </c>
      <c r="M24" s="42">
        <f t="shared" si="10"/>
        <v>1880</v>
      </c>
      <c r="O24" s="55" t="s">
        <v>167</v>
      </c>
      <c r="P24" s="66">
        <f>SUM(K54:K69)</f>
        <v>16322</v>
      </c>
      <c r="Q24" s="66">
        <f t="shared" ref="Q24:R24" si="21">SUM(L54:L69)</f>
        <v>19239</v>
      </c>
      <c r="R24" s="58">
        <f>SUM(M54:M69)</f>
        <v>35561</v>
      </c>
      <c r="S24" s="84"/>
      <c r="T24" s="84"/>
    </row>
    <row r="25" spans="1:20" x14ac:dyDescent="0.55000000000000004">
      <c r="A25" s="20" t="s">
        <v>26</v>
      </c>
      <c r="B25" s="40">
        <v>893</v>
      </c>
      <c r="C25" s="40">
        <v>718</v>
      </c>
      <c r="D25" s="40">
        <v>1611</v>
      </c>
      <c r="E25" s="41">
        <v>8</v>
      </c>
      <c r="F25" s="41">
        <v>16</v>
      </c>
      <c r="G25" s="41">
        <v>24</v>
      </c>
      <c r="H25" s="41">
        <v>409</v>
      </c>
      <c r="I25" s="41">
        <v>243</v>
      </c>
      <c r="J25" s="41">
        <v>652</v>
      </c>
      <c r="K25" s="42">
        <f t="shared" si="2"/>
        <v>1310</v>
      </c>
      <c r="L25" s="42">
        <f t="shared" si="3"/>
        <v>977</v>
      </c>
      <c r="M25" s="42">
        <f t="shared" si="10"/>
        <v>2287</v>
      </c>
      <c r="O25" s="55" t="s">
        <v>168</v>
      </c>
      <c r="P25" s="66">
        <f>SUM(K64:K73)</f>
        <v>7527</v>
      </c>
      <c r="Q25" s="66">
        <f>SUM(L64:L73)</f>
        <v>9305</v>
      </c>
      <c r="R25" s="58">
        <f t="shared" ref="R25" si="22">SUM(M64:M73)</f>
        <v>16832</v>
      </c>
      <c r="S25" s="84"/>
      <c r="T25" s="84"/>
    </row>
    <row r="26" spans="1:20" x14ac:dyDescent="0.55000000000000004">
      <c r="A26" s="20" t="s">
        <v>27</v>
      </c>
      <c r="B26" s="40">
        <v>969</v>
      </c>
      <c r="C26" s="40">
        <v>687</v>
      </c>
      <c r="D26" s="40">
        <v>1656</v>
      </c>
      <c r="E26" s="41">
        <v>11</v>
      </c>
      <c r="F26" s="41">
        <v>15</v>
      </c>
      <c r="G26" s="41">
        <v>26</v>
      </c>
      <c r="H26" s="41">
        <v>374</v>
      </c>
      <c r="I26" s="41">
        <v>204</v>
      </c>
      <c r="J26" s="41">
        <v>578</v>
      </c>
      <c r="K26" s="42">
        <f t="shared" si="2"/>
        <v>1354</v>
      </c>
      <c r="L26" s="42">
        <f t="shared" si="3"/>
        <v>906</v>
      </c>
      <c r="M26" s="42">
        <f t="shared" si="10"/>
        <v>2260</v>
      </c>
      <c r="O26" s="55" t="s">
        <v>169</v>
      </c>
      <c r="P26" s="66">
        <f>SUM(K74:K83)</f>
        <v>3750</v>
      </c>
      <c r="Q26" s="66">
        <f t="shared" ref="Q26:R26" si="23">SUM(L74:L83)</f>
        <v>5203</v>
      </c>
      <c r="R26" s="58">
        <f>SUM(M74:M83)</f>
        <v>8953</v>
      </c>
      <c r="S26" s="84"/>
      <c r="T26" s="84"/>
    </row>
    <row r="27" spans="1:20" x14ac:dyDescent="0.55000000000000004">
      <c r="A27" s="20" t="s">
        <v>28</v>
      </c>
      <c r="B27" s="40">
        <v>943</v>
      </c>
      <c r="C27" s="40">
        <v>801</v>
      </c>
      <c r="D27" s="40">
        <v>1744</v>
      </c>
      <c r="E27" s="41">
        <v>9</v>
      </c>
      <c r="F27" s="41">
        <v>10</v>
      </c>
      <c r="G27" s="41">
        <v>19</v>
      </c>
      <c r="H27" s="41">
        <v>269</v>
      </c>
      <c r="I27" s="41">
        <v>265</v>
      </c>
      <c r="J27" s="41">
        <v>534</v>
      </c>
      <c r="K27" s="42">
        <f t="shared" si="2"/>
        <v>1221</v>
      </c>
      <c r="L27" s="42">
        <f t="shared" si="3"/>
        <v>1076</v>
      </c>
      <c r="M27" s="42">
        <f t="shared" si="10"/>
        <v>2297</v>
      </c>
      <c r="O27" s="55" t="s">
        <v>170</v>
      </c>
      <c r="P27" s="66">
        <f>SUM(K19:K105)</f>
        <v>64765</v>
      </c>
      <c r="Q27" s="66">
        <f t="shared" ref="Q27:R27" si="24">SUM(L19:L105)</f>
        <v>71105</v>
      </c>
      <c r="R27" s="58">
        <f>SUM(M19:M105)</f>
        <v>135870</v>
      </c>
      <c r="S27" s="84"/>
      <c r="T27" s="84"/>
    </row>
    <row r="28" spans="1:20" x14ac:dyDescent="0.55000000000000004">
      <c r="A28" s="20" t="s">
        <v>29</v>
      </c>
      <c r="B28" s="40">
        <v>959</v>
      </c>
      <c r="C28" s="40">
        <v>846</v>
      </c>
      <c r="D28" s="40">
        <v>1805</v>
      </c>
      <c r="E28" s="41">
        <v>9</v>
      </c>
      <c r="F28" s="41">
        <v>6</v>
      </c>
      <c r="G28" s="41">
        <v>15</v>
      </c>
      <c r="H28" s="41">
        <v>299</v>
      </c>
      <c r="I28" s="41">
        <v>281</v>
      </c>
      <c r="J28" s="41">
        <v>580</v>
      </c>
      <c r="K28" s="42">
        <f t="shared" si="2"/>
        <v>1267</v>
      </c>
      <c r="L28" s="42">
        <f t="shared" si="3"/>
        <v>1133</v>
      </c>
      <c r="M28" s="42">
        <f t="shared" si="10"/>
        <v>2400</v>
      </c>
      <c r="O28" s="55" t="s">
        <v>171</v>
      </c>
      <c r="P28" s="66">
        <f>SUM(K39:K105)</f>
        <v>42397</v>
      </c>
      <c r="Q28" s="66">
        <f t="shared" ref="Q28:R28" si="25">SUM(L39:L105)</f>
        <v>50098</v>
      </c>
      <c r="R28" s="58">
        <f>SUM(M39:M105)</f>
        <v>92495</v>
      </c>
      <c r="S28" s="84"/>
      <c r="T28" s="84"/>
    </row>
    <row r="29" spans="1:20" x14ac:dyDescent="0.55000000000000004">
      <c r="A29" s="20" t="s">
        <v>30</v>
      </c>
      <c r="B29" s="40">
        <v>899</v>
      </c>
      <c r="C29" s="40">
        <v>900</v>
      </c>
      <c r="D29" s="40">
        <v>1799</v>
      </c>
      <c r="E29" s="41">
        <v>11</v>
      </c>
      <c r="F29" s="41">
        <v>14</v>
      </c>
      <c r="G29" s="41">
        <v>25</v>
      </c>
      <c r="H29" s="41">
        <v>303</v>
      </c>
      <c r="I29" s="41">
        <v>280</v>
      </c>
      <c r="J29" s="41">
        <v>583</v>
      </c>
      <c r="K29" s="42">
        <f t="shared" si="2"/>
        <v>1213</v>
      </c>
      <c r="L29" s="42">
        <f t="shared" si="3"/>
        <v>1194</v>
      </c>
      <c r="M29" s="42">
        <f t="shared" si="10"/>
        <v>2407</v>
      </c>
      <c r="O29" s="55" t="s">
        <v>172</v>
      </c>
      <c r="P29" s="66">
        <f>SUM(K64:K105)</f>
        <v>13296</v>
      </c>
      <c r="Q29" s="66">
        <f t="shared" ref="Q29:R29" si="26">SUM(L64:L105)</f>
        <v>17905</v>
      </c>
      <c r="R29" s="58">
        <f>SUM(M64:M105)</f>
        <v>31201</v>
      </c>
      <c r="S29" s="84"/>
      <c r="T29" s="84"/>
    </row>
    <row r="30" spans="1:20" x14ac:dyDescent="0.55000000000000004">
      <c r="A30" s="20" t="s">
        <v>31</v>
      </c>
      <c r="B30" s="40">
        <v>933</v>
      </c>
      <c r="C30" s="40">
        <v>901</v>
      </c>
      <c r="D30" s="40">
        <v>1834</v>
      </c>
      <c r="E30" s="41">
        <v>8</v>
      </c>
      <c r="F30" s="41">
        <v>5</v>
      </c>
      <c r="G30" s="41">
        <v>13</v>
      </c>
      <c r="H30" s="41">
        <v>258</v>
      </c>
      <c r="I30" s="41">
        <v>257</v>
      </c>
      <c r="J30" s="41">
        <v>515</v>
      </c>
      <c r="K30" s="42">
        <f t="shared" si="2"/>
        <v>1199</v>
      </c>
      <c r="L30" s="42">
        <f t="shared" si="3"/>
        <v>1163</v>
      </c>
      <c r="M30" s="42">
        <f t="shared" si="10"/>
        <v>2362</v>
      </c>
      <c r="O30" s="55" t="s">
        <v>173</v>
      </c>
      <c r="P30" s="66">
        <f>SUM(K69:K105)</f>
        <v>8968</v>
      </c>
      <c r="Q30" s="66">
        <f t="shared" ref="Q30:R30" si="27">SUM(L69:L105)</f>
        <v>12641</v>
      </c>
      <c r="R30" s="58">
        <f>SUM(M69:M105)</f>
        <v>21609</v>
      </c>
      <c r="S30" s="84"/>
      <c r="T30" s="84"/>
    </row>
    <row r="31" spans="1:20" x14ac:dyDescent="0.55000000000000004">
      <c r="A31" s="20" t="s">
        <v>32</v>
      </c>
      <c r="B31" s="40">
        <v>866</v>
      </c>
      <c r="C31" s="40">
        <v>784</v>
      </c>
      <c r="D31" s="40">
        <v>1650</v>
      </c>
      <c r="E31" s="41">
        <v>10</v>
      </c>
      <c r="F31" s="41">
        <v>4</v>
      </c>
      <c r="G31" s="41">
        <v>14</v>
      </c>
      <c r="H31" s="41">
        <v>256</v>
      </c>
      <c r="I31" s="41">
        <v>253</v>
      </c>
      <c r="J31" s="41">
        <v>509</v>
      </c>
      <c r="K31" s="42">
        <f t="shared" si="2"/>
        <v>1132</v>
      </c>
      <c r="L31" s="42">
        <f t="shared" si="3"/>
        <v>1041</v>
      </c>
      <c r="M31" s="42">
        <f t="shared" si="10"/>
        <v>2173</v>
      </c>
      <c r="O31" s="55" t="s">
        <v>174</v>
      </c>
      <c r="P31" s="66">
        <f>SUM(K74:K105)</f>
        <v>5769</v>
      </c>
      <c r="Q31" s="66">
        <f t="shared" ref="Q31:R31" si="28">SUM(L74:L105)</f>
        <v>8600</v>
      </c>
      <c r="R31" s="58">
        <f>SUM(M74:M105)</f>
        <v>14369</v>
      </c>
      <c r="S31" s="84"/>
      <c r="T31" s="84"/>
    </row>
    <row r="32" spans="1:20" x14ac:dyDescent="0.55000000000000004">
      <c r="A32" s="20" t="s">
        <v>33</v>
      </c>
      <c r="B32" s="40">
        <v>865</v>
      </c>
      <c r="C32" s="40">
        <v>902</v>
      </c>
      <c r="D32" s="40">
        <v>1767</v>
      </c>
      <c r="E32" s="41">
        <v>7</v>
      </c>
      <c r="F32" s="41">
        <v>5</v>
      </c>
      <c r="G32" s="41">
        <v>12</v>
      </c>
      <c r="H32" s="41">
        <v>234</v>
      </c>
      <c r="I32" s="41">
        <v>214</v>
      </c>
      <c r="J32" s="41">
        <v>448</v>
      </c>
      <c r="K32" s="42">
        <f t="shared" si="2"/>
        <v>1106</v>
      </c>
      <c r="L32" s="42">
        <f t="shared" si="3"/>
        <v>1121</v>
      </c>
      <c r="M32" s="42">
        <f t="shared" si="10"/>
        <v>2227</v>
      </c>
      <c r="O32" s="55" t="s">
        <v>175</v>
      </c>
      <c r="P32" s="66">
        <f>SUM(K84:K105)</f>
        <v>2019</v>
      </c>
      <c r="Q32" s="66">
        <f t="shared" ref="Q32:R32" si="29">SUM(L84:L105)</f>
        <v>3397</v>
      </c>
      <c r="R32" s="58">
        <f>SUM(M84:M105)</f>
        <v>5416</v>
      </c>
      <c r="S32" s="84"/>
      <c r="T32" s="84"/>
    </row>
    <row r="33" spans="1:20" x14ac:dyDescent="0.55000000000000004">
      <c r="A33" s="20" t="s">
        <v>34</v>
      </c>
      <c r="B33" s="40">
        <v>915</v>
      </c>
      <c r="C33" s="40">
        <v>933</v>
      </c>
      <c r="D33" s="40">
        <v>1848</v>
      </c>
      <c r="E33" s="41">
        <v>10</v>
      </c>
      <c r="F33" s="41">
        <v>12</v>
      </c>
      <c r="G33" s="41">
        <v>22</v>
      </c>
      <c r="H33" s="41">
        <v>266</v>
      </c>
      <c r="I33" s="41">
        <v>262</v>
      </c>
      <c r="J33" s="41">
        <v>528</v>
      </c>
      <c r="K33" s="42">
        <f t="shared" si="2"/>
        <v>1191</v>
      </c>
      <c r="L33" s="42">
        <f t="shared" si="3"/>
        <v>1207</v>
      </c>
      <c r="M33" s="42">
        <f t="shared" si="10"/>
        <v>2398</v>
      </c>
      <c r="O33" s="55" t="s">
        <v>176</v>
      </c>
      <c r="P33" s="66">
        <f>SUM(K104:K105)</f>
        <v>43</v>
      </c>
      <c r="Q33" s="66">
        <f t="shared" ref="Q33:R33" si="30">SUM(L104:L105)</f>
        <v>51</v>
      </c>
      <c r="R33" s="83">
        <f>SUM(M104:M105)</f>
        <v>94</v>
      </c>
      <c r="S33" s="84"/>
      <c r="T33" s="84"/>
    </row>
    <row r="34" spans="1:20" x14ac:dyDescent="0.55000000000000004">
      <c r="A34" s="20" t="s">
        <v>35</v>
      </c>
      <c r="B34" s="40">
        <v>909</v>
      </c>
      <c r="C34" s="40">
        <v>871</v>
      </c>
      <c r="D34" s="40">
        <v>1780</v>
      </c>
      <c r="E34" s="41">
        <v>5</v>
      </c>
      <c r="F34" s="41">
        <v>10</v>
      </c>
      <c r="G34" s="41">
        <v>15</v>
      </c>
      <c r="H34" s="41">
        <v>251</v>
      </c>
      <c r="I34" s="41">
        <v>206</v>
      </c>
      <c r="J34" s="41">
        <v>457</v>
      </c>
      <c r="K34" s="42">
        <f t="shared" si="2"/>
        <v>1165</v>
      </c>
      <c r="L34" s="42">
        <f t="shared" si="3"/>
        <v>1087</v>
      </c>
      <c r="M34" s="42">
        <f t="shared" si="10"/>
        <v>2252</v>
      </c>
    </row>
    <row r="35" spans="1:20" x14ac:dyDescent="0.55000000000000004">
      <c r="A35" s="20" t="s">
        <v>36</v>
      </c>
      <c r="B35" s="40">
        <v>843</v>
      </c>
      <c r="C35" s="40">
        <v>880</v>
      </c>
      <c r="D35" s="40">
        <v>1723</v>
      </c>
      <c r="E35" s="41">
        <v>9</v>
      </c>
      <c r="F35" s="41">
        <v>9</v>
      </c>
      <c r="G35" s="41">
        <v>18</v>
      </c>
      <c r="H35" s="41">
        <v>246</v>
      </c>
      <c r="I35" s="41">
        <v>244</v>
      </c>
      <c r="J35" s="41">
        <v>490</v>
      </c>
      <c r="K35" s="42">
        <f t="shared" si="2"/>
        <v>1098</v>
      </c>
      <c r="L35" s="42">
        <f t="shared" si="3"/>
        <v>1133</v>
      </c>
      <c r="M35" s="42">
        <f t="shared" si="10"/>
        <v>2231</v>
      </c>
    </row>
    <row r="36" spans="1:20" x14ac:dyDescent="0.55000000000000004">
      <c r="A36" s="20" t="s">
        <v>37</v>
      </c>
      <c r="B36" s="40">
        <v>922</v>
      </c>
      <c r="C36" s="40">
        <v>870</v>
      </c>
      <c r="D36" s="40">
        <v>1792</v>
      </c>
      <c r="E36" s="41">
        <v>8</v>
      </c>
      <c r="F36" s="41">
        <v>9</v>
      </c>
      <c r="G36" s="41">
        <v>17</v>
      </c>
      <c r="H36" s="41">
        <v>225</v>
      </c>
      <c r="I36" s="41">
        <v>247</v>
      </c>
      <c r="J36" s="41">
        <v>472</v>
      </c>
      <c r="K36" s="42">
        <f t="shared" si="2"/>
        <v>1155</v>
      </c>
      <c r="L36" s="42">
        <f t="shared" si="3"/>
        <v>1126</v>
      </c>
      <c r="M36" s="42">
        <f t="shared" si="10"/>
        <v>2281</v>
      </c>
    </row>
    <row r="37" spans="1:20" x14ac:dyDescent="0.55000000000000004">
      <c r="A37" s="20" t="s">
        <v>38</v>
      </c>
      <c r="B37" s="40">
        <v>794</v>
      </c>
      <c r="C37" s="40">
        <v>864</v>
      </c>
      <c r="D37" s="40">
        <v>1658</v>
      </c>
      <c r="E37" s="41">
        <v>11</v>
      </c>
      <c r="F37" s="41">
        <v>11</v>
      </c>
      <c r="G37" s="41">
        <v>22</v>
      </c>
      <c r="H37" s="41">
        <v>233</v>
      </c>
      <c r="I37" s="41">
        <v>235</v>
      </c>
      <c r="J37" s="41">
        <v>468</v>
      </c>
      <c r="K37" s="42">
        <f t="shared" si="2"/>
        <v>1038</v>
      </c>
      <c r="L37" s="42">
        <f t="shared" si="3"/>
        <v>1110</v>
      </c>
      <c r="M37" s="42">
        <f t="shared" si="10"/>
        <v>2148</v>
      </c>
    </row>
    <row r="38" spans="1:20" x14ac:dyDescent="0.55000000000000004">
      <c r="A38" s="20" t="s">
        <v>39</v>
      </c>
      <c r="B38" s="40">
        <v>833</v>
      </c>
      <c r="C38" s="40">
        <v>853</v>
      </c>
      <c r="D38" s="40">
        <v>1686</v>
      </c>
      <c r="E38" s="41">
        <v>10</v>
      </c>
      <c r="F38" s="41">
        <v>14</v>
      </c>
      <c r="G38" s="41">
        <v>24</v>
      </c>
      <c r="H38" s="41">
        <v>209</v>
      </c>
      <c r="I38" s="41">
        <v>233</v>
      </c>
      <c r="J38" s="41">
        <v>442</v>
      </c>
      <c r="K38" s="42">
        <f t="shared" si="2"/>
        <v>1052</v>
      </c>
      <c r="L38" s="42">
        <f t="shared" si="3"/>
        <v>1100</v>
      </c>
      <c r="M38" s="42">
        <f t="shared" si="10"/>
        <v>2152</v>
      </c>
    </row>
    <row r="39" spans="1:20" x14ac:dyDescent="0.55000000000000004">
      <c r="A39" s="20" t="s">
        <v>40</v>
      </c>
      <c r="B39" s="40">
        <v>872</v>
      </c>
      <c r="C39" s="40">
        <v>947</v>
      </c>
      <c r="D39" s="40">
        <v>1819</v>
      </c>
      <c r="E39" s="41">
        <v>16</v>
      </c>
      <c r="F39" s="41">
        <v>17</v>
      </c>
      <c r="G39" s="41">
        <v>33</v>
      </c>
      <c r="H39" s="41">
        <v>226</v>
      </c>
      <c r="I39" s="41">
        <v>225</v>
      </c>
      <c r="J39" s="41">
        <v>451</v>
      </c>
      <c r="K39" s="42">
        <f t="shared" si="2"/>
        <v>1114</v>
      </c>
      <c r="L39" s="42">
        <f t="shared" si="3"/>
        <v>1189</v>
      </c>
      <c r="M39" s="42">
        <f t="shared" si="10"/>
        <v>2303</v>
      </c>
    </row>
    <row r="40" spans="1:20" x14ac:dyDescent="0.55000000000000004">
      <c r="A40" s="20" t="s">
        <v>41</v>
      </c>
      <c r="B40" s="40">
        <v>951</v>
      </c>
      <c r="C40" s="40">
        <v>986</v>
      </c>
      <c r="D40" s="40">
        <v>1937</v>
      </c>
      <c r="E40" s="41">
        <v>8</v>
      </c>
      <c r="F40" s="41">
        <v>9</v>
      </c>
      <c r="G40" s="41">
        <v>17</v>
      </c>
      <c r="H40" s="41">
        <v>252</v>
      </c>
      <c r="I40" s="41">
        <v>248</v>
      </c>
      <c r="J40" s="41">
        <v>500</v>
      </c>
      <c r="K40" s="42">
        <f t="shared" si="2"/>
        <v>1211</v>
      </c>
      <c r="L40" s="42">
        <f t="shared" si="3"/>
        <v>1243</v>
      </c>
      <c r="M40" s="42">
        <f t="shared" si="10"/>
        <v>2454</v>
      </c>
    </row>
    <row r="41" spans="1:20" x14ac:dyDescent="0.55000000000000004">
      <c r="A41" s="20" t="s">
        <v>42</v>
      </c>
      <c r="B41" s="40">
        <v>903</v>
      </c>
      <c r="C41" s="40">
        <v>960</v>
      </c>
      <c r="D41" s="40">
        <v>1863</v>
      </c>
      <c r="E41" s="41">
        <v>6</v>
      </c>
      <c r="F41" s="41">
        <v>16</v>
      </c>
      <c r="G41" s="41">
        <v>22</v>
      </c>
      <c r="H41" s="41">
        <v>244</v>
      </c>
      <c r="I41" s="41">
        <v>254</v>
      </c>
      <c r="J41" s="41">
        <v>498</v>
      </c>
      <c r="K41" s="42">
        <f t="shared" si="2"/>
        <v>1153</v>
      </c>
      <c r="L41" s="42">
        <f t="shared" si="3"/>
        <v>1230</v>
      </c>
      <c r="M41" s="42">
        <f t="shared" si="10"/>
        <v>2383</v>
      </c>
    </row>
    <row r="42" spans="1:20" x14ac:dyDescent="0.55000000000000004">
      <c r="A42" s="20" t="s">
        <v>43</v>
      </c>
      <c r="B42" s="40">
        <v>962</v>
      </c>
      <c r="C42" s="40">
        <v>1029</v>
      </c>
      <c r="D42" s="40">
        <v>1991</v>
      </c>
      <c r="E42" s="41">
        <v>13</v>
      </c>
      <c r="F42" s="41">
        <v>5</v>
      </c>
      <c r="G42" s="41">
        <v>18</v>
      </c>
      <c r="H42" s="41">
        <v>234</v>
      </c>
      <c r="I42" s="41">
        <v>259</v>
      </c>
      <c r="J42" s="41">
        <v>493</v>
      </c>
      <c r="K42" s="42">
        <f t="shared" si="2"/>
        <v>1209</v>
      </c>
      <c r="L42" s="42">
        <f t="shared" si="3"/>
        <v>1293</v>
      </c>
      <c r="M42" s="42">
        <f t="shared" si="10"/>
        <v>2502</v>
      </c>
    </row>
    <row r="43" spans="1:20" x14ac:dyDescent="0.55000000000000004">
      <c r="A43" s="20" t="s">
        <v>44</v>
      </c>
      <c r="B43" s="40">
        <v>1045</v>
      </c>
      <c r="C43" s="40">
        <v>1025</v>
      </c>
      <c r="D43" s="40">
        <v>2070</v>
      </c>
      <c r="E43" s="41">
        <v>15</v>
      </c>
      <c r="F43" s="41">
        <v>10</v>
      </c>
      <c r="G43" s="41">
        <v>25</v>
      </c>
      <c r="H43" s="41">
        <v>232</v>
      </c>
      <c r="I43" s="41">
        <v>265</v>
      </c>
      <c r="J43" s="41">
        <v>497</v>
      </c>
      <c r="K43" s="42">
        <f t="shared" si="2"/>
        <v>1292</v>
      </c>
      <c r="L43" s="42">
        <f t="shared" si="3"/>
        <v>1300</v>
      </c>
      <c r="M43" s="42">
        <f t="shared" si="10"/>
        <v>2592</v>
      </c>
    </row>
    <row r="44" spans="1:20" x14ac:dyDescent="0.55000000000000004">
      <c r="A44" s="20" t="s">
        <v>45</v>
      </c>
      <c r="B44" s="40">
        <v>1002</v>
      </c>
      <c r="C44" s="40">
        <v>1006</v>
      </c>
      <c r="D44" s="40">
        <v>2008</v>
      </c>
      <c r="E44" s="41">
        <v>10</v>
      </c>
      <c r="F44" s="41">
        <v>11</v>
      </c>
      <c r="G44" s="41">
        <v>21</v>
      </c>
      <c r="H44" s="41">
        <v>251</v>
      </c>
      <c r="I44" s="41">
        <v>277</v>
      </c>
      <c r="J44" s="41">
        <v>528</v>
      </c>
      <c r="K44" s="42">
        <f t="shared" si="2"/>
        <v>1263</v>
      </c>
      <c r="L44" s="42">
        <f t="shared" si="3"/>
        <v>1294</v>
      </c>
      <c r="M44" s="42">
        <f t="shared" si="10"/>
        <v>2557</v>
      </c>
    </row>
    <row r="45" spans="1:20" x14ac:dyDescent="0.55000000000000004">
      <c r="A45" s="20" t="s">
        <v>46</v>
      </c>
      <c r="B45" s="40">
        <v>997</v>
      </c>
      <c r="C45" s="40">
        <v>1062</v>
      </c>
      <c r="D45" s="40">
        <v>2059</v>
      </c>
      <c r="E45" s="41">
        <v>14</v>
      </c>
      <c r="F45" s="41">
        <v>14</v>
      </c>
      <c r="G45" s="41">
        <v>28</v>
      </c>
      <c r="H45" s="41">
        <v>263</v>
      </c>
      <c r="I45" s="41">
        <v>275</v>
      </c>
      <c r="J45" s="41">
        <v>538</v>
      </c>
      <c r="K45" s="42">
        <f t="shared" si="2"/>
        <v>1274</v>
      </c>
      <c r="L45" s="42">
        <f t="shared" si="3"/>
        <v>1351</v>
      </c>
      <c r="M45" s="42">
        <f t="shared" si="10"/>
        <v>2625</v>
      </c>
    </row>
    <row r="46" spans="1:20" x14ac:dyDescent="0.55000000000000004">
      <c r="A46" s="20" t="s">
        <v>47</v>
      </c>
      <c r="B46" s="40">
        <v>990</v>
      </c>
      <c r="C46" s="40">
        <v>1018</v>
      </c>
      <c r="D46" s="40">
        <v>2008</v>
      </c>
      <c r="E46" s="41">
        <v>7</v>
      </c>
      <c r="F46" s="41">
        <v>5</v>
      </c>
      <c r="G46" s="41">
        <v>12</v>
      </c>
      <c r="H46" s="41">
        <v>260</v>
      </c>
      <c r="I46" s="41">
        <v>285</v>
      </c>
      <c r="J46" s="41">
        <v>545</v>
      </c>
      <c r="K46" s="42">
        <f t="shared" si="2"/>
        <v>1257</v>
      </c>
      <c r="L46" s="42">
        <f t="shared" si="3"/>
        <v>1308</v>
      </c>
      <c r="M46" s="42">
        <f t="shared" si="10"/>
        <v>2565</v>
      </c>
    </row>
    <row r="47" spans="1:20" x14ac:dyDescent="0.55000000000000004">
      <c r="A47" s="20" t="s">
        <v>48</v>
      </c>
      <c r="B47" s="40">
        <v>962</v>
      </c>
      <c r="C47" s="40">
        <v>985</v>
      </c>
      <c r="D47" s="40">
        <v>1947</v>
      </c>
      <c r="E47" s="41">
        <v>7</v>
      </c>
      <c r="F47" s="41">
        <v>9</v>
      </c>
      <c r="G47" s="41">
        <v>16</v>
      </c>
      <c r="H47" s="41">
        <v>242</v>
      </c>
      <c r="I47" s="41">
        <v>284</v>
      </c>
      <c r="J47" s="41">
        <v>526</v>
      </c>
      <c r="K47" s="42">
        <f t="shared" si="2"/>
        <v>1211</v>
      </c>
      <c r="L47" s="42">
        <f t="shared" si="3"/>
        <v>1278</v>
      </c>
      <c r="M47" s="42">
        <f t="shared" si="10"/>
        <v>2489</v>
      </c>
    </row>
    <row r="48" spans="1:20" x14ac:dyDescent="0.55000000000000004">
      <c r="A48" s="20" t="s">
        <v>49</v>
      </c>
      <c r="B48" s="40">
        <v>916</v>
      </c>
      <c r="C48" s="40">
        <v>1025</v>
      </c>
      <c r="D48" s="40">
        <v>1941</v>
      </c>
      <c r="E48" s="41">
        <v>16</v>
      </c>
      <c r="F48" s="41">
        <v>12</v>
      </c>
      <c r="G48" s="41">
        <v>28</v>
      </c>
      <c r="H48" s="41">
        <v>241</v>
      </c>
      <c r="I48" s="41">
        <v>279</v>
      </c>
      <c r="J48" s="41">
        <v>520</v>
      </c>
      <c r="K48" s="42">
        <f t="shared" si="2"/>
        <v>1173</v>
      </c>
      <c r="L48" s="42">
        <f t="shared" si="3"/>
        <v>1316</v>
      </c>
      <c r="M48" s="42">
        <f t="shared" si="10"/>
        <v>2489</v>
      </c>
    </row>
    <row r="49" spans="1:13" x14ac:dyDescent="0.55000000000000004">
      <c r="A49" s="20" t="s">
        <v>50</v>
      </c>
      <c r="B49" s="40">
        <v>936</v>
      </c>
      <c r="C49" s="40">
        <v>986</v>
      </c>
      <c r="D49" s="40">
        <v>1922</v>
      </c>
      <c r="E49" s="41">
        <v>7</v>
      </c>
      <c r="F49" s="41">
        <v>10</v>
      </c>
      <c r="G49" s="41">
        <v>17</v>
      </c>
      <c r="H49" s="41">
        <v>246</v>
      </c>
      <c r="I49" s="41">
        <v>287</v>
      </c>
      <c r="J49" s="41">
        <v>533</v>
      </c>
      <c r="K49" s="42">
        <f t="shared" si="2"/>
        <v>1189</v>
      </c>
      <c r="L49" s="42">
        <f t="shared" si="3"/>
        <v>1283</v>
      </c>
      <c r="M49" s="42">
        <f t="shared" si="10"/>
        <v>2472</v>
      </c>
    </row>
    <row r="50" spans="1:13" x14ac:dyDescent="0.55000000000000004">
      <c r="A50" s="20" t="s">
        <v>51</v>
      </c>
      <c r="B50" s="40">
        <v>901</v>
      </c>
      <c r="C50" s="40">
        <v>1035</v>
      </c>
      <c r="D50" s="40">
        <v>1936</v>
      </c>
      <c r="E50" s="41">
        <v>8</v>
      </c>
      <c r="F50" s="41">
        <v>9</v>
      </c>
      <c r="G50" s="41">
        <v>17</v>
      </c>
      <c r="H50" s="41">
        <v>237</v>
      </c>
      <c r="I50" s="41">
        <v>265</v>
      </c>
      <c r="J50" s="41">
        <v>502</v>
      </c>
      <c r="K50" s="42">
        <f t="shared" si="2"/>
        <v>1146</v>
      </c>
      <c r="L50" s="42">
        <f t="shared" si="3"/>
        <v>1309</v>
      </c>
      <c r="M50" s="42">
        <f t="shared" si="10"/>
        <v>2455</v>
      </c>
    </row>
    <row r="51" spans="1:13" x14ac:dyDescent="0.55000000000000004">
      <c r="A51" s="20" t="s">
        <v>52</v>
      </c>
      <c r="B51" s="40">
        <v>920</v>
      </c>
      <c r="C51" s="40">
        <v>986</v>
      </c>
      <c r="D51" s="40">
        <v>1906</v>
      </c>
      <c r="E51" s="41">
        <v>13</v>
      </c>
      <c r="F51" s="41">
        <v>13</v>
      </c>
      <c r="G51" s="41">
        <v>26</v>
      </c>
      <c r="H51" s="41">
        <v>240</v>
      </c>
      <c r="I51" s="41">
        <v>274</v>
      </c>
      <c r="J51" s="41">
        <v>514</v>
      </c>
      <c r="K51" s="42">
        <f t="shared" si="2"/>
        <v>1173</v>
      </c>
      <c r="L51" s="42">
        <f t="shared" si="3"/>
        <v>1273</v>
      </c>
      <c r="M51" s="42">
        <f t="shared" si="10"/>
        <v>2446</v>
      </c>
    </row>
    <row r="52" spans="1:13" x14ac:dyDescent="0.55000000000000004">
      <c r="A52" s="20" t="s">
        <v>53</v>
      </c>
      <c r="B52" s="40">
        <v>833</v>
      </c>
      <c r="C52" s="40">
        <v>944</v>
      </c>
      <c r="D52" s="40">
        <v>1777</v>
      </c>
      <c r="E52" s="41">
        <v>11</v>
      </c>
      <c r="F52" s="41">
        <v>12</v>
      </c>
      <c r="G52" s="41">
        <v>23</v>
      </c>
      <c r="H52" s="41">
        <v>234</v>
      </c>
      <c r="I52" s="41">
        <v>248</v>
      </c>
      <c r="J52" s="41">
        <v>482</v>
      </c>
      <c r="K52" s="42">
        <f t="shared" si="2"/>
        <v>1078</v>
      </c>
      <c r="L52" s="42">
        <f t="shared" si="3"/>
        <v>1204</v>
      </c>
      <c r="M52" s="42">
        <f t="shared" si="10"/>
        <v>2282</v>
      </c>
    </row>
    <row r="53" spans="1:13" x14ac:dyDescent="0.55000000000000004">
      <c r="A53" s="20" t="s">
        <v>54</v>
      </c>
      <c r="B53" s="40">
        <v>884</v>
      </c>
      <c r="C53" s="40">
        <v>999</v>
      </c>
      <c r="D53" s="40">
        <v>1883</v>
      </c>
      <c r="E53" s="41">
        <v>6</v>
      </c>
      <c r="F53" s="41">
        <v>8</v>
      </c>
      <c r="G53" s="41">
        <v>14</v>
      </c>
      <c r="H53" s="41">
        <v>233</v>
      </c>
      <c r="I53" s="41">
        <v>273</v>
      </c>
      <c r="J53" s="41">
        <v>506</v>
      </c>
      <c r="K53" s="42">
        <f t="shared" si="2"/>
        <v>1123</v>
      </c>
      <c r="L53" s="42">
        <f t="shared" si="3"/>
        <v>1280</v>
      </c>
      <c r="M53" s="42">
        <f t="shared" si="10"/>
        <v>2403</v>
      </c>
    </row>
    <row r="54" spans="1:13" x14ac:dyDescent="0.55000000000000004">
      <c r="A54" s="20" t="s">
        <v>55</v>
      </c>
      <c r="B54" s="40">
        <v>938</v>
      </c>
      <c r="C54" s="40">
        <v>1027</v>
      </c>
      <c r="D54" s="40">
        <v>1965</v>
      </c>
      <c r="E54" s="41">
        <v>12</v>
      </c>
      <c r="F54" s="41">
        <v>13</v>
      </c>
      <c r="G54" s="41">
        <v>25</v>
      </c>
      <c r="H54" s="41">
        <v>245</v>
      </c>
      <c r="I54" s="41">
        <v>295</v>
      </c>
      <c r="J54" s="41">
        <v>540</v>
      </c>
      <c r="K54" s="42">
        <f t="shared" si="2"/>
        <v>1195</v>
      </c>
      <c r="L54" s="42">
        <f t="shared" si="3"/>
        <v>1335</v>
      </c>
      <c r="M54" s="42">
        <f t="shared" si="10"/>
        <v>2530</v>
      </c>
    </row>
    <row r="55" spans="1:13" x14ac:dyDescent="0.55000000000000004">
      <c r="A55" s="20" t="s">
        <v>56</v>
      </c>
      <c r="B55" s="40">
        <v>856</v>
      </c>
      <c r="C55" s="40">
        <v>1024</v>
      </c>
      <c r="D55" s="40">
        <v>1880</v>
      </c>
      <c r="E55" s="41">
        <v>11</v>
      </c>
      <c r="F55" s="41">
        <v>9</v>
      </c>
      <c r="G55" s="41">
        <v>20</v>
      </c>
      <c r="H55" s="41">
        <v>252</v>
      </c>
      <c r="I55" s="41">
        <v>287</v>
      </c>
      <c r="J55" s="41">
        <v>539</v>
      </c>
      <c r="K55" s="42">
        <f t="shared" si="2"/>
        <v>1119</v>
      </c>
      <c r="L55" s="42">
        <f t="shared" si="3"/>
        <v>1320</v>
      </c>
      <c r="M55" s="42">
        <f t="shared" si="10"/>
        <v>2439</v>
      </c>
    </row>
    <row r="56" spans="1:13" x14ac:dyDescent="0.55000000000000004">
      <c r="A56" s="20" t="s">
        <v>57</v>
      </c>
      <c r="B56" s="40">
        <v>950</v>
      </c>
      <c r="C56" s="40">
        <v>1025</v>
      </c>
      <c r="D56" s="40">
        <v>1975</v>
      </c>
      <c r="E56" s="41">
        <v>8</v>
      </c>
      <c r="F56" s="41">
        <v>15</v>
      </c>
      <c r="G56" s="41">
        <v>23</v>
      </c>
      <c r="H56" s="41">
        <v>245</v>
      </c>
      <c r="I56" s="41">
        <v>305</v>
      </c>
      <c r="J56" s="41">
        <v>550</v>
      </c>
      <c r="K56" s="42">
        <f t="shared" si="2"/>
        <v>1203</v>
      </c>
      <c r="L56" s="42">
        <f t="shared" si="3"/>
        <v>1345</v>
      </c>
      <c r="M56" s="42">
        <f t="shared" si="10"/>
        <v>2548</v>
      </c>
    </row>
    <row r="57" spans="1:13" x14ac:dyDescent="0.55000000000000004">
      <c r="A57" s="20" t="s">
        <v>58</v>
      </c>
      <c r="B57" s="40">
        <v>956</v>
      </c>
      <c r="C57" s="40">
        <v>1059</v>
      </c>
      <c r="D57" s="40">
        <v>2015</v>
      </c>
      <c r="E57" s="41">
        <v>10</v>
      </c>
      <c r="F57" s="41">
        <v>8</v>
      </c>
      <c r="G57" s="41">
        <v>18</v>
      </c>
      <c r="H57" s="41">
        <v>256</v>
      </c>
      <c r="I57" s="41">
        <v>303</v>
      </c>
      <c r="J57" s="41">
        <v>559</v>
      </c>
      <c r="K57" s="42">
        <f t="shared" si="2"/>
        <v>1222</v>
      </c>
      <c r="L57" s="42">
        <f t="shared" si="3"/>
        <v>1370</v>
      </c>
      <c r="M57" s="42">
        <f t="shared" si="10"/>
        <v>2592</v>
      </c>
    </row>
    <row r="58" spans="1:13" x14ac:dyDescent="0.55000000000000004">
      <c r="A58" s="20" t="s">
        <v>59</v>
      </c>
      <c r="B58" s="40">
        <v>832</v>
      </c>
      <c r="C58" s="40">
        <v>953</v>
      </c>
      <c r="D58" s="40">
        <v>1785</v>
      </c>
      <c r="E58" s="41">
        <v>15</v>
      </c>
      <c r="F58" s="41">
        <v>8</v>
      </c>
      <c r="G58" s="41">
        <v>23</v>
      </c>
      <c r="H58" s="41">
        <v>240</v>
      </c>
      <c r="I58" s="41">
        <v>265</v>
      </c>
      <c r="J58" s="41">
        <v>505</v>
      </c>
      <c r="K58" s="42">
        <f t="shared" si="2"/>
        <v>1087</v>
      </c>
      <c r="L58" s="42">
        <f t="shared" si="3"/>
        <v>1226</v>
      </c>
      <c r="M58" s="42">
        <f t="shared" si="10"/>
        <v>2313</v>
      </c>
    </row>
    <row r="59" spans="1:13" x14ac:dyDescent="0.55000000000000004">
      <c r="A59" s="20" t="s">
        <v>60</v>
      </c>
      <c r="B59" s="40">
        <v>844</v>
      </c>
      <c r="C59" s="40">
        <v>916</v>
      </c>
      <c r="D59" s="40">
        <v>1760</v>
      </c>
      <c r="E59" s="41">
        <v>13</v>
      </c>
      <c r="F59" s="41">
        <v>17</v>
      </c>
      <c r="G59" s="41">
        <v>30</v>
      </c>
      <c r="H59" s="41">
        <v>249</v>
      </c>
      <c r="I59" s="41">
        <v>292</v>
      </c>
      <c r="J59" s="41">
        <v>541</v>
      </c>
      <c r="K59" s="42">
        <f t="shared" si="2"/>
        <v>1106</v>
      </c>
      <c r="L59" s="42">
        <f t="shared" si="3"/>
        <v>1225</v>
      </c>
      <c r="M59" s="42">
        <f t="shared" si="10"/>
        <v>2331</v>
      </c>
    </row>
    <row r="60" spans="1:13" x14ac:dyDescent="0.55000000000000004">
      <c r="A60" s="20" t="s">
        <v>61</v>
      </c>
      <c r="B60" s="40">
        <v>876</v>
      </c>
      <c r="C60" s="40">
        <v>1038</v>
      </c>
      <c r="D60" s="40">
        <v>1914</v>
      </c>
      <c r="E60" s="41">
        <v>9</v>
      </c>
      <c r="F60" s="41">
        <v>11</v>
      </c>
      <c r="G60" s="41">
        <v>20</v>
      </c>
      <c r="H60" s="41">
        <v>232</v>
      </c>
      <c r="I60" s="41">
        <v>347</v>
      </c>
      <c r="J60" s="41">
        <v>579</v>
      </c>
      <c r="K60" s="42">
        <f t="shared" si="2"/>
        <v>1117</v>
      </c>
      <c r="L60" s="42">
        <f t="shared" si="3"/>
        <v>1396</v>
      </c>
      <c r="M60" s="42">
        <f t="shared" si="10"/>
        <v>2513</v>
      </c>
    </row>
    <row r="61" spans="1:13" x14ac:dyDescent="0.55000000000000004">
      <c r="A61" s="20" t="s">
        <v>62</v>
      </c>
      <c r="B61" s="40">
        <v>847</v>
      </c>
      <c r="C61" s="40">
        <v>1004</v>
      </c>
      <c r="D61" s="40">
        <v>1851</v>
      </c>
      <c r="E61" s="41">
        <v>4</v>
      </c>
      <c r="F61" s="41">
        <v>11</v>
      </c>
      <c r="G61" s="41">
        <v>15</v>
      </c>
      <c r="H61" s="41">
        <v>253</v>
      </c>
      <c r="I61" s="41">
        <v>278</v>
      </c>
      <c r="J61" s="41">
        <v>531</v>
      </c>
      <c r="K61" s="42">
        <f t="shared" si="2"/>
        <v>1104</v>
      </c>
      <c r="L61" s="42">
        <f t="shared" si="3"/>
        <v>1293</v>
      </c>
      <c r="M61" s="42">
        <f t="shared" si="10"/>
        <v>2397</v>
      </c>
    </row>
    <row r="62" spans="1:13" x14ac:dyDescent="0.55000000000000004">
      <c r="A62" s="20" t="s">
        <v>63</v>
      </c>
      <c r="B62" s="40">
        <v>796</v>
      </c>
      <c r="C62" s="40">
        <v>903</v>
      </c>
      <c r="D62" s="40">
        <v>1699</v>
      </c>
      <c r="E62" s="41">
        <v>12</v>
      </c>
      <c r="F62" s="41">
        <v>17</v>
      </c>
      <c r="G62" s="41">
        <v>29</v>
      </c>
      <c r="H62" s="41">
        <v>226</v>
      </c>
      <c r="I62" s="41">
        <v>307</v>
      </c>
      <c r="J62" s="41">
        <v>533</v>
      </c>
      <c r="K62" s="42">
        <f t="shared" si="2"/>
        <v>1034</v>
      </c>
      <c r="L62" s="42">
        <f t="shared" si="3"/>
        <v>1227</v>
      </c>
      <c r="M62" s="42">
        <f t="shared" si="10"/>
        <v>2261</v>
      </c>
    </row>
    <row r="63" spans="1:13" x14ac:dyDescent="0.55000000000000004">
      <c r="A63" s="20" t="s">
        <v>64</v>
      </c>
      <c r="B63" s="40">
        <v>828</v>
      </c>
      <c r="C63" s="40">
        <v>967</v>
      </c>
      <c r="D63" s="40">
        <v>1795</v>
      </c>
      <c r="E63" s="41">
        <v>10</v>
      </c>
      <c r="F63" s="41">
        <v>10</v>
      </c>
      <c r="G63" s="41">
        <v>20</v>
      </c>
      <c r="H63" s="41">
        <v>210</v>
      </c>
      <c r="I63" s="41">
        <v>328</v>
      </c>
      <c r="J63" s="41">
        <v>538</v>
      </c>
      <c r="K63" s="42">
        <f t="shared" si="2"/>
        <v>1048</v>
      </c>
      <c r="L63" s="42">
        <f t="shared" si="3"/>
        <v>1305</v>
      </c>
      <c r="M63" s="42">
        <f t="shared" si="10"/>
        <v>2353</v>
      </c>
    </row>
    <row r="64" spans="1:13" x14ac:dyDescent="0.55000000000000004">
      <c r="A64" s="20" t="s">
        <v>65</v>
      </c>
      <c r="B64" s="40">
        <v>695</v>
      </c>
      <c r="C64" s="40">
        <v>782</v>
      </c>
      <c r="D64" s="40">
        <v>1477</v>
      </c>
      <c r="E64" s="41">
        <v>6</v>
      </c>
      <c r="F64" s="41">
        <v>14</v>
      </c>
      <c r="G64" s="41">
        <v>20</v>
      </c>
      <c r="H64" s="41">
        <v>232</v>
      </c>
      <c r="I64" s="41">
        <v>305</v>
      </c>
      <c r="J64" s="41">
        <v>537</v>
      </c>
      <c r="K64" s="42">
        <f t="shared" si="2"/>
        <v>933</v>
      </c>
      <c r="L64" s="42">
        <f t="shared" si="3"/>
        <v>1101</v>
      </c>
      <c r="M64" s="42">
        <f>D64+G64+J64</f>
        <v>2034</v>
      </c>
    </row>
    <row r="65" spans="1:13" x14ac:dyDescent="0.55000000000000004">
      <c r="A65" s="20" t="s">
        <v>66</v>
      </c>
      <c r="B65" s="40">
        <v>741</v>
      </c>
      <c r="C65" s="40">
        <v>843</v>
      </c>
      <c r="D65" s="40">
        <v>1584</v>
      </c>
      <c r="E65" s="41">
        <v>13</v>
      </c>
      <c r="F65" s="41">
        <v>11</v>
      </c>
      <c r="G65" s="41">
        <v>24</v>
      </c>
      <c r="H65" s="41">
        <v>205</v>
      </c>
      <c r="I65" s="41">
        <v>281</v>
      </c>
      <c r="J65" s="41">
        <v>486</v>
      </c>
      <c r="K65" s="42">
        <f t="shared" si="2"/>
        <v>959</v>
      </c>
      <c r="L65" s="42">
        <f t="shared" si="3"/>
        <v>1135</v>
      </c>
      <c r="M65" s="42">
        <f t="shared" si="10"/>
        <v>2094</v>
      </c>
    </row>
    <row r="66" spans="1:13" x14ac:dyDescent="0.55000000000000004">
      <c r="A66" s="20" t="s">
        <v>67</v>
      </c>
      <c r="B66" s="40">
        <v>651</v>
      </c>
      <c r="C66" s="40">
        <v>829</v>
      </c>
      <c r="D66" s="40">
        <v>1480</v>
      </c>
      <c r="E66" s="41">
        <v>8</v>
      </c>
      <c r="F66" s="41">
        <v>15</v>
      </c>
      <c r="G66" s="41">
        <v>23</v>
      </c>
      <c r="H66" s="41">
        <v>213</v>
      </c>
      <c r="I66" s="41">
        <v>256</v>
      </c>
      <c r="J66" s="41">
        <v>469</v>
      </c>
      <c r="K66" s="42">
        <f t="shared" si="2"/>
        <v>872</v>
      </c>
      <c r="L66" s="42">
        <f t="shared" si="3"/>
        <v>1100</v>
      </c>
      <c r="M66" s="42">
        <f t="shared" si="10"/>
        <v>1972</v>
      </c>
    </row>
    <row r="67" spans="1:13" x14ac:dyDescent="0.55000000000000004">
      <c r="A67" s="20" t="s">
        <v>68</v>
      </c>
      <c r="B67" s="40">
        <v>592</v>
      </c>
      <c r="C67" s="40">
        <v>665</v>
      </c>
      <c r="D67" s="40">
        <v>1257</v>
      </c>
      <c r="E67" s="41">
        <v>7</v>
      </c>
      <c r="F67" s="41">
        <v>12</v>
      </c>
      <c r="G67" s="41">
        <v>19</v>
      </c>
      <c r="H67" s="41">
        <v>204</v>
      </c>
      <c r="I67" s="41">
        <v>267</v>
      </c>
      <c r="J67" s="41">
        <v>471</v>
      </c>
      <c r="K67" s="42">
        <f t="shared" si="2"/>
        <v>803</v>
      </c>
      <c r="L67" s="42">
        <f t="shared" si="3"/>
        <v>944</v>
      </c>
      <c r="M67" s="42">
        <f t="shared" si="10"/>
        <v>1747</v>
      </c>
    </row>
    <row r="68" spans="1:13" x14ac:dyDescent="0.55000000000000004">
      <c r="A68" s="20" t="s">
        <v>69</v>
      </c>
      <c r="B68" s="40">
        <v>579</v>
      </c>
      <c r="C68" s="40">
        <v>700</v>
      </c>
      <c r="D68" s="40">
        <v>1279</v>
      </c>
      <c r="E68" s="41">
        <v>7</v>
      </c>
      <c r="F68" s="41">
        <v>9</v>
      </c>
      <c r="G68" s="41">
        <v>16</v>
      </c>
      <c r="H68" s="41">
        <v>175</v>
      </c>
      <c r="I68" s="41">
        <v>275</v>
      </c>
      <c r="J68" s="41">
        <v>450</v>
      </c>
      <c r="K68" s="42">
        <f t="shared" si="2"/>
        <v>761</v>
      </c>
      <c r="L68" s="42">
        <f t="shared" si="3"/>
        <v>984</v>
      </c>
      <c r="M68" s="42">
        <f t="shared" si="10"/>
        <v>1745</v>
      </c>
    </row>
    <row r="69" spans="1:13" x14ac:dyDescent="0.55000000000000004">
      <c r="A69" s="20" t="s">
        <v>70</v>
      </c>
      <c r="B69" s="40">
        <v>548</v>
      </c>
      <c r="C69" s="40">
        <v>649</v>
      </c>
      <c r="D69" s="40">
        <v>1197</v>
      </c>
      <c r="E69" s="41">
        <v>9</v>
      </c>
      <c r="F69" s="41">
        <v>11</v>
      </c>
      <c r="G69" s="41">
        <v>20</v>
      </c>
      <c r="H69" s="41">
        <v>202</v>
      </c>
      <c r="I69" s="41">
        <v>273</v>
      </c>
      <c r="J69" s="41">
        <v>475</v>
      </c>
      <c r="K69" s="42">
        <f t="shared" ref="K69:K106" si="31">B69+E69+H69</f>
        <v>759</v>
      </c>
      <c r="L69" s="42">
        <f t="shared" ref="L69:L106" si="32">C69+F69+I69</f>
        <v>933</v>
      </c>
      <c r="M69" s="42">
        <f t="shared" ref="M69:M106" si="33">D69+G69+J69</f>
        <v>1692</v>
      </c>
    </row>
    <row r="70" spans="1:13" x14ac:dyDescent="0.55000000000000004">
      <c r="A70" s="20" t="s">
        <v>71</v>
      </c>
      <c r="B70" s="40">
        <v>487</v>
      </c>
      <c r="C70" s="40">
        <v>551</v>
      </c>
      <c r="D70" s="40">
        <v>1038</v>
      </c>
      <c r="E70" s="41">
        <v>5</v>
      </c>
      <c r="F70" s="41">
        <v>8</v>
      </c>
      <c r="G70" s="41">
        <v>13</v>
      </c>
      <c r="H70" s="41">
        <v>156</v>
      </c>
      <c r="I70" s="41">
        <v>231</v>
      </c>
      <c r="J70" s="41">
        <v>387</v>
      </c>
      <c r="K70" s="42">
        <f t="shared" si="31"/>
        <v>648</v>
      </c>
      <c r="L70" s="42">
        <f t="shared" si="32"/>
        <v>790</v>
      </c>
      <c r="M70" s="42">
        <f t="shared" si="33"/>
        <v>1438</v>
      </c>
    </row>
    <row r="71" spans="1:13" x14ac:dyDescent="0.55000000000000004">
      <c r="A71" s="20" t="s">
        <v>72</v>
      </c>
      <c r="B71" s="40">
        <v>496</v>
      </c>
      <c r="C71" s="40">
        <v>572</v>
      </c>
      <c r="D71" s="40">
        <v>1068</v>
      </c>
      <c r="E71" s="41">
        <v>11</v>
      </c>
      <c r="F71" s="41">
        <v>9</v>
      </c>
      <c r="G71" s="41">
        <v>20</v>
      </c>
      <c r="H71" s="41">
        <v>151</v>
      </c>
      <c r="I71" s="41">
        <v>241</v>
      </c>
      <c r="J71" s="41">
        <v>392</v>
      </c>
      <c r="K71" s="42">
        <f t="shared" si="31"/>
        <v>658</v>
      </c>
      <c r="L71" s="42">
        <f t="shared" si="32"/>
        <v>822</v>
      </c>
      <c r="M71" s="42">
        <f t="shared" si="33"/>
        <v>1480</v>
      </c>
    </row>
    <row r="72" spans="1:13" x14ac:dyDescent="0.55000000000000004">
      <c r="A72" s="20" t="s">
        <v>73</v>
      </c>
      <c r="B72" s="40">
        <v>419</v>
      </c>
      <c r="C72" s="40">
        <v>546</v>
      </c>
      <c r="D72" s="40">
        <v>965</v>
      </c>
      <c r="E72" s="41">
        <v>10</v>
      </c>
      <c r="F72" s="41">
        <v>8</v>
      </c>
      <c r="G72" s="41">
        <v>18</v>
      </c>
      <c r="H72" s="41">
        <v>159</v>
      </c>
      <c r="I72" s="41">
        <v>235</v>
      </c>
      <c r="J72" s="41">
        <v>394</v>
      </c>
      <c r="K72" s="42">
        <f t="shared" si="31"/>
        <v>588</v>
      </c>
      <c r="L72" s="42">
        <f t="shared" si="32"/>
        <v>789</v>
      </c>
      <c r="M72" s="42">
        <f t="shared" si="33"/>
        <v>1377</v>
      </c>
    </row>
    <row r="73" spans="1:13" x14ac:dyDescent="0.55000000000000004">
      <c r="A73" s="20" t="s">
        <v>74</v>
      </c>
      <c r="B73" s="40">
        <v>386</v>
      </c>
      <c r="C73" s="40">
        <v>487</v>
      </c>
      <c r="D73" s="40">
        <v>873</v>
      </c>
      <c r="E73" s="41">
        <v>6</v>
      </c>
      <c r="F73" s="41">
        <v>11</v>
      </c>
      <c r="G73" s="41">
        <v>17</v>
      </c>
      <c r="H73" s="41">
        <v>154</v>
      </c>
      <c r="I73" s="41">
        <v>209</v>
      </c>
      <c r="J73" s="41">
        <v>363</v>
      </c>
      <c r="K73" s="42">
        <f t="shared" si="31"/>
        <v>546</v>
      </c>
      <c r="L73" s="42">
        <f t="shared" si="32"/>
        <v>707</v>
      </c>
      <c r="M73" s="42">
        <f t="shared" si="33"/>
        <v>1253</v>
      </c>
    </row>
    <row r="74" spans="1:13" x14ac:dyDescent="0.55000000000000004">
      <c r="A74" s="20" t="s">
        <v>75</v>
      </c>
      <c r="B74" s="40">
        <v>429</v>
      </c>
      <c r="C74" s="40">
        <v>496</v>
      </c>
      <c r="D74" s="40">
        <v>925</v>
      </c>
      <c r="E74" s="41">
        <v>6</v>
      </c>
      <c r="F74" s="41">
        <v>7</v>
      </c>
      <c r="G74" s="41">
        <v>13</v>
      </c>
      <c r="H74" s="41">
        <v>133</v>
      </c>
      <c r="I74" s="41">
        <v>214</v>
      </c>
      <c r="J74" s="41">
        <v>347</v>
      </c>
      <c r="K74" s="42">
        <f t="shared" si="31"/>
        <v>568</v>
      </c>
      <c r="L74" s="42">
        <f t="shared" si="32"/>
        <v>717</v>
      </c>
      <c r="M74" s="42">
        <f t="shared" si="33"/>
        <v>1285</v>
      </c>
    </row>
    <row r="75" spans="1:13" x14ac:dyDescent="0.55000000000000004">
      <c r="A75" s="20" t="s">
        <v>76</v>
      </c>
      <c r="B75" s="40">
        <v>351</v>
      </c>
      <c r="C75" s="40">
        <v>504</v>
      </c>
      <c r="D75" s="40">
        <v>855</v>
      </c>
      <c r="E75" s="41">
        <v>10</v>
      </c>
      <c r="F75" s="41">
        <v>6</v>
      </c>
      <c r="G75" s="41">
        <v>16</v>
      </c>
      <c r="H75" s="41">
        <v>131</v>
      </c>
      <c r="I75" s="41">
        <v>180</v>
      </c>
      <c r="J75" s="41">
        <v>311</v>
      </c>
      <c r="K75" s="42">
        <f t="shared" si="31"/>
        <v>492</v>
      </c>
      <c r="L75" s="42">
        <f t="shared" si="32"/>
        <v>690</v>
      </c>
      <c r="M75" s="42">
        <f t="shared" si="33"/>
        <v>1182</v>
      </c>
    </row>
    <row r="76" spans="1:13" x14ac:dyDescent="0.55000000000000004">
      <c r="A76" s="20" t="s">
        <v>77</v>
      </c>
      <c r="B76" s="40">
        <v>324</v>
      </c>
      <c r="C76" s="40">
        <v>454</v>
      </c>
      <c r="D76" s="40">
        <v>778</v>
      </c>
      <c r="E76" s="41">
        <v>4</v>
      </c>
      <c r="F76" s="41">
        <v>8</v>
      </c>
      <c r="G76" s="41">
        <v>12</v>
      </c>
      <c r="H76" s="41">
        <v>131</v>
      </c>
      <c r="I76" s="41">
        <v>202</v>
      </c>
      <c r="J76" s="41">
        <v>333</v>
      </c>
      <c r="K76" s="42">
        <f t="shared" si="31"/>
        <v>459</v>
      </c>
      <c r="L76" s="42">
        <f t="shared" si="32"/>
        <v>664</v>
      </c>
      <c r="M76" s="42">
        <f t="shared" si="33"/>
        <v>1123</v>
      </c>
    </row>
    <row r="77" spans="1:13" x14ac:dyDescent="0.55000000000000004">
      <c r="A77" s="20" t="s">
        <v>78</v>
      </c>
      <c r="B77" s="40">
        <v>303</v>
      </c>
      <c r="C77" s="40">
        <v>398</v>
      </c>
      <c r="D77" s="40">
        <v>701</v>
      </c>
      <c r="E77" s="41">
        <v>5</v>
      </c>
      <c r="F77" s="41">
        <v>6</v>
      </c>
      <c r="G77" s="41">
        <v>11</v>
      </c>
      <c r="H77" s="41">
        <v>102</v>
      </c>
      <c r="I77" s="41">
        <v>187</v>
      </c>
      <c r="J77" s="41">
        <v>289</v>
      </c>
      <c r="K77" s="42">
        <f t="shared" si="31"/>
        <v>410</v>
      </c>
      <c r="L77" s="42">
        <f t="shared" si="32"/>
        <v>591</v>
      </c>
      <c r="M77" s="42">
        <f t="shared" si="33"/>
        <v>1001</v>
      </c>
    </row>
    <row r="78" spans="1:13" x14ac:dyDescent="0.55000000000000004">
      <c r="A78" s="20" t="s">
        <v>79</v>
      </c>
      <c r="B78" s="40">
        <v>277</v>
      </c>
      <c r="C78" s="40">
        <v>361</v>
      </c>
      <c r="D78" s="40">
        <v>638</v>
      </c>
      <c r="E78" s="41">
        <v>9</v>
      </c>
      <c r="F78" s="41">
        <v>5</v>
      </c>
      <c r="G78" s="41">
        <v>14</v>
      </c>
      <c r="H78" s="41">
        <v>84</v>
      </c>
      <c r="I78" s="41">
        <v>155</v>
      </c>
      <c r="J78" s="41">
        <v>239</v>
      </c>
      <c r="K78" s="42">
        <f t="shared" si="31"/>
        <v>370</v>
      </c>
      <c r="L78" s="42">
        <f t="shared" si="32"/>
        <v>521</v>
      </c>
      <c r="M78" s="42">
        <f t="shared" si="33"/>
        <v>891</v>
      </c>
    </row>
    <row r="79" spans="1:13" x14ac:dyDescent="0.55000000000000004">
      <c r="A79" s="20" t="s">
        <v>80</v>
      </c>
      <c r="B79" s="40">
        <v>243</v>
      </c>
      <c r="C79" s="40">
        <v>297</v>
      </c>
      <c r="D79" s="40">
        <v>540</v>
      </c>
      <c r="E79" s="41">
        <v>1</v>
      </c>
      <c r="F79" s="41">
        <v>3</v>
      </c>
      <c r="G79" s="41">
        <v>4</v>
      </c>
      <c r="H79" s="41">
        <v>95</v>
      </c>
      <c r="I79" s="41">
        <v>132</v>
      </c>
      <c r="J79" s="41">
        <v>227</v>
      </c>
      <c r="K79" s="42">
        <f t="shared" si="31"/>
        <v>339</v>
      </c>
      <c r="L79" s="42">
        <f t="shared" si="32"/>
        <v>432</v>
      </c>
      <c r="M79" s="42">
        <f t="shared" si="33"/>
        <v>771</v>
      </c>
    </row>
    <row r="80" spans="1:13" x14ac:dyDescent="0.55000000000000004">
      <c r="A80" s="20" t="s">
        <v>81</v>
      </c>
      <c r="B80" s="40">
        <v>216</v>
      </c>
      <c r="C80" s="40">
        <v>305</v>
      </c>
      <c r="D80" s="40">
        <v>521</v>
      </c>
      <c r="E80" s="41">
        <v>2</v>
      </c>
      <c r="F80" s="41">
        <v>6</v>
      </c>
      <c r="G80" s="41">
        <v>8</v>
      </c>
      <c r="H80" s="41">
        <v>81</v>
      </c>
      <c r="I80" s="41">
        <v>114</v>
      </c>
      <c r="J80" s="41">
        <v>195</v>
      </c>
      <c r="K80" s="42">
        <f t="shared" si="31"/>
        <v>299</v>
      </c>
      <c r="L80" s="42">
        <f t="shared" si="32"/>
        <v>425</v>
      </c>
      <c r="M80" s="42">
        <f t="shared" si="33"/>
        <v>724</v>
      </c>
    </row>
    <row r="81" spans="1:13" x14ac:dyDescent="0.55000000000000004">
      <c r="A81" s="20" t="s">
        <v>82</v>
      </c>
      <c r="B81" s="40">
        <v>200</v>
      </c>
      <c r="C81" s="40">
        <v>273</v>
      </c>
      <c r="D81" s="40">
        <v>473</v>
      </c>
      <c r="E81" s="41">
        <v>5</v>
      </c>
      <c r="F81" s="41">
        <v>3</v>
      </c>
      <c r="G81" s="41">
        <v>8</v>
      </c>
      <c r="H81" s="41">
        <v>75</v>
      </c>
      <c r="I81" s="41">
        <v>118</v>
      </c>
      <c r="J81" s="41">
        <v>193</v>
      </c>
      <c r="K81" s="42">
        <f t="shared" si="31"/>
        <v>280</v>
      </c>
      <c r="L81" s="42">
        <f t="shared" si="32"/>
        <v>394</v>
      </c>
      <c r="M81" s="42">
        <f t="shared" si="33"/>
        <v>674</v>
      </c>
    </row>
    <row r="82" spans="1:13" x14ac:dyDescent="0.55000000000000004">
      <c r="A82" s="20" t="s">
        <v>83</v>
      </c>
      <c r="B82" s="40">
        <v>189</v>
      </c>
      <c r="C82" s="40">
        <v>300</v>
      </c>
      <c r="D82" s="40">
        <v>489</v>
      </c>
      <c r="E82" s="41">
        <v>1</v>
      </c>
      <c r="F82" s="41">
        <v>2</v>
      </c>
      <c r="G82" s="41">
        <v>3</v>
      </c>
      <c r="H82" s="41">
        <v>76</v>
      </c>
      <c r="I82" s="41">
        <v>102</v>
      </c>
      <c r="J82" s="41">
        <v>178</v>
      </c>
      <c r="K82" s="42">
        <f t="shared" si="31"/>
        <v>266</v>
      </c>
      <c r="L82" s="42">
        <f t="shared" si="32"/>
        <v>404</v>
      </c>
      <c r="M82" s="42">
        <f t="shared" si="33"/>
        <v>670</v>
      </c>
    </row>
    <row r="83" spans="1:13" x14ac:dyDescent="0.55000000000000004">
      <c r="A83" s="20" t="s">
        <v>84</v>
      </c>
      <c r="B83" s="40">
        <v>182</v>
      </c>
      <c r="C83" s="40">
        <v>261</v>
      </c>
      <c r="D83" s="40">
        <v>443</v>
      </c>
      <c r="E83" s="41">
        <v>1</v>
      </c>
      <c r="F83" s="41">
        <v>4</v>
      </c>
      <c r="G83" s="41">
        <v>5</v>
      </c>
      <c r="H83" s="41">
        <v>84</v>
      </c>
      <c r="I83" s="41">
        <v>100</v>
      </c>
      <c r="J83" s="41">
        <v>184</v>
      </c>
      <c r="K83" s="42">
        <f t="shared" si="31"/>
        <v>267</v>
      </c>
      <c r="L83" s="42">
        <f t="shared" si="32"/>
        <v>365</v>
      </c>
      <c r="M83" s="42">
        <f t="shared" si="33"/>
        <v>632</v>
      </c>
    </row>
    <row r="84" spans="1:13" x14ac:dyDescent="0.55000000000000004">
      <c r="A84" s="20" t="s">
        <v>85</v>
      </c>
      <c r="B84" s="40">
        <v>200</v>
      </c>
      <c r="C84" s="40">
        <v>314</v>
      </c>
      <c r="D84" s="40">
        <v>514</v>
      </c>
      <c r="E84" s="41">
        <v>0</v>
      </c>
      <c r="F84" s="41">
        <v>8</v>
      </c>
      <c r="G84" s="41">
        <v>8</v>
      </c>
      <c r="H84" s="41">
        <v>55</v>
      </c>
      <c r="I84" s="41">
        <v>95</v>
      </c>
      <c r="J84" s="41">
        <v>150</v>
      </c>
      <c r="K84" s="42">
        <f t="shared" si="31"/>
        <v>255</v>
      </c>
      <c r="L84" s="42">
        <f t="shared" si="32"/>
        <v>417</v>
      </c>
      <c r="M84" s="42">
        <f t="shared" si="33"/>
        <v>672</v>
      </c>
    </row>
    <row r="85" spans="1:13" x14ac:dyDescent="0.55000000000000004">
      <c r="A85" s="20" t="s">
        <v>86</v>
      </c>
      <c r="B85" s="40">
        <v>135</v>
      </c>
      <c r="C85" s="40">
        <v>200</v>
      </c>
      <c r="D85" s="40">
        <v>335</v>
      </c>
      <c r="E85" s="41">
        <v>3</v>
      </c>
      <c r="F85" s="41">
        <v>5</v>
      </c>
      <c r="G85" s="41">
        <v>8</v>
      </c>
      <c r="H85" s="41">
        <v>40</v>
      </c>
      <c r="I85" s="41">
        <v>83</v>
      </c>
      <c r="J85" s="41">
        <v>123</v>
      </c>
      <c r="K85" s="42">
        <f t="shared" si="31"/>
        <v>178</v>
      </c>
      <c r="L85" s="42">
        <f t="shared" si="32"/>
        <v>288</v>
      </c>
      <c r="M85" s="42">
        <f t="shared" si="33"/>
        <v>466</v>
      </c>
    </row>
    <row r="86" spans="1:13" x14ac:dyDescent="0.55000000000000004">
      <c r="A86" s="20" t="s">
        <v>87</v>
      </c>
      <c r="B86" s="40">
        <v>147</v>
      </c>
      <c r="C86" s="40">
        <v>215</v>
      </c>
      <c r="D86" s="40">
        <v>362</v>
      </c>
      <c r="E86" s="41">
        <v>2</v>
      </c>
      <c r="F86" s="41">
        <v>5</v>
      </c>
      <c r="G86" s="41">
        <v>7</v>
      </c>
      <c r="H86" s="41">
        <v>56</v>
      </c>
      <c r="I86" s="41">
        <v>93</v>
      </c>
      <c r="J86" s="41">
        <v>149</v>
      </c>
      <c r="K86" s="42">
        <f t="shared" si="31"/>
        <v>205</v>
      </c>
      <c r="L86" s="42">
        <f t="shared" si="32"/>
        <v>313</v>
      </c>
      <c r="M86" s="42">
        <f t="shared" si="33"/>
        <v>518</v>
      </c>
    </row>
    <row r="87" spans="1:13" x14ac:dyDescent="0.55000000000000004">
      <c r="A87" s="20" t="s">
        <v>88</v>
      </c>
      <c r="B87" s="40">
        <v>160</v>
      </c>
      <c r="C87" s="40">
        <v>251</v>
      </c>
      <c r="D87" s="40">
        <v>411</v>
      </c>
      <c r="E87" s="41">
        <v>0</v>
      </c>
      <c r="F87" s="41">
        <v>5</v>
      </c>
      <c r="G87" s="41">
        <v>5</v>
      </c>
      <c r="H87" s="41">
        <v>60</v>
      </c>
      <c r="I87" s="41">
        <v>89</v>
      </c>
      <c r="J87" s="41">
        <v>149</v>
      </c>
      <c r="K87" s="42">
        <f t="shared" si="31"/>
        <v>220</v>
      </c>
      <c r="L87" s="42">
        <f t="shared" si="32"/>
        <v>345</v>
      </c>
      <c r="M87" s="42">
        <f t="shared" si="33"/>
        <v>565</v>
      </c>
    </row>
    <row r="88" spans="1:13" x14ac:dyDescent="0.55000000000000004">
      <c r="A88" s="20" t="s">
        <v>89</v>
      </c>
      <c r="B88" s="40">
        <v>130</v>
      </c>
      <c r="C88" s="40">
        <v>218</v>
      </c>
      <c r="D88" s="40">
        <v>348</v>
      </c>
      <c r="E88" s="41">
        <v>4</v>
      </c>
      <c r="F88" s="41">
        <v>6</v>
      </c>
      <c r="G88" s="41">
        <v>10</v>
      </c>
      <c r="H88" s="41">
        <v>42</v>
      </c>
      <c r="I88" s="41">
        <v>79</v>
      </c>
      <c r="J88" s="41">
        <v>121</v>
      </c>
      <c r="K88" s="42">
        <f t="shared" si="31"/>
        <v>176</v>
      </c>
      <c r="L88" s="42">
        <f t="shared" si="32"/>
        <v>303</v>
      </c>
      <c r="M88" s="42">
        <f t="shared" si="33"/>
        <v>479</v>
      </c>
    </row>
    <row r="89" spans="1:13" x14ac:dyDescent="0.55000000000000004">
      <c r="A89" s="20" t="s">
        <v>90</v>
      </c>
      <c r="B89" s="40">
        <v>119</v>
      </c>
      <c r="C89" s="40">
        <v>190</v>
      </c>
      <c r="D89" s="40">
        <v>309</v>
      </c>
      <c r="E89" s="41">
        <v>0</v>
      </c>
      <c r="F89" s="41">
        <v>4</v>
      </c>
      <c r="G89" s="41">
        <v>4</v>
      </c>
      <c r="H89" s="41">
        <v>40</v>
      </c>
      <c r="I89" s="41">
        <v>93</v>
      </c>
      <c r="J89" s="41">
        <v>133</v>
      </c>
      <c r="K89" s="42">
        <f t="shared" si="31"/>
        <v>159</v>
      </c>
      <c r="L89" s="42">
        <f t="shared" si="32"/>
        <v>287</v>
      </c>
      <c r="M89" s="42">
        <f t="shared" si="33"/>
        <v>446</v>
      </c>
    </row>
    <row r="90" spans="1:13" x14ac:dyDescent="0.55000000000000004">
      <c r="A90" s="20" t="s">
        <v>91</v>
      </c>
      <c r="B90" s="40">
        <v>94</v>
      </c>
      <c r="C90" s="40">
        <v>161</v>
      </c>
      <c r="D90" s="40">
        <v>255</v>
      </c>
      <c r="E90" s="41">
        <v>3</v>
      </c>
      <c r="F90" s="41">
        <v>2</v>
      </c>
      <c r="G90" s="41">
        <v>5</v>
      </c>
      <c r="H90" s="41">
        <v>39</v>
      </c>
      <c r="I90" s="41">
        <v>60</v>
      </c>
      <c r="J90" s="41">
        <v>99</v>
      </c>
      <c r="K90" s="42">
        <f t="shared" si="31"/>
        <v>136</v>
      </c>
      <c r="L90" s="42">
        <f t="shared" si="32"/>
        <v>223</v>
      </c>
      <c r="M90" s="42">
        <f t="shared" si="33"/>
        <v>359</v>
      </c>
    </row>
    <row r="91" spans="1:13" x14ac:dyDescent="0.55000000000000004">
      <c r="A91" s="20" t="s">
        <v>92</v>
      </c>
      <c r="B91" s="40">
        <v>64</v>
      </c>
      <c r="C91" s="40">
        <v>131</v>
      </c>
      <c r="D91" s="40">
        <v>195</v>
      </c>
      <c r="E91" s="41">
        <v>3</v>
      </c>
      <c r="F91" s="41">
        <v>3</v>
      </c>
      <c r="G91" s="41">
        <v>6</v>
      </c>
      <c r="H91" s="41">
        <v>25</v>
      </c>
      <c r="I91" s="41">
        <v>57</v>
      </c>
      <c r="J91" s="41">
        <v>82</v>
      </c>
      <c r="K91" s="42">
        <f t="shared" si="31"/>
        <v>92</v>
      </c>
      <c r="L91" s="42">
        <f t="shared" si="32"/>
        <v>191</v>
      </c>
      <c r="M91" s="42">
        <f t="shared" si="33"/>
        <v>283</v>
      </c>
    </row>
    <row r="92" spans="1:13" x14ac:dyDescent="0.55000000000000004">
      <c r="A92" s="20" t="s">
        <v>93</v>
      </c>
      <c r="B92" s="40">
        <v>64</v>
      </c>
      <c r="C92" s="40">
        <v>112</v>
      </c>
      <c r="D92" s="40">
        <v>176</v>
      </c>
      <c r="E92" s="41">
        <v>2</v>
      </c>
      <c r="F92" s="41">
        <v>4</v>
      </c>
      <c r="G92" s="41">
        <v>6</v>
      </c>
      <c r="H92" s="41">
        <v>27</v>
      </c>
      <c r="I92" s="41">
        <v>48</v>
      </c>
      <c r="J92" s="41">
        <v>75</v>
      </c>
      <c r="K92" s="42">
        <f t="shared" si="31"/>
        <v>93</v>
      </c>
      <c r="L92" s="42">
        <f t="shared" si="32"/>
        <v>164</v>
      </c>
      <c r="M92" s="42">
        <f t="shared" si="33"/>
        <v>257</v>
      </c>
    </row>
    <row r="93" spans="1:13" x14ac:dyDescent="0.55000000000000004">
      <c r="A93" s="20" t="s">
        <v>94</v>
      </c>
      <c r="B93" s="40">
        <v>57</v>
      </c>
      <c r="C93" s="40">
        <v>103</v>
      </c>
      <c r="D93" s="40">
        <v>160</v>
      </c>
      <c r="E93" s="41">
        <v>0</v>
      </c>
      <c r="F93" s="41">
        <v>2</v>
      </c>
      <c r="G93" s="41">
        <v>2</v>
      </c>
      <c r="H93" s="41">
        <v>26</v>
      </c>
      <c r="I93" s="41">
        <v>51</v>
      </c>
      <c r="J93" s="41">
        <v>77</v>
      </c>
      <c r="K93" s="42">
        <f t="shared" si="31"/>
        <v>83</v>
      </c>
      <c r="L93" s="42">
        <f t="shared" si="32"/>
        <v>156</v>
      </c>
      <c r="M93" s="42">
        <f t="shared" si="33"/>
        <v>239</v>
      </c>
    </row>
    <row r="94" spans="1:13" x14ac:dyDescent="0.55000000000000004">
      <c r="A94" s="20" t="s">
        <v>95</v>
      </c>
      <c r="B94" s="40">
        <v>62</v>
      </c>
      <c r="C94" s="40">
        <v>103</v>
      </c>
      <c r="D94" s="40">
        <v>165</v>
      </c>
      <c r="E94" s="41">
        <v>2</v>
      </c>
      <c r="F94" s="41">
        <v>1</v>
      </c>
      <c r="G94" s="41">
        <v>3</v>
      </c>
      <c r="H94" s="41">
        <v>19</v>
      </c>
      <c r="I94" s="41">
        <v>32</v>
      </c>
      <c r="J94" s="41">
        <v>51</v>
      </c>
      <c r="K94" s="42">
        <f t="shared" si="31"/>
        <v>83</v>
      </c>
      <c r="L94" s="42">
        <f t="shared" si="32"/>
        <v>136</v>
      </c>
      <c r="M94" s="42">
        <f t="shared" si="33"/>
        <v>219</v>
      </c>
    </row>
    <row r="95" spans="1:13" x14ac:dyDescent="0.55000000000000004">
      <c r="A95" s="20" t="s">
        <v>96</v>
      </c>
      <c r="B95" s="40">
        <v>43</v>
      </c>
      <c r="C95" s="40">
        <v>87</v>
      </c>
      <c r="D95" s="40">
        <v>130</v>
      </c>
      <c r="E95" s="41">
        <v>0</v>
      </c>
      <c r="F95" s="41">
        <v>2</v>
      </c>
      <c r="G95" s="41">
        <v>2</v>
      </c>
      <c r="H95" s="41">
        <v>16</v>
      </c>
      <c r="I95" s="41">
        <v>41</v>
      </c>
      <c r="J95" s="41">
        <v>57</v>
      </c>
      <c r="K95" s="42">
        <f t="shared" si="31"/>
        <v>59</v>
      </c>
      <c r="L95" s="42">
        <f t="shared" si="32"/>
        <v>130</v>
      </c>
      <c r="M95" s="42">
        <f t="shared" si="33"/>
        <v>189</v>
      </c>
    </row>
    <row r="96" spans="1:13" x14ac:dyDescent="0.55000000000000004">
      <c r="A96" s="20" t="s">
        <v>97</v>
      </c>
      <c r="B96" s="40">
        <v>37</v>
      </c>
      <c r="C96" s="40">
        <v>81</v>
      </c>
      <c r="D96" s="40">
        <v>118</v>
      </c>
      <c r="E96" s="41">
        <v>0</v>
      </c>
      <c r="F96" s="41">
        <v>1</v>
      </c>
      <c r="G96" s="41">
        <v>1</v>
      </c>
      <c r="H96" s="41">
        <v>14</v>
      </c>
      <c r="I96" s="41">
        <v>28</v>
      </c>
      <c r="J96" s="41">
        <v>42</v>
      </c>
      <c r="K96" s="42">
        <f t="shared" si="31"/>
        <v>51</v>
      </c>
      <c r="L96" s="42">
        <f t="shared" si="32"/>
        <v>110</v>
      </c>
      <c r="M96" s="42">
        <f t="shared" si="33"/>
        <v>161</v>
      </c>
    </row>
    <row r="97" spans="1:13" x14ac:dyDescent="0.55000000000000004">
      <c r="A97" s="20" t="s">
        <v>98</v>
      </c>
      <c r="B97" s="40">
        <v>31</v>
      </c>
      <c r="C97" s="40">
        <v>44</v>
      </c>
      <c r="D97" s="40">
        <v>75</v>
      </c>
      <c r="E97" s="41">
        <v>0</v>
      </c>
      <c r="F97" s="41">
        <v>0</v>
      </c>
      <c r="G97" s="41">
        <v>0</v>
      </c>
      <c r="H97" s="41">
        <v>17</v>
      </c>
      <c r="I97" s="41">
        <v>17</v>
      </c>
      <c r="J97" s="41">
        <v>34</v>
      </c>
      <c r="K97" s="42">
        <f t="shared" si="31"/>
        <v>48</v>
      </c>
      <c r="L97" s="42">
        <f t="shared" si="32"/>
        <v>61</v>
      </c>
      <c r="M97" s="42">
        <f t="shared" si="33"/>
        <v>109</v>
      </c>
    </row>
    <row r="98" spans="1:13" x14ac:dyDescent="0.55000000000000004">
      <c r="A98" s="20" t="s">
        <v>99</v>
      </c>
      <c r="B98" s="40">
        <v>30</v>
      </c>
      <c r="C98" s="40">
        <v>56</v>
      </c>
      <c r="D98" s="40">
        <v>86</v>
      </c>
      <c r="E98" s="41">
        <v>0</v>
      </c>
      <c r="F98" s="41">
        <v>0</v>
      </c>
      <c r="G98" s="41">
        <v>0</v>
      </c>
      <c r="H98" s="41">
        <v>10</v>
      </c>
      <c r="I98" s="41">
        <v>20</v>
      </c>
      <c r="J98" s="41">
        <v>30</v>
      </c>
      <c r="K98" s="42">
        <f t="shared" si="31"/>
        <v>40</v>
      </c>
      <c r="L98" s="42">
        <f t="shared" si="32"/>
        <v>76</v>
      </c>
      <c r="M98" s="42">
        <f t="shared" si="33"/>
        <v>116</v>
      </c>
    </row>
    <row r="99" spans="1:13" x14ac:dyDescent="0.55000000000000004">
      <c r="A99" s="19" t="s">
        <v>100</v>
      </c>
      <c r="B99" s="43">
        <v>21</v>
      </c>
      <c r="C99" s="43">
        <v>30</v>
      </c>
      <c r="D99" s="43">
        <v>51</v>
      </c>
      <c r="E99" s="41">
        <v>0</v>
      </c>
      <c r="F99" s="41">
        <v>1</v>
      </c>
      <c r="G99" s="41">
        <v>1</v>
      </c>
      <c r="H99" s="41">
        <v>6</v>
      </c>
      <c r="I99" s="41">
        <v>12</v>
      </c>
      <c r="J99" s="41">
        <v>18</v>
      </c>
      <c r="K99" s="42">
        <f t="shared" si="31"/>
        <v>27</v>
      </c>
      <c r="L99" s="42">
        <f t="shared" si="32"/>
        <v>43</v>
      </c>
      <c r="M99" s="42">
        <f t="shared" si="33"/>
        <v>70</v>
      </c>
    </row>
    <row r="100" spans="1:13" x14ac:dyDescent="0.55000000000000004">
      <c r="A100" s="20" t="s">
        <v>101</v>
      </c>
      <c r="B100" s="40">
        <v>19</v>
      </c>
      <c r="C100" s="40">
        <v>34</v>
      </c>
      <c r="D100" s="40">
        <v>53</v>
      </c>
      <c r="E100" s="41">
        <v>0</v>
      </c>
      <c r="F100" s="41">
        <v>0</v>
      </c>
      <c r="G100" s="41">
        <v>0</v>
      </c>
      <c r="H100" s="41">
        <v>10</v>
      </c>
      <c r="I100" s="41">
        <v>5</v>
      </c>
      <c r="J100" s="41">
        <v>15</v>
      </c>
      <c r="K100" s="42">
        <f t="shared" si="31"/>
        <v>29</v>
      </c>
      <c r="L100" s="42">
        <f t="shared" si="32"/>
        <v>39</v>
      </c>
      <c r="M100" s="42">
        <f t="shared" si="33"/>
        <v>68</v>
      </c>
    </row>
    <row r="101" spans="1:13" x14ac:dyDescent="0.55000000000000004">
      <c r="A101" s="20" t="s">
        <v>102</v>
      </c>
      <c r="B101" s="40">
        <v>6</v>
      </c>
      <c r="C101" s="40">
        <v>18</v>
      </c>
      <c r="D101" s="40">
        <v>24</v>
      </c>
      <c r="E101" s="41">
        <v>2</v>
      </c>
      <c r="F101" s="41">
        <v>0</v>
      </c>
      <c r="G101" s="41">
        <v>2</v>
      </c>
      <c r="H101" s="41">
        <v>7</v>
      </c>
      <c r="I101" s="41">
        <v>9</v>
      </c>
      <c r="J101" s="41">
        <v>16</v>
      </c>
      <c r="K101" s="42">
        <f t="shared" si="31"/>
        <v>15</v>
      </c>
      <c r="L101" s="42">
        <f t="shared" si="32"/>
        <v>27</v>
      </c>
      <c r="M101" s="42">
        <f t="shared" si="33"/>
        <v>42</v>
      </c>
    </row>
    <row r="102" spans="1:13" x14ac:dyDescent="0.55000000000000004">
      <c r="A102" s="20" t="s">
        <v>103</v>
      </c>
      <c r="B102" s="40">
        <v>7</v>
      </c>
      <c r="C102" s="40">
        <v>15</v>
      </c>
      <c r="D102" s="40">
        <v>22</v>
      </c>
      <c r="E102" s="41">
        <v>0</v>
      </c>
      <c r="F102" s="41">
        <v>1</v>
      </c>
      <c r="G102" s="41">
        <v>1</v>
      </c>
      <c r="H102" s="41">
        <v>7</v>
      </c>
      <c r="I102" s="41">
        <v>6</v>
      </c>
      <c r="J102" s="41">
        <v>13</v>
      </c>
      <c r="K102" s="42">
        <f t="shared" si="31"/>
        <v>14</v>
      </c>
      <c r="L102" s="42">
        <f t="shared" si="32"/>
        <v>22</v>
      </c>
      <c r="M102" s="42">
        <f t="shared" si="33"/>
        <v>36</v>
      </c>
    </row>
    <row r="103" spans="1:13" x14ac:dyDescent="0.55000000000000004">
      <c r="A103" s="20" t="s">
        <v>104</v>
      </c>
      <c r="B103" s="40">
        <v>8</v>
      </c>
      <c r="C103" s="40">
        <v>11</v>
      </c>
      <c r="D103" s="40">
        <v>19</v>
      </c>
      <c r="E103" s="41">
        <v>0</v>
      </c>
      <c r="F103" s="41">
        <v>0</v>
      </c>
      <c r="G103" s="41">
        <v>0</v>
      </c>
      <c r="H103" s="41">
        <v>5</v>
      </c>
      <c r="I103" s="41">
        <v>4</v>
      </c>
      <c r="J103" s="41">
        <v>9</v>
      </c>
      <c r="K103" s="42">
        <f t="shared" si="31"/>
        <v>13</v>
      </c>
      <c r="L103" s="42">
        <f t="shared" si="32"/>
        <v>15</v>
      </c>
      <c r="M103" s="42">
        <f t="shared" si="33"/>
        <v>28</v>
      </c>
    </row>
    <row r="104" spans="1:13" x14ac:dyDescent="0.55000000000000004">
      <c r="A104" s="20" t="s">
        <v>105</v>
      </c>
      <c r="B104" s="40">
        <v>7</v>
      </c>
      <c r="C104" s="40">
        <v>8</v>
      </c>
      <c r="D104" s="40">
        <v>15</v>
      </c>
      <c r="E104" s="41">
        <v>0</v>
      </c>
      <c r="F104" s="41">
        <v>0</v>
      </c>
      <c r="G104" s="41">
        <v>0</v>
      </c>
      <c r="H104" s="41">
        <v>3</v>
      </c>
      <c r="I104" s="41">
        <v>3</v>
      </c>
      <c r="J104" s="41">
        <v>6</v>
      </c>
      <c r="K104" s="42">
        <f t="shared" si="31"/>
        <v>10</v>
      </c>
      <c r="L104" s="42">
        <f t="shared" si="32"/>
        <v>11</v>
      </c>
      <c r="M104" s="42">
        <f t="shared" si="33"/>
        <v>21</v>
      </c>
    </row>
    <row r="105" spans="1:13" x14ac:dyDescent="0.55000000000000004">
      <c r="A105" s="20" t="s">
        <v>106</v>
      </c>
      <c r="B105" s="40">
        <v>25</v>
      </c>
      <c r="C105" s="40">
        <v>34</v>
      </c>
      <c r="D105" s="40">
        <v>59</v>
      </c>
      <c r="E105" s="41">
        <v>1</v>
      </c>
      <c r="F105" s="41">
        <v>1</v>
      </c>
      <c r="G105" s="41">
        <v>2</v>
      </c>
      <c r="H105" s="41">
        <v>7</v>
      </c>
      <c r="I105" s="41">
        <v>5</v>
      </c>
      <c r="J105" s="41">
        <v>12</v>
      </c>
      <c r="K105" s="42">
        <f t="shared" si="31"/>
        <v>33</v>
      </c>
      <c r="L105" s="42">
        <f t="shared" si="32"/>
        <v>40</v>
      </c>
      <c r="M105" s="42">
        <f t="shared" si="33"/>
        <v>73</v>
      </c>
    </row>
    <row r="106" spans="1:13" x14ac:dyDescent="0.55000000000000004">
      <c r="A106" s="20" t="s">
        <v>4</v>
      </c>
      <c r="B106" s="40">
        <f t="shared" ref="B106:J106" si="34">SUM(B4:B105)</f>
        <v>60057</v>
      </c>
      <c r="C106" s="40">
        <f t="shared" si="34"/>
        <v>63353</v>
      </c>
      <c r="D106" s="40">
        <f t="shared" si="34"/>
        <v>123410</v>
      </c>
      <c r="E106" s="42">
        <f>SUM(E4:E105)</f>
        <v>686</v>
      </c>
      <c r="F106" s="42">
        <f t="shared" si="34"/>
        <v>785</v>
      </c>
      <c r="G106" s="42">
        <f t="shared" si="34"/>
        <v>1471</v>
      </c>
      <c r="H106" s="42">
        <f t="shared" si="34"/>
        <v>17994</v>
      </c>
      <c r="I106" s="42">
        <f t="shared" si="34"/>
        <v>19999</v>
      </c>
      <c r="J106" s="42">
        <f t="shared" si="34"/>
        <v>37993</v>
      </c>
      <c r="K106" s="42">
        <f t="shared" si="31"/>
        <v>78737</v>
      </c>
      <c r="L106" s="42">
        <f t="shared" si="32"/>
        <v>84137</v>
      </c>
      <c r="M106" s="42">
        <f t="shared" si="33"/>
        <v>162874</v>
      </c>
    </row>
    <row r="107" spans="1:13" x14ac:dyDescent="0.55000000000000004">
      <c r="D107" s="18"/>
    </row>
  </sheetData>
  <mergeCells count="4">
    <mergeCell ref="E2:G2"/>
    <mergeCell ref="H2:J2"/>
    <mergeCell ref="B2:D2"/>
    <mergeCell ref="K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211DA-C0F2-43CA-8674-74DE3367FE77}">
  <dimension ref="A2:R110"/>
  <sheetViews>
    <sheetView zoomScale="85" zoomScaleNormal="85" workbookViewId="0">
      <selection activeCell="Q28" sqref="Q28"/>
    </sheetView>
  </sheetViews>
  <sheetFormatPr defaultRowHeight="24" x14ac:dyDescent="0.55000000000000004"/>
  <cols>
    <col min="1" max="1" width="24.625" style="38" bestFit="1" customWidth="1"/>
    <col min="2" max="4" width="10.125" style="18" bestFit="1" customWidth="1"/>
    <col min="5" max="10" width="9.125" style="18" bestFit="1" customWidth="1"/>
    <col min="11" max="13" width="10.25" style="18" bestFit="1" customWidth="1"/>
    <col min="14" max="16384" width="9" style="18"/>
  </cols>
  <sheetData>
    <row r="2" spans="1:18" x14ac:dyDescent="0.55000000000000004">
      <c r="A2" s="33"/>
      <c r="B2" s="77" t="s">
        <v>133</v>
      </c>
      <c r="C2" s="77"/>
      <c r="D2" s="77"/>
      <c r="E2" s="77" t="s">
        <v>128</v>
      </c>
      <c r="F2" s="77"/>
      <c r="G2" s="77"/>
      <c r="H2" s="77" t="s">
        <v>130</v>
      </c>
      <c r="I2" s="77"/>
      <c r="J2" s="77"/>
      <c r="K2" s="78" t="s">
        <v>135</v>
      </c>
      <c r="L2" s="78"/>
      <c r="M2" s="78"/>
    </row>
    <row r="3" spans="1:18" x14ac:dyDescent="0.55000000000000004">
      <c r="A3" s="27" t="s">
        <v>0</v>
      </c>
      <c r="B3" s="27" t="s">
        <v>1</v>
      </c>
      <c r="C3" s="27" t="s">
        <v>2</v>
      </c>
      <c r="D3" s="27" t="s">
        <v>3</v>
      </c>
      <c r="E3" s="27" t="s">
        <v>1</v>
      </c>
      <c r="F3" s="27" t="s">
        <v>2</v>
      </c>
      <c r="G3" s="27" t="s">
        <v>3</v>
      </c>
      <c r="H3" s="27" t="s">
        <v>1</v>
      </c>
      <c r="I3" s="27" t="s">
        <v>2</v>
      </c>
      <c r="J3" s="27" t="s">
        <v>3</v>
      </c>
      <c r="K3" s="27" t="s">
        <v>1</v>
      </c>
      <c r="L3" s="27" t="s">
        <v>2</v>
      </c>
      <c r="M3" s="27" t="s">
        <v>3</v>
      </c>
      <c r="O3" s="54" t="s">
        <v>148</v>
      </c>
      <c r="P3" s="54" t="s">
        <v>1</v>
      </c>
      <c r="Q3" s="54" t="s">
        <v>2</v>
      </c>
      <c r="R3" s="54" t="s">
        <v>3</v>
      </c>
    </row>
    <row r="4" spans="1:18" x14ac:dyDescent="0.55000000000000004">
      <c r="A4" s="21" t="s">
        <v>5</v>
      </c>
      <c r="B4" s="34">
        <v>122</v>
      </c>
      <c r="C4" s="34">
        <v>110</v>
      </c>
      <c r="D4" s="34">
        <v>232</v>
      </c>
      <c r="E4" s="35">
        <v>24</v>
      </c>
      <c r="F4" s="35">
        <v>29</v>
      </c>
      <c r="G4" s="35">
        <v>53</v>
      </c>
      <c r="H4" s="35">
        <v>39</v>
      </c>
      <c r="I4" s="35">
        <v>26</v>
      </c>
      <c r="J4" s="35">
        <v>65</v>
      </c>
      <c r="K4" s="26">
        <f>B4+E4+H4</f>
        <v>185</v>
      </c>
      <c r="L4" s="26">
        <f t="shared" ref="L4:M4" si="0">C4+F4+I4</f>
        <v>165</v>
      </c>
      <c r="M4" s="26">
        <f t="shared" si="0"/>
        <v>350</v>
      </c>
      <c r="O4" s="55" t="s">
        <v>149</v>
      </c>
      <c r="P4" s="56">
        <f>K4</f>
        <v>185</v>
      </c>
      <c r="Q4" s="56">
        <f t="shared" ref="Q4:R4" si="1">L4</f>
        <v>165</v>
      </c>
      <c r="R4" s="56">
        <f>M4</f>
        <v>350</v>
      </c>
    </row>
    <row r="5" spans="1:18" x14ac:dyDescent="0.55000000000000004">
      <c r="A5" s="21" t="s">
        <v>6</v>
      </c>
      <c r="B5" s="34">
        <v>137</v>
      </c>
      <c r="C5" s="34">
        <v>106</v>
      </c>
      <c r="D5" s="34">
        <v>243</v>
      </c>
      <c r="E5" s="35">
        <v>23</v>
      </c>
      <c r="F5" s="35">
        <v>19</v>
      </c>
      <c r="G5" s="35">
        <v>42</v>
      </c>
      <c r="H5" s="35">
        <v>31</v>
      </c>
      <c r="I5" s="35">
        <v>27</v>
      </c>
      <c r="J5" s="35">
        <v>58</v>
      </c>
      <c r="K5" s="26">
        <f t="shared" ref="K5:K68" si="2">B5+E5+H5</f>
        <v>191</v>
      </c>
      <c r="L5" s="26">
        <f t="shared" ref="L5:L68" si="3">C5+F5+I5</f>
        <v>152</v>
      </c>
      <c r="M5" s="26">
        <f t="shared" ref="M5:M68" si="4">D5+G5+J5</f>
        <v>343</v>
      </c>
      <c r="O5" s="57" t="s">
        <v>150</v>
      </c>
      <c r="P5" s="56">
        <f>SUM(K4:K5)</f>
        <v>376</v>
      </c>
      <c r="Q5" s="56">
        <f t="shared" ref="Q5:R5" si="5">SUM(L4:L5)</f>
        <v>317</v>
      </c>
      <c r="R5" s="56">
        <f t="shared" si="5"/>
        <v>693</v>
      </c>
    </row>
    <row r="6" spans="1:18" x14ac:dyDescent="0.55000000000000004">
      <c r="A6" s="21" t="s">
        <v>7</v>
      </c>
      <c r="B6" s="34">
        <v>132</v>
      </c>
      <c r="C6" s="34">
        <v>126</v>
      </c>
      <c r="D6" s="34">
        <v>258</v>
      </c>
      <c r="E6" s="35">
        <v>35</v>
      </c>
      <c r="F6" s="35">
        <v>34</v>
      </c>
      <c r="G6" s="35">
        <v>69</v>
      </c>
      <c r="H6" s="35">
        <v>34</v>
      </c>
      <c r="I6" s="35">
        <v>29</v>
      </c>
      <c r="J6" s="35">
        <v>63</v>
      </c>
      <c r="K6" s="26">
        <f t="shared" si="2"/>
        <v>201</v>
      </c>
      <c r="L6" s="26">
        <f t="shared" si="3"/>
        <v>189</v>
      </c>
      <c r="M6" s="26">
        <f t="shared" si="4"/>
        <v>390</v>
      </c>
      <c r="O6" s="57" t="s">
        <v>151</v>
      </c>
      <c r="P6" s="58">
        <f>SUM(K4:K6)</f>
        <v>577</v>
      </c>
      <c r="Q6" s="58">
        <f t="shared" ref="Q6:R6" si="6">SUM(L4:L6)</f>
        <v>506</v>
      </c>
      <c r="R6" s="58">
        <f t="shared" si="6"/>
        <v>1083</v>
      </c>
    </row>
    <row r="7" spans="1:18" x14ac:dyDescent="0.55000000000000004">
      <c r="A7" s="21" t="s">
        <v>8</v>
      </c>
      <c r="B7" s="34">
        <v>130</v>
      </c>
      <c r="C7" s="34">
        <v>119</v>
      </c>
      <c r="D7" s="34">
        <v>249</v>
      </c>
      <c r="E7" s="35">
        <v>44</v>
      </c>
      <c r="F7" s="35">
        <v>37</v>
      </c>
      <c r="G7" s="35">
        <v>81</v>
      </c>
      <c r="H7" s="35">
        <v>49</v>
      </c>
      <c r="I7" s="35">
        <v>52</v>
      </c>
      <c r="J7" s="35">
        <v>101</v>
      </c>
      <c r="K7" s="26">
        <f t="shared" si="2"/>
        <v>223</v>
      </c>
      <c r="L7" s="26">
        <f t="shared" si="3"/>
        <v>208</v>
      </c>
      <c r="M7" s="26">
        <f t="shared" si="4"/>
        <v>431</v>
      </c>
      <c r="O7" s="57" t="s">
        <v>152</v>
      </c>
      <c r="P7" s="58">
        <f>SUM(K4:K9)</f>
        <v>1266</v>
      </c>
      <c r="Q7" s="58">
        <f t="shared" ref="Q7:R7" si="7">SUM(L4:L9)</f>
        <v>1150</v>
      </c>
      <c r="R7" s="58">
        <f t="shared" si="7"/>
        <v>2416</v>
      </c>
    </row>
    <row r="8" spans="1:18" x14ac:dyDescent="0.55000000000000004">
      <c r="A8" s="21" t="s">
        <v>9</v>
      </c>
      <c r="B8" s="34">
        <v>144</v>
      </c>
      <c r="C8" s="34">
        <v>120</v>
      </c>
      <c r="D8" s="34">
        <v>264</v>
      </c>
      <c r="E8" s="35">
        <v>37</v>
      </c>
      <c r="F8" s="35">
        <v>25</v>
      </c>
      <c r="G8" s="35">
        <v>62</v>
      </c>
      <c r="H8" s="35">
        <v>59</v>
      </c>
      <c r="I8" s="35">
        <v>53</v>
      </c>
      <c r="J8" s="35">
        <v>112</v>
      </c>
      <c r="K8" s="26">
        <f t="shared" si="2"/>
        <v>240</v>
      </c>
      <c r="L8" s="26">
        <f t="shared" si="3"/>
        <v>198</v>
      </c>
      <c r="M8" s="26">
        <f t="shared" si="4"/>
        <v>438</v>
      </c>
      <c r="O8" s="57" t="s">
        <v>153</v>
      </c>
      <c r="P8" s="58">
        <f>SUM(K4:K18)</f>
        <v>3513</v>
      </c>
      <c r="Q8" s="58">
        <f t="shared" ref="Q8:R8" si="8">SUM(L4:L18)</f>
        <v>3284</v>
      </c>
      <c r="R8" s="58">
        <f t="shared" si="8"/>
        <v>6797</v>
      </c>
    </row>
    <row r="9" spans="1:18" x14ac:dyDescent="0.55000000000000004">
      <c r="A9" s="21" t="s">
        <v>10</v>
      </c>
      <c r="B9" s="34">
        <v>134</v>
      </c>
      <c r="C9" s="34">
        <v>135</v>
      </c>
      <c r="D9" s="34">
        <v>269</v>
      </c>
      <c r="E9" s="35">
        <v>26</v>
      </c>
      <c r="F9" s="35">
        <v>27</v>
      </c>
      <c r="G9" s="35">
        <v>53</v>
      </c>
      <c r="H9" s="35">
        <v>66</v>
      </c>
      <c r="I9" s="35">
        <v>76</v>
      </c>
      <c r="J9" s="35">
        <v>142</v>
      </c>
      <c r="K9" s="26">
        <f t="shared" si="2"/>
        <v>226</v>
      </c>
      <c r="L9" s="26">
        <f t="shared" si="3"/>
        <v>238</v>
      </c>
      <c r="M9" s="26">
        <f t="shared" si="4"/>
        <v>464</v>
      </c>
      <c r="O9" s="57" t="s">
        <v>154</v>
      </c>
      <c r="P9" s="58">
        <f>SUM(K4:K19)</f>
        <v>3760</v>
      </c>
      <c r="Q9" s="58">
        <f t="shared" ref="Q9:R9" si="9">SUM(L4:L19)</f>
        <v>3519</v>
      </c>
      <c r="R9" s="58">
        <f t="shared" si="9"/>
        <v>7279</v>
      </c>
    </row>
    <row r="10" spans="1:18" x14ac:dyDescent="0.55000000000000004">
      <c r="A10" s="21" t="s">
        <v>11</v>
      </c>
      <c r="B10" s="34">
        <v>139</v>
      </c>
      <c r="C10" s="34">
        <v>142</v>
      </c>
      <c r="D10" s="34">
        <v>281</v>
      </c>
      <c r="E10" s="35">
        <v>37</v>
      </c>
      <c r="F10" s="35">
        <v>20</v>
      </c>
      <c r="G10" s="35">
        <v>57</v>
      </c>
      <c r="H10" s="35">
        <v>74</v>
      </c>
      <c r="I10" s="35">
        <v>66</v>
      </c>
      <c r="J10" s="35">
        <v>140</v>
      </c>
      <c r="K10" s="26">
        <f t="shared" si="2"/>
        <v>250</v>
      </c>
      <c r="L10" s="26">
        <f t="shared" si="3"/>
        <v>228</v>
      </c>
      <c r="M10" s="26">
        <f t="shared" si="4"/>
        <v>478</v>
      </c>
      <c r="O10" s="57">
        <v>1</v>
      </c>
      <c r="P10" s="58">
        <f>K5</f>
        <v>191</v>
      </c>
      <c r="Q10" s="58">
        <f t="shared" ref="Q10:R11" si="10">L5</f>
        <v>152</v>
      </c>
      <c r="R10" s="58">
        <f t="shared" si="10"/>
        <v>343</v>
      </c>
    </row>
    <row r="11" spans="1:18" x14ac:dyDescent="0.55000000000000004">
      <c r="A11" s="21" t="s">
        <v>12</v>
      </c>
      <c r="B11" s="34">
        <v>151</v>
      </c>
      <c r="C11" s="34">
        <v>133</v>
      </c>
      <c r="D11" s="34">
        <v>284</v>
      </c>
      <c r="E11" s="35">
        <v>23</v>
      </c>
      <c r="F11" s="35">
        <v>27</v>
      </c>
      <c r="G11" s="35">
        <v>50</v>
      </c>
      <c r="H11" s="35">
        <v>65</v>
      </c>
      <c r="I11" s="35">
        <v>75</v>
      </c>
      <c r="J11" s="35">
        <v>140</v>
      </c>
      <c r="K11" s="26">
        <f t="shared" si="2"/>
        <v>239</v>
      </c>
      <c r="L11" s="26">
        <f t="shared" si="3"/>
        <v>235</v>
      </c>
      <c r="M11" s="26">
        <f t="shared" si="4"/>
        <v>474</v>
      </c>
      <c r="O11" s="57">
        <v>2</v>
      </c>
      <c r="P11" s="58">
        <f>K6</f>
        <v>201</v>
      </c>
      <c r="Q11" s="58">
        <f t="shared" si="10"/>
        <v>189</v>
      </c>
      <c r="R11" s="58">
        <f t="shared" si="10"/>
        <v>390</v>
      </c>
    </row>
    <row r="12" spans="1:18" x14ac:dyDescent="0.55000000000000004">
      <c r="A12" s="21" t="s">
        <v>13</v>
      </c>
      <c r="B12" s="34">
        <v>122</v>
      </c>
      <c r="C12" s="34">
        <v>130</v>
      </c>
      <c r="D12" s="34">
        <v>252</v>
      </c>
      <c r="E12" s="35">
        <v>26</v>
      </c>
      <c r="F12" s="35">
        <v>31</v>
      </c>
      <c r="G12" s="35">
        <v>57</v>
      </c>
      <c r="H12" s="35">
        <v>94</v>
      </c>
      <c r="I12" s="35">
        <v>64</v>
      </c>
      <c r="J12" s="35">
        <v>158</v>
      </c>
      <c r="K12" s="26">
        <f t="shared" si="2"/>
        <v>242</v>
      </c>
      <c r="L12" s="26">
        <f t="shared" si="3"/>
        <v>225</v>
      </c>
      <c r="M12" s="26">
        <f t="shared" si="4"/>
        <v>467</v>
      </c>
      <c r="O12" s="55" t="s">
        <v>155</v>
      </c>
      <c r="P12" s="58">
        <f>SUM(K7:K9)</f>
        <v>689</v>
      </c>
      <c r="Q12" s="58">
        <f t="shared" ref="Q12:R12" si="11">SUM(L7:L9)</f>
        <v>644</v>
      </c>
      <c r="R12" s="58">
        <f t="shared" si="11"/>
        <v>1333</v>
      </c>
    </row>
    <row r="13" spans="1:18" x14ac:dyDescent="0.55000000000000004">
      <c r="A13" s="21" t="s">
        <v>14</v>
      </c>
      <c r="B13" s="34">
        <v>147</v>
      </c>
      <c r="C13" s="34">
        <v>156</v>
      </c>
      <c r="D13" s="34">
        <v>303</v>
      </c>
      <c r="E13" s="35">
        <v>37</v>
      </c>
      <c r="F13" s="35">
        <v>35</v>
      </c>
      <c r="G13" s="35">
        <v>72</v>
      </c>
      <c r="H13" s="35">
        <v>88</v>
      </c>
      <c r="I13" s="35">
        <v>80</v>
      </c>
      <c r="J13" s="35">
        <v>168</v>
      </c>
      <c r="K13" s="26">
        <f t="shared" si="2"/>
        <v>272</v>
      </c>
      <c r="L13" s="26">
        <f t="shared" si="3"/>
        <v>271</v>
      </c>
      <c r="M13" s="26">
        <f t="shared" si="4"/>
        <v>543</v>
      </c>
      <c r="O13" s="57" t="s">
        <v>156</v>
      </c>
      <c r="P13" s="58">
        <f>SUM(K10:K16)</f>
        <v>1738</v>
      </c>
      <c r="Q13" s="58">
        <f t="shared" ref="Q13:R13" si="12">SUM(L10:L16)</f>
        <v>1646</v>
      </c>
      <c r="R13" s="58">
        <f t="shared" si="12"/>
        <v>3384</v>
      </c>
    </row>
    <row r="14" spans="1:18" x14ac:dyDescent="0.55000000000000004">
      <c r="A14" s="21" t="s">
        <v>15</v>
      </c>
      <c r="B14" s="34">
        <v>151</v>
      </c>
      <c r="C14" s="34">
        <v>129</v>
      </c>
      <c r="D14" s="34">
        <v>280</v>
      </c>
      <c r="E14" s="35">
        <v>29</v>
      </c>
      <c r="F14" s="35">
        <v>29</v>
      </c>
      <c r="G14" s="35">
        <v>58</v>
      </c>
      <c r="H14" s="35">
        <v>75</v>
      </c>
      <c r="I14" s="35">
        <v>67</v>
      </c>
      <c r="J14" s="35">
        <v>142</v>
      </c>
      <c r="K14" s="26">
        <f t="shared" si="2"/>
        <v>255</v>
      </c>
      <c r="L14" s="26">
        <f t="shared" si="3"/>
        <v>225</v>
      </c>
      <c r="M14" s="26">
        <f t="shared" si="4"/>
        <v>480</v>
      </c>
      <c r="O14" s="57" t="s">
        <v>157</v>
      </c>
      <c r="P14" s="58">
        <f>SUM(K10:K22)</f>
        <v>3266</v>
      </c>
      <c r="Q14" s="58">
        <f t="shared" ref="Q14:R14" si="13">SUM(L10:L22)</f>
        <v>3104</v>
      </c>
      <c r="R14" s="58">
        <f t="shared" si="13"/>
        <v>6370</v>
      </c>
    </row>
    <row r="15" spans="1:18" x14ac:dyDescent="0.55000000000000004">
      <c r="A15" s="21" t="s">
        <v>16</v>
      </c>
      <c r="B15" s="34">
        <v>152</v>
      </c>
      <c r="C15" s="34">
        <v>115</v>
      </c>
      <c r="D15" s="34">
        <v>267</v>
      </c>
      <c r="E15" s="35">
        <v>23</v>
      </c>
      <c r="F15" s="35">
        <v>29</v>
      </c>
      <c r="G15" s="35">
        <v>52</v>
      </c>
      <c r="H15" s="35">
        <v>58</v>
      </c>
      <c r="I15" s="35">
        <v>87</v>
      </c>
      <c r="J15" s="35">
        <v>145</v>
      </c>
      <c r="K15" s="26">
        <f t="shared" si="2"/>
        <v>233</v>
      </c>
      <c r="L15" s="26">
        <f t="shared" si="3"/>
        <v>231</v>
      </c>
      <c r="M15" s="26">
        <f t="shared" si="4"/>
        <v>464</v>
      </c>
      <c r="O15" s="57" t="s">
        <v>158</v>
      </c>
      <c r="P15" s="58">
        <f>SUM(K14:K23)</f>
        <v>2511</v>
      </c>
      <c r="Q15" s="58">
        <f t="shared" ref="Q15:R15" si="14">SUM(L14:L23)</f>
        <v>2427</v>
      </c>
      <c r="R15" s="58">
        <f>SUM(M14:M23)</f>
        <v>4938</v>
      </c>
    </row>
    <row r="16" spans="1:18" x14ac:dyDescent="0.55000000000000004">
      <c r="A16" s="21" t="s">
        <v>17</v>
      </c>
      <c r="B16" s="34">
        <v>131</v>
      </c>
      <c r="C16" s="34">
        <v>140</v>
      </c>
      <c r="D16" s="34">
        <v>271</v>
      </c>
      <c r="E16" s="35">
        <v>27</v>
      </c>
      <c r="F16" s="35">
        <v>28</v>
      </c>
      <c r="G16" s="35">
        <v>55</v>
      </c>
      <c r="H16" s="35">
        <v>89</v>
      </c>
      <c r="I16" s="35">
        <v>63</v>
      </c>
      <c r="J16" s="35">
        <v>152</v>
      </c>
      <c r="K16" s="26">
        <f t="shared" si="2"/>
        <v>247</v>
      </c>
      <c r="L16" s="26">
        <f t="shared" si="3"/>
        <v>231</v>
      </c>
      <c r="M16" s="26">
        <f t="shared" si="4"/>
        <v>478</v>
      </c>
      <c r="O16" s="55" t="s">
        <v>159</v>
      </c>
      <c r="P16" s="58">
        <f>SUM(K14:K28)</f>
        <v>3970</v>
      </c>
      <c r="Q16" s="58">
        <f t="shared" ref="Q16:R16" si="15">SUM(L14:L28)</f>
        <v>3823</v>
      </c>
      <c r="R16" s="58">
        <f t="shared" si="15"/>
        <v>7793</v>
      </c>
    </row>
    <row r="17" spans="1:18" x14ac:dyDescent="0.55000000000000004">
      <c r="A17" s="21" t="s">
        <v>18</v>
      </c>
      <c r="B17" s="34">
        <v>138</v>
      </c>
      <c r="C17" s="34">
        <v>158</v>
      </c>
      <c r="D17" s="34">
        <v>296</v>
      </c>
      <c r="E17" s="35">
        <v>22</v>
      </c>
      <c r="F17" s="35">
        <v>30</v>
      </c>
      <c r="G17" s="35">
        <v>52</v>
      </c>
      <c r="H17" s="35">
        <v>87</v>
      </c>
      <c r="I17" s="35">
        <v>75</v>
      </c>
      <c r="J17" s="35">
        <v>162</v>
      </c>
      <c r="K17" s="26">
        <f t="shared" si="2"/>
        <v>247</v>
      </c>
      <c r="L17" s="26">
        <f t="shared" si="3"/>
        <v>263</v>
      </c>
      <c r="M17" s="26">
        <f t="shared" si="4"/>
        <v>510</v>
      </c>
      <c r="O17" s="55" t="s">
        <v>160</v>
      </c>
      <c r="P17" s="58">
        <f>SUM(K16:K28)</f>
        <v>3482</v>
      </c>
      <c r="Q17" s="58">
        <f t="shared" ref="Q17:R17" si="16">SUM(L16:L28)</f>
        <v>3367</v>
      </c>
      <c r="R17" s="58">
        <f t="shared" si="16"/>
        <v>6849</v>
      </c>
    </row>
    <row r="18" spans="1:18" x14ac:dyDescent="0.55000000000000004">
      <c r="A18" s="21" t="s">
        <v>19</v>
      </c>
      <c r="B18" s="34">
        <v>159</v>
      </c>
      <c r="C18" s="34">
        <v>142</v>
      </c>
      <c r="D18" s="34">
        <v>301</v>
      </c>
      <c r="E18" s="35">
        <v>27</v>
      </c>
      <c r="F18" s="35">
        <v>16</v>
      </c>
      <c r="G18" s="35">
        <v>43</v>
      </c>
      <c r="H18" s="35">
        <v>76</v>
      </c>
      <c r="I18" s="35">
        <v>67</v>
      </c>
      <c r="J18" s="35">
        <v>143</v>
      </c>
      <c r="K18" s="26">
        <f t="shared" si="2"/>
        <v>262</v>
      </c>
      <c r="L18" s="26">
        <f t="shared" si="3"/>
        <v>225</v>
      </c>
      <c r="M18" s="26">
        <f t="shared" si="4"/>
        <v>487</v>
      </c>
      <c r="O18" s="55" t="s">
        <v>161</v>
      </c>
      <c r="P18" s="58">
        <f>SUM(K19:K23)</f>
        <v>1267</v>
      </c>
      <c r="Q18" s="58">
        <f t="shared" ref="Q18:R18" si="17">SUM(L19:L23)</f>
        <v>1252</v>
      </c>
      <c r="R18" s="58">
        <f t="shared" si="17"/>
        <v>2519</v>
      </c>
    </row>
    <row r="19" spans="1:18" x14ac:dyDescent="0.55000000000000004">
      <c r="A19" s="21" t="s">
        <v>20</v>
      </c>
      <c r="B19" s="34">
        <v>179</v>
      </c>
      <c r="C19" s="34">
        <v>148</v>
      </c>
      <c r="D19" s="34">
        <v>327</v>
      </c>
      <c r="E19" s="35">
        <v>19</v>
      </c>
      <c r="F19" s="35">
        <v>22</v>
      </c>
      <c r="G19" s="35">
        <v>41</v>
      </c>
      <c r="H19" s="35">
        <v>49</v>
      </c>
      <c r="I19" s="35">
        <v>65</v>
      </c>
      <c r="J19" s="35">
        <v>114</v>
      </c>
      <c r="K19" s="26">
        <f t="shared" si="2"/>
        <v>247</v>
      </c>
      <c r="L19" s="26">
        <f t="shared" si="3"/>
        <v>235</v>
      </c>
      <c r="M19" s="26">
        <f t="shared" si="4"/>
        <v>482</v>
      </c>
      <c r="O19" s="55" t="s">
        <v>162</v>
      </c>
      <c r="P19" s="58">
        <f>SUM(K19:K53)</f>
        <v>10804</v>
      </c>
      <c r="Q19" s="58">
        <f t="shared" ref="Q19:R19" si="18">SUM(L19:L53)</f>
        <v>10772</v>
      </c>
      <c r="R19" s="58">
        <f t="shared" si="18"/>
        <v>21576</v>
      </c>
    </row>
    <row r="20" spans="1:18" x14ac:dyDescent="0.55000000000000004">
      <c r="A20" s="21" t="s">
        <v>21</v>
      </c>
      <c r="B20" s="34">
        <v>148</v>
      </c>
      <c r="C20" s="34">
        <v>164</v>
      </c>
      <c r="D20" s="34">
        <v>312</v>
      </c>
      <c r="E20" s="35">
        <v>26</v>
      </c>
      <c r="F20" s="35">
        <v>27</v>
      </c>
      <c r="G20" s="35">
        <v>53</v>
      </c>
      <c r="H20" s="35">
        <v>59</v>
      </c>
      <c r="I20" s="35">
        <v>53</v>
      </c>
      <c r="J20" s="35">
        <v>112</v>
      </c>
      <c r="K20" s="26">
        <f t="shared" si="2"/>
        <v>233</v>
      </c>
      <c r="L20" s="26">
        <f t="shared" si="3"/>
        <v>244</v>
      </c>
      <c r="M20" s="26">
        <f t="shared" si="4"/>
        <v>477</v>
      </c>
      <c r="O20" s="55" t="s">
        <v>163</v>
      </c>
      <c r="P20" s="58">
        <f>SUM(K19:K63)</f>
        <v>14171</v>
      </c>
      <c r="Q20" s="58">
        <f t="shared" ref="Q20:R20" si="19">SUM(L19:L63)</f>
        <v>14551</v>
      </c>
      <c r="R20" s="58">
        <f t="shared" si="19"/>
        <v>28722</v>
      </c>
    </row>
    <row r="21" spans="1:18" x14ac:dyDescent="0.55000000000000004">
      <c r="A21" s="21" t="s">
        <v>22</v>
      </c>
      <c r="B21" s="34">
        <v>203</v>
      </c>
      <c r="C21" s="34">
        <v>174</v>
      </c>
      <c r="D21" s="34">
        <v>377</v>
      </c>
      <c r="E21" s="35">
        <v>30</v>
      </c>
      <c r="F21" s="35">
        <v>23</v>
      </c>
      <c r="G21" s="35">
        <v>53</v>
      </c>
      <c r="H21" s="35">
        <v>49</v>
      </c>
      <c r="I21" s="35">
        <v>46</v>
      </c>
      <c r="J21" s="35">
        <v>95</v>
      </c>
      <c r="K21" s="26">
        <f t="shared" si="2"/>
        <v>282</v>
      </c>
      <c r="L21" s="26">
        <f t="shared" si="3"/>
        <v>243</v>
      </c>
      <c r="M21" s="26">
        <f t="shared" si="4"/>
        <v>525</v>
      </c>
      <c r="O21" s="55" t="s">
        <v>164</v>
      </c>
      <c r="P21" s="58">
        <f>SUM(K19:K64)</f>
        <v>14457</v>
      </c>
      <c r="Q21" s="58">
        <f t="shared" ref="Q21:R21" si="20">SUM(L19:L64)</f>
        <v>14894</v>
      </c>
      <c r="R21" s="58">
        <f t="shared" si="20"/>
        <v>29351</v>
      </c>
    </row>
    <row r="22" spans="1:18" x14ac:dyDescent="0.55000000000000004">
      <c r="A22" s="21" t="s">
        <v>23</v>
      </c>
      <c r="B22" s="34">
        <v>178</v>
      </c>
      <c r="C22" s="34">
        <v>163</v>
      </c>
      <c r="D22" s="34">
        <v>341</v>
      </c>
      <c r="E22" s="35">
        <v>36</v>
      </c>
      <c r="F22" s="35">
        <v>35</v>
      </c>
      <c r="G22" s="35">
        <v>71</v>
      </c>
      <c r="H22" s="35">
        <v>43</v>
      </c>
      <c r="I22" s="35">
        <v>50</v>
      </c>
      <c r="J22" s="35">
        <v>93</v>
      </c>
      <c r="K22" s="26">
        <f t="shared" si="2"/>
        <v>257</v>
      </c>
      <c r="L22" s="26">
        <f t="shared" si="3"/>
        <v>248</v>
      </c>
      <c r="M22" s="26">
        <f t="shared" si="4"/>
        <v>505</v>
      </c>
      <c r="O22" s="55" t="s">
        <v>165</v>
      </c>
      <c r="P22" s="58">
        <f>SUM(K34:K64)</f>
        <v>10047</v>
      </c>
      <c r="Q22" s="58">
        <f t="shared" ref="Q22:R22" si="21">SUM(L34:L64)</f>
        <v>10652</v>
      </c>
      <c r="R22" s="58">
        <f t="shared" si="21"/>
        <v>20699</v>
      </c>
    </row>
    <row r="23" spans="1:18" x14ac:dyDescent="0.55000000000000004">
      <c r="A23" s="21" t="s">
        <v>24</v>
      </c>
      <c r="B23" s="34">
        <v>174</v>
      </c>
      <c r="C23" s="34">
        <v>177</v>
      </c>
      <c r="D23" s="34">
        <v>351</v>
      </c>
      <c r="E23" s="35">
        <v>15</v>
      </c>
      <c r="F23" s="35">
        <v>42</v>
      </c>
      <c r="G23" s="35">
        <v>57</v>
      </c>
      <c r="H23" s="35">
        <v>59</v>
      </c>
      <c r="I23" s="35">
        <v>63</v>
      </c>
      <c r="J23" s="35">
        <v>122</v>
      </c>
      <c r="K23" s="26">
        <f t="shared" si="2"/>
        <v>248</v>
      </c>
      <c r="L23" s="26">
        <f t="shared" si="3"/>
        <v>282</v>
      </c>
      <c r="M23" s="26">
        <f t="shared" si="4"/>
        <v>530</v>
      </c>
      <c r="O23" s="55" t="s">
        <v>166</v>
      </c>
      <c r="P23" s="58">
        <f>SUM(K34:K74)</f>
        <v>12184</v>
      </c>
      <c r="Q23" s="58">
        <f t="shared" ref="Q23:R23" si="22">SUM(L34:L74)</f>
        <v>13553</v>
      </c>
      <c r="R23" s="58">
        <f t="shared" si="22"/>
        <v>25737</v>
      </c>
    </row>
    <row r="24" spans="1:18" x14ac:dyDescent="0.55000000000000004">
      <c r="A24" s="21" t="s">
        <v>25</v>
      </c>
      <c r="B24" s="34">
        <v>204</v>
      </c>
      <c r="C24" s="34">
        <v>174</v>
      </c>
      <c r="D24" s="34">
        <v>378</v>
      </c>
      <c r="E24" s="35">
        <v>34</v>
      </c>
      <c r="F24" s="35">
        <v>24</v>
      </c>
      <c r="G24" s="35">
        <v>58</v>
      </c>
      <c r="H24" s="35">
        <v>54</v>
      </c>
      <c r="I24" s="35">
        <v>47</v>
      </c>
      <c r="J24" s="35">
        <v>101</v>
      </c>
      <c r="K24" s="26">
        <f t="shared" si="2"/>
        <v>292</v>
      </c>
      <c r="L24" s="26">
        <f t="shared" si="3"/>
        <v>245</v>
      </c>
      <c r="M24" s="26">
        <f t="shared" si="4"/>
        <v>537</v>
      </c>
      <c r="O24" s="55" t="s">
        <v>167</v>
      </c>
      <c r="P24" s="58">
        <f>SUM(K54:K69)</f>
        <v>4841</v>
      </c>
      <c r="Q24" s="58">
        <f t="shared" ref="Q24:R24" si="23">SUM(L54:L69)</f>
        <v>5728</v>
      </c>
      <c r="R24" s="58">
        <f t="shared" si="23"/>
        <v>10569</v>
      </c>
    </row>
    <row r="25" spans="1:18" x14ac:dyDescent="0.55000000000000004">
      <c r="A25" s="21" t="s">
        <v>26</v>
      </c>
      <c r="B25" s="34">
        <v>158</v>
      </c>
      <c r="C25" s="34">
        <v>171</v>
      </c>
      <c r="D25" s="34">
        <v>329</v>
      </c>
      <c r="E25" s="35">
        <v>26</v>
      </c>
      <c r="F25" s="35">
        <v>31</v>
      </c>
      <c r="G25" s="35">
        <v>57</v>
      </c>
      <c r="H25" s="35">
        <v>48</v>
      </c>
      <c r="I25" s="35">
        <v>62</v>
      </c>
      <c r="J25" s="35">
        <v>110</v>
      </c>
      <c r="K25" s="26">
        <f t="shared" si="2"/>
        <v>232</v>
      </c>
      <c r="L25" s="26">
        <f t="shared" si="3"/>
        <v>264</v>
      </c>
      <c r="M25" s="26">
        <f t="shared" si="4"/>
        <v>496</v>
      </c>
      <c r="O25" s="55" t="s">
        <v>168</v>
      </c>
      <c r="P25" s="58">
        <f>SUM(K64:K73)</f>
        <v>2232</v>
      </c>
      <c r="Q25" s="58">
        <f t="shared" ref="Q25:R25" si="24">SUM(L64:L73)</f>
        <v>3012</v>
      </c>
      <c r="R25" s="58">
        <f t="shared" si="24"/>
        <v>5244</v>
      </c>
    </row>
    <row r="26" spans="1:18" x14ac:dyDescent="0.55000000000000004">
      <c r="A26" s="21" t="s">
        <v>27</v>
      </c>
      <c r="B26" s="34">
        <v>193</v>
      </c>
      <c r="C26" s="34">
        <v>186</v>
      </c>
      <c r="D26" s="34">
        <v>379</v>
      </c>
      <c r="E26" s="35">
        <v>32</v>
      </c>
      <c r="F26" s="35">
        <v>23</v>
      </c>
      <c r="G26" s="35">
        <v>55</v>
      </c>
      <c r="H26" s="35">
        <v>52</v>
      </c>
      <c r="I26" s="35">
        <v>61</v>
      </c>
      <c r="J26" s="35">
        <v>113</v>
      </c>
      <c r="K26" s="26">
        <f t="shared" si="2"/>
        <v>277</v>
      </c>
      <c r="L26" s="26">
        <f t="shared" si="3"/>
        <v>270</v>
      </c>
      <c r="M26" s="26">
        <f t="shared" si="4"/>
        <v>547</v>
      </c>
      <c r="O26" s="55" t="s">
        <v>169</v>
      </c>
      <c r="P26" s="58">
        <f>SUM(K74:K83)</f>
        <v>1295</v>
      </c>
      <c r="Q26" s="58">
        <f t="shared" ref="Q26:R26" si="25">SUM(L74:L83)</f>
        <v>1826</v>
      </c>
      <c r="R26" s="58">
        <f t="shared" si="25"/>
        <v>3121</v>
      </c>
    </row>
    <row r="27" spans="1:18" x14ac:dyDescent="0.55000000000000004">
      <c r="A27" s="21" t="s">
        <v>28</v>
      </c>
      <c r="B27" s="34">
        <v>209</v>
      </c>
      <c r="C27" s="34">
        <v>208</v>
      </c>
      <c r="D27" s="34">
        <v>417</v>
      </c>
      <c r="E27" s="35">
        <v>35</v>
      </c>
      <c r="F27" s="35">
        <v>22</v>
      </c>
      <c r="G27" s="35">
        <v>57</v>
      </c>
      <c r="H27" s="35">
        <v>53</v>
      </c>
      <c r="I27" s="35">
        <v>64</v>
      </c>
      <c r="J27" s="35">
        <v>117</v>
      </c>
      <c r="K27" s="26">
        <f t="shared" si="2"/>
        <v>297</v>
      </c>
      <c r="L27" s="26">
        <f t="shared" si="3"/>
        <v>294</v>
      </c>
      <c r="M27" s="26">
        <f t="shared" si="4"/>
        <v>591</v>
      </c>
      <c r="O27" s="55" t="s">
        <v>170</v>
      </c>
      <c r="P27" s="58">
        <f>SUM(K19:K105)</f>
        <v>18360</v>
      </c>
      <c r="Q27" s="58">
        <f t="shared" ref="Q27:R27" si="26">SUM(L19:L105)</f>
        <v>20579</v>
      </c>
      <c r="R27" s="58">
        <f t="shared" si="26"/>
        <v>38939</v>
      </c>
    </row>
    <row r="28" spans="1:18" x14ac:dyDescent="0.55000000000000004">
      <c r="A28" s="21" t="s">
        <v>29</v>
      </c>
      <c r="B28" s="34">
        <v>254</v>
      </c>
      <c r="C28" s="34">
        <v>210</v>
      </c>
      <c r="D28" s="34">
        <v>464</v>
      </c>
      <c r="E28" s="35">
        <v>48</v>
      </c>
      <c r="F28" s="35">
        <v>33</v>
      </c>
      <c r="G28" s="35">
        <v>81</v>
      </c>
      <c r="H28" s="35">
        <v>59</v>
      </c>
      <c r="I28" s="35">
        <v>80</v>
      </c>
      <c r="J28" s="35">
        <v>139</v>
      </c>
      <c r="K28" s="26">
        <f t="shared" si="2"/>
        <v>361</v>
      </c>
      <c r="L28" s="26">
        <f t="shared" si="3"/>
        <v>323</v>
      </c>
      <c r="M28" s="26">
        <f t="shared" si="4"/>
        <v>684</v>
      </c>
      <c r="O28" s="55" t="s">
        <v>171</v>
      </c>
      <c r="P28" s="58">
        <f>SUM(K39:K105)</f>
        <v>12422</v>
      </c>
      <c r="Q28" s="58">
        <f>SUM(L39:L105)</f>
        <v>14805</v>
      </c>
      <c r="R28" s="58">
        <f t="shared" ref="Q28:R28" si="27">SUM(M39:M105)</f>
        <v>27227</v>
      </c>
    </row>
    <row r="29" spans="1:18" x14ac:dyDescent="0.55000000000000004">
      <c r="A29" s="21" t="s">
        <v>30</v>
      </c>
      <c r="B29" s="34">
        <v>237</v>
      </c>
      <c r="C29" s="34">
        <v>213</v>
      </c>
      <c r="D29" s="34">
        <v>450</v>
      </c>
      <c r="E29" s="35">
        <v>56</v>
      </c>
      <c r="F29" s="35">
        <v>25</v>
      </c>
      <c r="G29" s="35">
        <v>81</v>
      </c>
      <c r="H29" s="35">
        <v>58</v>
      </c>
      <c r="I29" s="35">
        <v>63</v>
      </c>
      <c r="J29" s="35">
        <v>121</v>
      </c>
      <c r="K29" s="26">
        <f t="shared" si="2"/>
        <v>351</v>
      </c>
      <c r="L29" s="26">
        <f t="shared" si="3"/>
        <v>301</v>
      </c>
      <c r="M29" s="26">
        <f t="shared" si="4"/>
        <v>652</v>
      </c>
      <c r="O29" s="55" t="s">
        <v>172</v>
      </c>
      <c r="P29" s="58">
        <f>SUM(K64:K105)</f>
        <v>4189</v>
      </c>
      <c r="Q29" s="58">
        <f t="shared" ref="Q29:R29" si="28">SUM(L64:L105)</f>
        <v>6028</v>
      </c>
      <c r="R29" s="58">
        <f>SUM(M64:M105)</f>
        <v>10217</v>
      </c>
    </row>
    <row r="30" spans="1:18" x14ac:dyDescent="0.55000000000000004">
      <c r="A30" s="21" t="s">
        <v>31</v>
      </c>
      <c r="B30" s="34">
        <v>228</v>
      </c>
      <c r="C30" s="34">
        <v>237</v>
      </c>
      <c r="D30" s="34">
        <v>465</v>
      </c>
      <c r="E30" s="35">
        <v>32</v>
      </c>
      <c r="F30" s="35">
        <v>46</v>
      </c>
      <c r="G30" s="35">
        <v>78</v>
      </c>
      <c r="H30" s="35">
        <v>53</v>
      </c>
      <c r="I30" s="35">
        <v>75</v>
      </c>
      <c r="J30" s="35">
        <v>128</v>
      </c>
      <c r="K30" s="26">
        <f t="shared" si="2"/>
        <v>313</v>
      </c>
      <c r="L30" s="26">
        <f t="shared" si="3"/>
        <v>358</v>
      </c>
      <c r="M30" s="26">
        <f t="shared" si="4"/>
        <v>671</v>
      </c>
      <c r="O30" s="55" t="s">
        <v>173</v>
      </c>
      <c r="P30" s="58">
        <f>SUM(K69:K105)</f>
        <v>2907</v>
      </c>
      <c r="Q30" s="58">
        <f t="shared" ref="Q30:R30" si="29">SUM(L69:L105)</f>
        <v>4356</v>
      </c>
      <c r="R30" s="58">
        <f>SUM(M69:M105)</f>
        <v>7263</v>
      </c>
    </row>
    <row r="31" spans="1:18" x14ac:dyDescent="0.55000000000000004">
      <c r="A31" s="21" t="s">
        <v>32</v>
      </c>
      <c r="B31" s="34">
        <v>237</v>
      </c>
      <c r="C31" s="34">
        <v>180</v>
      </c>
      <c r="D31" s="34">
        <v>417</v>
      </c>
      <c r="E31" s="35">
        <v>34</v>
      </c>
      <c r="F31" s="35">
        <v>34</v>
      </c>
      <c r="G31" s="35">
        <v>68</v>
      </c>
      <c r="H31" s="35">
        <v>60</v>
      </c>
      <c r="I31" s="35">
        <v>73</v>
      </c>
      <c r="J31" s="35">
        <v>133</v>
      </c>
      <c r="K31" s="26">
        <f t="shared" si="2"/>
        <v>331</v>
      </c>
      <c r="L31" s="26">
        <f t="shared" si="3"/>
        <v>287</v>
      </c>
      <c r="M31" s="26">
        <f t="shared" si="4"/>
        <v>618</v>
      </c>
      <c r="O31" s="55" t="s">
        <v>174</v>
      </c>
      <c r="P31" s="58">
        <f>SUM(K74:K105)</f>
        <v>1957</v>
      </c>
      <c r="Q31" s="58">
        <f t="shared" ref="Q31:R31" si="30">SUM(L74:L105)</f>
        <v>3016</v>
      </c>
      <c r="R31" s="58">
        <f t="shared" si="30"/>
        <v>4973</v>
      </c>
    </row>
    <row r="32" spans="1:18" x14ac:dyDescent="0.55000000000000004">
      <c r="A32" s="21" t="s">
        <v>33</v>
      </c>
      <c r="B32" s="34">
        <v>245</v>
      </c>
      <c r="C32" s="34">
        <v>218</v>
      </c>
      <c r="D32" s="34">
        <v>463</v>
      </c>
      <c r="E32" s="35">
        <v>36</v>
      </c>
      <c r="F32" s="35">
        <v>38</v>
      </c>
      <c r="G32" s="35">
        <v>74</v>
      </c>
      <c r="H32" s="35">
        <v>64</v>
      </c>
      <c r="I32" s="35">
        <v>71</v>
      </c>
      <c r="J32" s="35">
        <v>135</v>
      </c>
      <c r="K32" s="26">
        <f t="shared" si="2"/>
        <v>345</v>
      </c>
      <c r="L32" s="26">
        <f t="shared" si="3"/>
        <v>327</v>
      </c>
      <c r="M32" s="26">
        <f t="shared" si="4"/>
        <v>672</v>
      </c>
      <c r="O32" s="55" t="s">
        <v>175</v>
      </c>
      <c r="P32" s="58">
        <f>SUM(K84:K105)</f>
        <v>662</v>
      </c>
      <c r="Q32" s="58">
        <f t="shared" ref="Q32:R32" si="31">SUM(L84:L105)</f>
        <v>1190</v>
      </c>
      <c r="R32" s="58">
        <f t="shared" si="31"/>
        <v>1852</v>
      </c>
    </row>
    <row r="33" spans="1:18" x14ac:dyDescent="0.55000000000000004">
      <c r="A33" s="21" t="s">
        <v>34</v>
      </c>
      <c r="B33" s="34">
        <v>244</v>
      </c>
      <c r="C33" s="34">
        <v>221</v>
      </c>
      <c r="D33" s="34">
        <v>465</v>
      </c>
      <c r="E33" s="35">
        <v>35</v>
      </c>
      <c r="F33" s="35">
        <v>36</v>
      </c>
      <c r="G33" s="35">
        <v>71</v>
      </c>
      <c r="H33" s="35">
        <v>65</v>
      </c>
      <c r="I33" s="35">
        <v>64</v>
      </c>
      <c r="J33" s="35">
        <v>129</v>
      </c>
      <c r="K33" s="26">
        <f t="shared" si="2"/>
        <v>344</v>
      </c>
      <c r="L33" s="26">
        <f t="shared" si="3"/>
        <v>321</v>
      </c>
      <c r="M33" s="26">
        <f t="shared" si="4"/>
        <v>665</v>
      </c>
      <c r="O33" s="55" t="s">
        <v>176</v>
      </c>
      <c r="P33" s="59">
        <f>SUM(K104:K105)</f>
        <v>4</v>
      </c>
      <c r="Q33" s="59">
        <f t="shared" ref="Q33:R33" si="32">SUM(L104:L105)</f>
        <v>19</v>
      </c>
      <c r="R33" s="59">
        <f t="shared" si="32"/>
        <v>23</v>
      </c>
    </row>
    <row r="34" spans="1:18" x14ac:dyDescent="0.55000000000000004">
      <c r="A34" s="21" t="s">
        <v>35</v>
      </c>
      <c r="B34" s="34">
        <v>224</v>
      </c>
      <c r="C34" s="34">
        <v>207</v>
      </c>
      <c r="D34" s="34">
        <v>431</v>
      </c>
      <c r="E34" s="35">
        <v>26</v>
      </c>
      <c r="F34" s="35">
        <v>37</v>
      </c>
      <c r="G34" s="35">
        <v>63</v>
      </c>
      <c r="H34" s="35">
        <v>61</v>
      </c>
      <c r="I34" s="35">
        <v>78</v>
      </c>
      <c r="J34" s="35">
        <v>139</v>
      </c>
      <c r="K34" s="26">
        <f t="shared" si="2"/>
        <v>311</v>
      </c>
      <c r="L34" s="26">
        <f t="shared" si="3"/>
        <v>322</v>
      </c>
      <c r="M34" s="26">
        <f t="shared" si="4"/>
        <v>633</v>
      </c>
    </row>
    <row r="35" spans="1:18" x14ac:dyDescent="0.55000000000000004">
      <c r="A35" s="21" t="s">
        <v>36</v>
      </c>
      <c r="B35" s="34">
        <v>223</v>
      </c>
      <c r="C35" s="34">
        <v>211</v>
      </c>
      <c r="D35" s="34">
        <v>434</v>
      </c>
      <c r="E35" s="35">
        <v>37</v>
      </c>
      <c r="F35" s="35">
        <v>35</v>
      </c>
      <c r="G35" s="35">
        <v>72</v>
      </c>
      <c r="H35" s="35">
        <v>57</v>
      </c>
      <c r="I35" s="35">
        <v>66</v>
      </c>
      <c r="J35" s="35">
        <v>123</v>
      </c>
      <c r="K35" s="26">
        <f t="shared" si="2"/>
        <v>317</v>
      </c>
      <c r="L35" s="26">
        <f t="shared" si="3"/>
        <v>312</v>
      </c>
      <c r="M35" s="26">
        <f t="shared" si="4"/>
        <v>629</v>
      </c>
    </row>
    <row r="36" spans="1:18" x14ac:dyDescent="0.55000000000000004">
      <c r="A36" s="21" t="s">
        <v>37</v>
      </c>
      <c r="B36" s="34">
        <v>203</v>
      </c>
      <c r="C36" s="34">
        <v>194</v>
      </c>
      <c r="D36" s="34">
        <v>397</v>
      </c>
      <c r="E36" s="35">
        <v>32</v>
      </c>
      <c r="F36" s="35">
        <v>32</v>
      </c>
      <c r="G36" s="35">
        <v>64</v>
      </c>
      <c r="H36" s="35">
        <v>54</v>
      </c>
      <c r="I36" s="35">
        <v>70</v>
      </c>
      <c r="J36" s="35">
        <v>124</v>
      </c>
      <c r="K36" s="26">
        <f t="shared" si="2"/>
        <v>289</v>
      </c>
      <c r="L36" s="26">
        <f t="shared" si="3"/>
        <v>296</v>
      </c>
      <c r="M36" s="26">
        <f t="shared" si="4"/>
        <v>585</v>
      </c>
    </row>
    <row r="37" spans="1:18" x14ac:dyDescent="0.55000000000000004">
      <c r="A37" s="21" t="s">
        <v>38</v>
      </c>
      <c r="B37" s="34">
        <v>208</v>
      </c>
      <c r="C37" s="34">
        <v>215</v>
      </c>
      <c r="D37" s="34">
        <v>423</v>
      </c>
      <c r="E37" s="35">
        <v>37</v>
      </c>
      <c r="F37" s="35">
        <v>31</v>
      </c>
      <c r="G37" s="35">
        <v>68</v>
      </c>
      <c r="H37" s="35">
        <v>63</v>
      </c>
      <c r="I37" s="35">
        <v>54</v>
      </c>
      <c r="J37" s="35">
        <v>117</v>
      </c>
      <c r="K37" s="26">
        <f t="shared" si="2"/>
        <v>308</v>
      </c>
      <c r="L37" s="26">
        <f t="shared" si="3"/>
        <v>300</v>
      </c>
      <c r="M37" s="26">
        <f t="shared" si="4"/>
        <v>608</v>
      </c>
    </row>
    <row r="38" spans="1:18" x14ac:dyDescent="0.55000000000000004">
      <c r="A38" s="21" t="s">
        <v>39</v>
      </c>
      <c r="B38" s="34">
        <v>203</v>
      </c>
      <c r="C38" s="34">
        <v>209</v>
      </c>
      <c r="D38" s="34">
        <v>412</v>
      </c>
      <c r="E38" s="35">
        <v>35</v>
      </c>
      <c r="F38" s="35">
        <v>32</v>
      </c>
      <c r="G38" s="35">
        <v>67</v>
      </c>
      <c r="H38" s="35">
        <v>65</v>
      </c>
      <c r="I38" s="35">
        <v>61</v>
      </c>
      <c r="J38" s="35">
        <v>126</v>
      </c>
      <c r="K38" s="26">
        <f t="shared" si="2"/>
        <v>303</v>
      </c>
      <c r="L38" s="26">
        <f t="shared" si="3"/>
        <v>302</v>
      </c>
      <c r="M38" s="26">
        <f t="shared" si="4"/>
        <v>605</v>
      </c>
    </row>
    <row r="39" spans="1:18" x14ac:dyDescent="0.55000000000000004">
      <c r="A39" s="21" t="s">
        <v>40</v>
      </c>
      <c r="B39" s="34">
        <v>209</v>
      </c>
      <c r="C39" s="34">
        <v>224</v>
      </c>
      <c r="D39" s="34">
        <v>433</v>
      </c>
      <c r="E39" s="35">
        <v>47</v>
      </c>
      <c r="F39" s="35">
        <v>36</v>
      </c>
      <c r="G39" s="35">
        <v>83</v>
      </c>
      <c r="H39" s="35">
        <v>63</v>
      </c>
      <c r="I39" s="35">
        <v>73</v>
      </c>
      <c r="J39" s="35">
        <v>136</v>
      </c>
      <c r="K39" s="26">
        <f t="shared" si="2"/>
        <v>319</v>
      </c>
      <c r="L39" s="26">
        <f t="shared" si="3"/>
        <v>333</v>
      </c>
      <c r="M39" s="26">
        <f t="shared" si="4"/>
        <v>652</v>
      </c>
    </row>
    <row r="40" spans="1:18" x14ac:dyDescent="0.55000000000000004">
      <c r="A40" s="21" t="s">
        <v>41</v>
      </c>
      <c r="B40" s="34">
        <v>217</v>
      </c>
      <c r="C40" s="34">
        <v>208</v>
      </c>
      <c r="D40" s="34">
        <v>425</v>
      </c>
      <c r="E40" s="35">
        <v>43</v>
      </c>
      <c r="F40" s="35">
        <v>47</v>
      </c>
      <c r="G40" s="35">
        <v>90</v>
      </c>
      <c r="H40" s="35">
        <v>59</v>
      </c>
      <c r="I40" s="35">
        <v>57</v>
      </c>
      <c r="J40" s="35">
        <v>116</v>
      </c>
      <c r="K40" s="26">
        <f t="shared" si="2"/>
        <v>319</v>
      </c>
      <c r="L40" s="26">
        <f t="shared" si="3"/>
        <v>312</v>
      </c>
      <c r="M40" s="26">
        <f t="shared" si="4"/>
        <v>631</v>
      </c>
    </row>
    <row r="41" spans="1:18" x14ac:dyDescent="0.55000000000000004">
      <c r="A41" s="21" t="s">
        <v>42</v>
      </c>
      <c r="B41" s="34">
        <v>207</v>
      </c>
      <c r="C41" s="34">
        <v>204</v>
      </c>
      <c r="D41" s="34">
        <v>411</v>
      </c>
      <c r="E41" s="35">
        <v>45</v>
      </c>
      <c r="F41" s="35">
        <v>31</v>
      </c>
      <c r="G41" s="35">
        <v>76</v>
      </c>
      <c r="H41" s="35">
        <v>83</v>
      </c>
      <c r="I41" s="35">
        <v>54</v>
      </c>
      <c r="J41" s="35">
        <v>137</v>
      </c>
      <c r="K41" s="26">
        <f t="shared" si="2"/>
        <v>335</v>
      </c>
      <c r="L41" s="26">
        <f t="shared" si="3"/>
        <v>289</v>
      </c>
      <c r="M41" s="26">
        <f t="shared" si="4"/>
        <v>624</v>
      </c>
    </row>
    <row r="42" spans="1:18" x14ac:dyDescent="0.55000000000000004">
      <c r="A42" s="21" t="s">
        <v>43</v>
      </c>
      <c r="B42" s="34">
        <v>216</v>
      </c>
      <c r="C42" s="34">
        <v>199</v>
      </c>
      <c r="D42" s="34">
        <v>415</v>
      </c>
      <c r="E42" s="35">
        <v>40</v>
      </c>
      <c r="F42" s="35">
        <v>44</v>
      </c>
      <c r="G42" s="35">
        <v>84</v>
      </c>
      <c r="H42" s="35">
        <v>61</v>
      </c>
      <c r="I42" s="35">
        <v>66</v>
      </c>
      <c r="J42" s="35">
        <v>127</v>
      </c>
      <c r="K42" s="26">
        <f t="shared" si="2"/>
        <v>317</v>
      </c>
      <c r="L42" s="26">
        <f t="shared" si="3"/>
        <v>309</v>
      </c>
      <c r="M42" s="26">
        <f t="shared" si="4"/>
        <v>626</v>
      </c>
    </row>
    <row r="43" spans="1:18" x14ac:dyDescent="0.55000000000000004">
      <c r="A43" s="21" t="s">
        <v>44</v>
      </c>
      <c r="B43" s="34">
        <v>242</v>
      </c>
      <c r="C43" s="34">
        <v>212</v>
      </c>
      <c r="D43" s="34">
        <v>454</v>
      </c>
      <c r="E43" s="35">
        <v>46</v>
      </c>
      <c r="F43" s="35">
        <v>38</v>
      </c>
      <c r="G43" s="35">
        <v>84</v>
      </c>
      <c r="H43" s="35">
        <v>76</v>
      </c>
      <c r="I43" s="35">
        <v>63</v>
      </c>
      <c r="J43" s="35">
        <v>139</v>
      </c>
      <c r="K43" s="26">
        <f t="shared" si="2"/>
        <v>364</v>
      </c>
      <c r="L43" s="26">
        <f t="shared" si="3"/>
        <v>313</v>
      </c>
      <c r="M43" s="26">
        <f t="shared" si="4"/>
        <v>677</v>
      </c>
    </row>
    <row r="44" spans="1:18" x14ac:dyDescent="0.55000000000000004">
      <c r="A44" s="21" t="s">
        <v>45</v>
      </c>
      <c r="B44" s="34">
        <v>217</v>
      </c>
      <c r="C44" s="34">
        <v>215</v>
      </c>
      <c r="D44" s="34">
        <v>432</v>
      </c>
      <c r="E44" s="35">
        <v>35</v>
      </c>
      <c r="F44" s="35">
        <v>28</v>
      </c>
      <c r="G44" s="35">
        <v>63</v>
      </c>
      <c r="H44" s="35">
        <v>68</v>
      </c>
      <c r="I44" s="35">
        <v>66</v>
      </c>
      <c r="J44" s="35">
        <v>134</v>
      </c>
      <c r="K44" s="26">
        <f t="shared" si="2"/>
        <v>320</v>
      </c>
      <c r="L44" s="26">
        <f t="shared" si="3"/>
        <v>309</v>
      </c>
      <c r="M44" s="26">
        <f t="shared" si="4"/>
        <v>629</v>
      </c>
    </row>
    <row r="45" spans="1:18" x14ac:dyDescent="0.55000000000000004">
      <c r="A45" s="21" t="s">
        <v>46</v>
      </c>
      <c r="B45" s="34">
        <v>230</v>
      </c>
      <c r="C45" s="34">
        <v>222</v>
      </c>
      <c r="D45" s="34">
        <v>452</v>
      </c>
      <c r="E45" s="35">
        <v>37</v>
      </c>
      <c r="F45" s="35">
        <v>41</v>
      </c>
      <c r="G45" s="35">
        <v>78</v>
      </c>
      <c r="H45" s="35">
        <v>65</v>
      </c>
      <c r="I45" s="35">
        <v>72</v>
      </c>
      <c r="J45" s="35">
        <v>137</v>
      </c>
      <c r="K45" s="26">
        <f t="shared" si="2"/>
        <v>332</v>
      </c>
      <c r="L45" s="26">
        <f t="shared" si="3"/>
        <v>335</v>
      </c>
      <c r="M45" s="26">
        <f t="shared" si="4"/>
        <v>667</v>
      </c>
    </row>
    <row r="46" spans="1:18" x14ac:dyDescent="0.55000000000000004">
      <c r="A46" s="21" t="s">
        <v>47</v>
      </c>
      <c r="B46" s="34">
        <v>225</v>
      </c>
      <c r="C46" s="34">
        <v>238</v>
      </c>
      <c r="D46" s="34">
        <v>463</v>
      </c>
      <c r="E46" s="35">
        <v>45</v>
      </c>
      <c r="F46" s="35">
        <v>35</v>
      </c>
      <c r="G46" s="35">
        <v>80</v>
      </c>
      <c r="H46" s="35">
        <v>50</v>
      </c>
      <c r="I46" s="35">
        <v>60</v>
      </c>
      <c r="J46" s="35">
        <v>110</v>
      </c>
      <c r="K46" s="26">
        <f t="shared" si="2"/>
        <v>320</v>
      </c>
      <c r="L46" s="26">
        <f t="shared" si="3"/>
        <v>333</v>
      </c>
      <c r="M46" s="26">
        <f t="shared" si="4"/>
        <v>653</v>
      </c>
    </row>
    <row r="47" spans="1:18" x14ac:dyDescent="0.55000000000000004">
      <c r="A47" s="21" t="s">
        <v>48</v>
      </c>
      <c r="B47" s="34">
        <v>230</v>
      </c>
      <c r="C47" s="34">
        <v>251</v>
      </c>
      <c r="D47" s="34">
        <v>481</v>
      </c>
      <c r="E47" s="35">
        <v>31</v>
      </c>
      <c r="F47" s="35">
        <v>51</v>
      </c>
      <c r="G47" s="35">
        <v>82</v>
      </c>
      <c r="H47" s="35">
        <v>61</v>
      </c>
      <c r="I47" s="35">
        <v>84</v>
      </c>
      <c r="J47" s="35">
        <v>145</v>
      </c>
      <c r="K47" s="26">
        <f t="shared" si="2"/>
        <v>322</v>
      </c>
      <c r="L47" s="26">
        <f t="shared" si="3"/>
        <v>386</v>
      </c>
      <c r="M47" s="26">
        <f t="shared" si="4"/>
        <v>708</v>
      </c>
    </row>
    <row r="48" spans="1:18" x14ac:dyDescent="0.55000000000000004">
      <c r="A48" s="21" t="s">
        <v>49</v>
      </c>
      <c r="B48" s="34">
        <v>209</v>
      </c>
      <c r="C48" s="34">
        <v>224</v>
      </c>
      <c r="D48" s="34">
        <v>433</v>
      </c>
      <c r="E48" s="35">
        <v>39</v>
      </c>
      <c r="F48" s="35">
        <v>36</v>
      </c>
      <c r="G48" s="35">
        <v>75</v>
      </c>
      <c r="H48" s="35">
        <v>77</v>
      </c>
      <c r="I48" s="35">
        <v>61</v>
      </c>
      <c r="J48" s="35">
        <v>138</v>
      </c>
      <c r="K48" s="26">
        <f t="shared" si="2"/>
        <v>325</v>
      </c>
      <c r="L48" s="26">
        <f t="shared" si="3"/>
        <v>321</v>
      </c>
      <c r="M48" s="26">
        <f t="shared" si="4"/>
        <v>646</v>
      </c>
    </row>
    <row r="49" spans="1:13" x14ac:dyDescent="0.55000000000000004">
      <c r="A49" s="21" t="s">
        <v>50</v>
      </c>
      <c r="B49" s="34">
        <v>216</v>
      </c>
      <c r="C49" s="34">
        <v>212</v>
      </c>
      <c r="D49" s="34">
        <v>428</v>
      </c>
      <c r="E49" s="35">
        <v>50</v>
      </c>
      <c r="F49" s="35">
        <v>46</v>
      </c>
      <c r="G49" s="35">
        <v>96</v>
      </c>
      <c r="H49" s="35">
        <v>65</v>
      </c>
      <c r="I49" s="35">
        <v>76</v>
      </c>
      <c r="J49" s="35">
        <v>141</v>
      </c>
      <c r="K49" s="26">
        <f t="shared" si="2"/>
        <v>331</v>
      </c>
      <c r="L49" s="26">
        <f t="shared" si="3"/>
        <v>334</v>
      </c>
      <c r="M49" s="26">
        <f t="shared" si="4"/>
        <v>665</v>
      </c>
    </row>
    <row r="50" spans="1:13" x14ac:dyDescent="0.55000000000000004">
      <c r="A50" s="21" t="s">
        <v>51</v>
      </c>
      <c r="B50" s="34">
        <v>214</v>
      </c>
      <c r="C50" s="34">
        <v>235</v>
      </c>
      <c r="D50" s="34">
        <v>449</v>
      </c>
      <c r="E50" s="35">
        <v>37</v>
      </c>
      <c r="F50" s="35">
        <v>49</v>
      </c>
      <c r="G50" s="35">
        <v>86</v>
      </c>
      <c r="H50" s="35">
        <v>49</v>
      </c>
      <c r="I50" s="35">
        <v>71</v>
      </c>
      <c r="J50" s="35">
        <v>120</v>
      </c>
      <c r="K50" s="26">
        <f t="shared" si="2"/>
        <v>300</v>
      </c>
      <c r="L50" s="26">
        <f t="shared" si="3"/>
        <v>355</v>
      </c>
      <c r="M50" s="26">
        <f t="shared" si="4"/>
        <v>655</v>
      </c>
    </row>
    <row r="51" spans="1:13" x14ac:dyDescent="0.55000000000000004">
      <c r="A51" s="21" t="s">
        <v>52</v>
      </c>
      <c r="B51" s="34">
        <v>239</v>
      </c>
      <c r="C51" s="34">
        <v>231</v>
      </c>
      <c r="D51" s="34">
        <v>470</v>
      </c>
      <c r="E51" s="35">
        <v>33</v>
      </c>
      <c r="F51" s="35">
        <v>34</v>
      </c>
      <c r="G51" s="35">
        <v>67</v>
      </c>
      <c r="H51" s="35">
        <v>61</v>
      </c>
      <c r="I51" s="35">
        <v>89</v>
      </c>
      <c r="J51" s="35">
        <v>150</v>
      </c>
      <c r="K51" s="26">
        <f t="shared" si="2"/>
        <v>333</v>
      </c>
      <c r="L51" s="26">
        <f t="shared" si="3"/>
        <v>354</v>
      </c>
      <c r="M51" s="26">
        <f t="shared" si="4"/>
        <v>687</v>
      </c>
    </row>
    <row r="52" spans="1:13" x14ac:dyDescent="0.55000000000000004">
      <c r="A52" s="21" t="s">
        <v>53</v>
      </c>
      <c r="B52" s="34">
        <v>233</v>
      </c>
      <c r="C52" s="34">
        <v>242</v>
      </c>
      <c r="D52" s="34">
        <v>475</v>
      </c>
      <c r="E52" s="35">
        <v>33</v>
      </c>
      <c r="F52" s="35">
        <v>46</v>
      </c>
      <c r="G52" s="35">
        <v>79</v>
      </c>
      <c r="H52" s="35">
        <v>45</v>
      </c>
      <c r="I52" s="35">
        <v>72</v>
      </c>
      <c r="J52" s="35">
        <v>117</v>
      </c>
      <c r="K52" s="26">
        <f t="shared" si="2"/>
        <v>311</v>
      </c>
      <c r="L52" s="26">
        <f t="shared" si="3"/>
        <v>360</v>
      </c>
      <c r="M52" s="26">
        <f t="shared" si="4"/>
        <v>671</v>
      </c>
    </row>
    <row r="53" spans="1:13" x14ac:dyDescent="0.55000000000000004">
      <c r="A53" s="21" t="s">
        <v>54</v>
      </c>
      <c r="B53" s="34">
        <v>221</v>
      </c>
      <c r="C53" s="34">
        <v>240</v>
      </c>
      <c r="D53" s="34">
        <v>461</v>
      </c>
      <c r="E53" s="35">
        <v>34</v>
      </c>
      <c r="F53" s="35">
        <v>37</v>
      </c>
      <c r="G53" s="35">
        <v>71</v>
      </c>
      <c r="H53" s="35">
        <v>63</v>
      </c>
      <c r="I53" s="35">
        <v>78</v>
      </c>
      <c r="J53" s="35">
        <v>141</v>
      </c>
      <c r="K53" s="26">
        <f t="shared" si="2"/>
        <v>318</v>
      </c>
      <c r="L53" s="26">
        <f t="shared" si="3"/>
        <v>355</v>
      </c>
      <c r="M53" s="26">
        <f t="shared" si="4"/>
        <v>673</v>
      </c>
    </row>
    <row r="54" spans="1:13" x14ac:dyDescent="0.55000000000000004">
      <c r="A54" s="21" t="s">
        <v>55</v>
      </c>
      <c r="B54" s="34">
        <v>222</v>
      </c>
      <c r="C54" s="34">
        <v>236</v>
      </c>
      <c r="D54" s="34">
        <v>458</v>
      </c>
      <c r="E54" s="35">
        <v>39</v>
      </c>
      <c r="F54" s="35">
        <v>48</v>
      </c>
      <c r="G54" s="35">
        <v>87</v>
      </c>
      <c r="H54" s="35">
        <v>69</v>
      </c>
      <c r="I54" s="35">
        <v>76</v>
      </c>
      <c r="J54" s="35">
        <v>145</v>
      </c>
      <c r="K54" s="26">
        <f t="shared" si="2"/>
        <v>330</v>
      </c>
      <c r="L54" s="26">
        <f t="shared" si="3"/>
        <v>360</v>
      </c>
      <c r="M54" s="26">
        <f t="shared" si="4"/>
        <v>690</v>
      </c>
    </row>
    <row r="55" spans="1:13" x14ac:dyDescent="0.55000000000000004">
      <c r="A55" s="21" t="s">
        <v>56</v>
      </c>
      <c r="B55" s="34">
        <v>242</v>
      </c>
      <c r="C55" s="34">
        <v>255</v>
      </c>
      <c r="D55" s="34">
        <v>497</v>
      </c>
      <c r="E55" s="35">
        <v>33</v>
      </c>
      <c r="F55" s="35">
        <v>46</v>
      </c>
      <c r="G55" s="35">
        <v>79</v>
      </c>
      <c r="H55" s="35">
        <v>64</v>
      </c>
      <c r="I55" s="35">
        <v>77</v>
      </c>
      <c r="J55" s="35">
        <v>141</v>
      </c>
      <c r="K55" s="26">
        <f t="shared" si="2"/>
        <v>339</v>
      </c>
      <c r="L55" s="26">
        <f t="shared" si="3"/>
        <v>378</v>
      </c>
      <c r="M55" s="26">
        <f t="shared" si="4"/>
        <v>717</v>
      </c>
    </row>
    <row r="56" spans="1:13" x14ac:dyDescent="0.55000000000000004">
      <c r="A56" s="21" t="s">
        <v>57</v>
      </c>
      <c r="B56" s="34">
        <v>247</v>
      </c>
      <c r="C56" s="34">
        <v>280</v>
      </c>
      <c r="D56" s="34">
        <v>527</v>
      </c>
      <c r="E56" s="35">
        <v>31</v>
      </c>
      <c r="F56" s="35">
        <v>36</v>
      </c>
      <c r="G56" s="35">
        <v>67</v>
      </c>
      <c r="H56" s="35">
        <v>49</v>
      </c>
      <c r="I56" s="35">
        <v>81</v>
      </c>
      <c r="J56" s="35">
        <v>130</v>
      </c>
      <c r="K56" s="26">
        <f t="shared" si="2"/>
        <v>327</v>
      </c>
      <c r="L56" s="26">
        <f t="shared" si="3"/>
        <v>397</v>
      </c>
      <c r="M56" s="26">
        <f t="shared" si="4"/>
        <v>724</v>
      </c>
    </row>
    <row r="57" spans="1:13" x14ac:dyDescent="0.55000000000000004">
      <c r="A57" s="21" t="s">
        <v>58</v>
      </c>
      <c r="B57" s="34">
        <v>265</v>
      </c>
      <c r="C57" s="34">
        <v>270</v>
      </c>
      <c r="D57" s="34">
        <v>535</v>
      </c>
      <c r="E57" s="35">
        <v>37</v>
      </c>
      <c r="F57" s="35">
        <v>53</v>
      </c>
      <c r="G57" s="35">
        <v>90</v>
      </c>
      <c r="H57" s="35">
        <v>67</v>
      </c>
      <c r="I57" s="35">
        <v>86</v>
      </c>
      <c r="J57" s="35">
        <v>153</v>
      </c>
      <c r="K57" s="26">
        <f t="shared" si="2"/>
        <v>369</v>
      </c>
      <c r="L57" s="26">
        <f t="shared" si="3"/>
        <v>409</v>
      </c>
      <c r="M57" s="26">
        <f t="shared" si="4"/>
        <v>778</v>
      </c>
    </row>
    <row r="58" spans="1:13" x14ac:dyDescent="0.55000000000000004">
      <c r="A58" s="21" t="s">
        <v>59</v>
      </c>
      <c r="B58" s="34">
        <v>219</v>
      </c>
      <c r="C58" s="34">
        <v>233</v>
      </c>
      <c r="D58" s="34">
        <v>452</v>
      </c>
      <c r="E58" s="35">
        <v>44</v>
      </c>
      <c r="F58" s="35">
        <v>34</v>
      </c>
      <c r="G58" s="35">
        <v>78</v>
      </c>
      <c r="H58" s="35">
        <v>54</v>
      </c>
      <c r="I58" s="35">
        <v>82</v>
      </c>
      <c r="J58" s="35">
        <v>136</v>
      </c>
      <c r="K58" s="26">
        <f t="shared" si="2"/>
        <v>317</v>
      </c>
      <c r="L58" s="26">
        <f t="shared" si="3"/>
        <v>349</v>
      </c>
      <c r="M58" s="26">
        <f t="shared" si="4"/>
        <v>666</v>
      </c>
    </row>
    <row r="59" spans="1:13" x14ac:dyDescent="0.55000000000000004">
      <c r="A59" s="21" t="s">
        <v>60</v>
      </c>
      <c r="B59" s="34">
        <v>238</v>
      </c>
      <c r="C59" s="34">
        <v>253</v>
      </c>
      <c r="D59" s="34">
        <v>491</v>
      </c>
      <c r="E59" s="35">
        <v>47</v>
      </c>
      <c r="F59" s="35">
        <v>45</v>
      </c>
      <c r="G59" s="35">
        <v>92</v>
      </c>
      <c r="H59" s="35">
        <v>62</v>
      </c>
      <c r="I59" s="35">
        <v>77</v>
      </c>
      <c r="J59" s="35">
        <v>139</v>
      </c>
      <c r="K59" s="26">
        <f t="shared" si="2"/>
        <v>347</v>
      </c>
      <c r="L59" s="26">
        <f t="shared" si="3"/>
        <v>375</v>
      </c>
      <c r="M59" s="26">
        <f t="shared" si="4"/>
        <v>722</v>
      </c>
    </row>
    <row r="60" spans="1:13" x14ac:dyDescent="0.55000000000000004">
      <c r="A60" s="21" t="s">
        <v>61</v>
      </c>
      <c r="B60" s="34">
        <v>239</v>
      </c>
      <c r="C60" s="34">
        <v>274</v>
      </c>
      <c r="D60" s="34">
        <v>513</v>
      </c>
      <c r="E60" s="35">
        <v>39</v>
      </c>
      <c r="F60" s="35">
        <v>43</v>
      </c>
      <c r="G60" s="35">
        <v>82</v>
      </c>
      <c r="H60" s="35">
        <v>68</v>
      </c>
      <c r="I60" s="35">
        <v>72</v>
      </c>
      <c r="J60" s="35">
        <v>140</v>
      </c>
      <c r="K60" s="26">
        <f t="shared" si="2"/>
        <v>346</v>
      </c>
      <c r="L60" s="26">
        <f t="shared" si="3"/>
        <v>389</v>
      </c>
      <c r="M60" s="26">
        <f t="shared" si="4"/>
        <v>735</v>
      </c>
    </row>
    <row r="61" spans="1:13" x14ac:dyDescent="0.55000000000000004">
      <c r="A61" s="21" t="s">
        <v>62</v>
      </c>
      <c r="B61" s="34">
        <v>238</v>
      </c>
      <c r="C61" s="34">
        <v>281</v>
      </c>
      <c r="D61" s="34">
        <v>519</v>
      </c>
      <c r="E61" s="35">
        <v>50</v>
      </c>
      <c r="F61" s="35">
        <v>47</v>
      </c>
      <c r="G61" s="35">
        <v>97</v>
      </c>
      <c r="H61" s="35">
        <v>52</v>
      </c>
      <c r="I61" s="35">
        <v>72</v>
      </c>
      <c r="J61" s="35">
        <v>124</v>
      </c>
      <c r="K61" s="26">
        <f t="shared" si="2"/>
        <v>340</v>
      </c>
      <c r="L61" s="26">
        <f t="shared" si="3"/>
        <v>400</v>
      </c>
      <c r="M61" s="26">
        <f t="shared" si="4"/>
        <v>740</v>
      </c>
    </row>
    <row r="62" spans="1:13" x14ac:dyDescent="0.55000000000000004">
      <c r="A62" s="21" t="s">
        <v>63</v>
      </c>
      <c r="B62" s="34">
        <v>214</v>
      </c>
      <c r="C62" s="34">
        <v>246</v>
      </c>
      <c r="D62" s="34">
        <v>460</v>
      </c>
      <c r="E62" s="35">
        <v>40</v>
      </c>
      <c r="F62" s="35">
        <v>52</v>
      </c>
      <c r="G62" s="35">
        <v>92</v>
      </c>
      <c r="H62" s="35">
        <v>61</v>
      </c>
      <c r="I62" s="35">
        <v>45</v>
      </c>
      <c r="J62" s="35">
        <v>106</v>
      </c>
      <c r="K62" s="26">
        <f t="shared" si="2"/>
        <v>315</v>
      </c>
      <c r="L62" s="26">
        <f t="shared" si="3"/>
        <v>343</v>
      </c>
      <c r="M62" s="26">
        <f t="shared" si="4"/>
        <v>658</v>
      </c>
    </row>
    <row r="63" spans="1:13" x14ac:dyDescent="0.55000000000000004">
      <c r="A63" s="21" t="s">
        <v>64</v>
      </c>
      <c r="B63" s="34">
        <v>236</v>
      </c>
      <c r="C63" s="34">
        <v>273</v>
      </c>
      <c r="D63" s="34">
        <v>509</v>
      </c>
      <c r="E63" s="35">
        <v>37</v>
      </c>
      <c r="F63" s="35">
        <v>38</v>
      </c>
      <c r="G63" s="35">
        <v>75</v>
      </c>
      <c r="H63" s="35">
        <v>64</v>
      </c>
      <c r="I63" s="35">
        <v>68</v>
      </c>
      <c r="J63" s="35">
        <v>132</v>
      </c>
      <c r="K63" s="26">
        <f t="shared" si="2"/>
        <v>337</v>
      </c>
      <c r="L63" s="26">
        <f t="shared" si="3"/>
        <v>379</v>
      </c>
      <c r="M63" s="26">
        <f t="shared" si="4"/>
        <v>716</v>
      </c>
    </row>
    <row r="64" spans="1:13" x14ac:dyDescent="0.55000000000000004">
      <c r="A64" s="21" t="s">
        <v>65</v>
      </c>
      <c r="B64" s="34">
        <v>189</v>
      </c>
      <c r="C64" s="34">
        <v>239</v>
      </c>
      <c r="D64" s="34">
        <v>428</v>
      </c>
      <c r="E64" s="35">
        <v>50</v>
      </c>
      <c r="F64" s="35">
        <v>39</v>
      </c>
      <c r="G64" s="35">
        <v>89</v>
      </c>
      <c r="H64" s="35">
        <v>47</v>
      </c>
      <c r="I64" s="35">
        <v>65</v>
      </c>
      <c r="J64" s="35">
        <v>112</v>
      </c>
      <c r="K64" s="26">
        <f t="shared" si="2"/>
        <v>286</v>
      </c>
      <c r="L64" s="26">
        <f t="shared" si="3"/>
        <v>343</v>
      </c>
      <c r="M64" s="26">
        <f t="shared" si="4"/>
        <v>629</v>
      </c>
    </row>
    <row r="65" spans="1:13" x14ac:dyDescent="0.55000000000000004">
      <c r="A65" s="21" t="s">
        <v>66</v>
      </c>
      <c r="B65" s="34">
        <v>194</v>
      </c>
      <c r="C65" s="34">
        <v>247</v>
      </c>
      <c r="D65" s="34">
        <v>441</v>
      </c>
      <c r="E65" s="35">
        <v>31</v>
      </c>
      <c r="F65" s="35">
        <v>46</v>
      </c>
      <c r="G65" s="35">
        <v>77</v>
      </c>
      <c r="H65" s="35">
        <v>44</v>
      </c>
      <c r="I65" s="35">
        <v>66</v>
      </c>
      <c r="J65" s="35">
        <v>110</v>
      </c>
      <c r="K65" s="26">
        <f t="shared" si="2"/>
        <v>269</v>
      </c>
      <c r="L65" s="26">
        <f t="shared" si="3"/>
        <v>359</v>
      </c>
      <c r="M65" s="26">
        <f t="shared" si="4"/>
        <v>628</v>
      </c>
    </row>
    <row r="66" spans="1:13" x14ac:dyDescent="0.55000000000000004">
      <c r="A66" s="21" t="s">
        <v>67</v>
      </c>
      <c r="B66" s="34">
        <v>204</v>
      </c>
      <c r="C66" s="34">
        <v>240</v>
      </c>
      <c r="D66" s="34">
        <v>444</v>
      </c>
      <c r="E66" s="35">
        <v>32</v>
      </c>
      <c r="F66" s="35">
        <v>51</v>
      </c>
      <c r="G66" s="35">
        <v>83</v>
      </c>
      <c r="H66" s="35">
        <v>50</v>
      </c>
      <c r="I66" s="35">
        <v>65</v>
      </c>
      <c r="J66" s="35">
        <v>115</v>
      </c>
      <c r="K66" s="26">
        <f t="shared" si="2"/>
        <v>286</v>
      </c>
      <c r="L66" s="26">
        <f t="shared" si="3"/>
        <v>356</v>
      </c>
      <c r="M66" s="26">
        <f t="shared" si="4"/>
        <v>642</v>
      </c>
    </row>
    <row r="67" spans="1:13" x14ac:dyDescent="0.55000000000000004">
      <c r="A67" s="21" t="s">
        <v>68</v>
      </c>
      <c r="B67" s="34">
        <v>140</v>
      </c>
      <c r="C67" s="34">
        <v>212</v>
      </c>
      <c r="D67" s="34">
        <v>352</v>
      </c>
      <c r="E67" s="35">
        <v>27</v>
      </c>
      <c r="F67" s="35">
        <v>24</v>
      </c>
      <c r="G67" s="35">
        <v>51</v>
      </c>
      <c r="H67" s="35">
        <v>42</v>
      </c>
      <c r="I67" s="35">
        <v>60</v>
      </c>
      <c r="J67" s="35">
        <v>102</v>
      </c>
      <c r="K67" s="26">
        <f t="shared" si="2"/>
        <v>209</v>
      </c>
      <c r="L67" s="26">
        <f t="shared" si="3"/>
        <v>296</v>
      </c>
      <c r="M67" s="26">
        <f t="shared" si="4"/>
        <v>505</v>
      </c>
    </row>
    <row r="68" spans="1:13" x14ac:dyDescent="0.55000000000000004">
      <c r="A68" s="21" t="s">
        <v>69</v>
      </c>
      <c r="B68" s="34">
        <v>155</v>
      </c>
      <c r="C68" s="34">
        <v>209</v>
      </c>
      <c r="D68" s="34">
        <v>364</v>
      </c>
      <c r="E68" s="35">
        <v>37</v>
      </c>
      <c r="F68" s="35">
        <v>26</v>
      </c>
      <c r="G68" s="35">
        <v>63</v>
      </c>
      <c r="H68" s="35">
        <v>40</v>
      </c>
      <c r="I68" s="35">
        <v>83</v>
      </c>
      <c r="J68" s="35">
        <v>123</v>
      </c>
      <c r="K68" s="26">
        <f t="shared" si="2"/>
        <v>232</v>
      </c>
      <c r="L68" s="26">
        <f t="shared" si="3"/>
        <v>318</v>
      </c>
      <c r="M68" s="26">
        <f t="shared" si="4"/>
        <v>550</v>
      </c>
    </row>
    <row r="69" spans="1:13" x14ac:dyDescent="0.55000000000000004">
      <c r="A69" s="21" t="s">
        <v>70</v>
      </c>
      <c r="B69" s="34">
        <v>131</v>
      </c>
      <c r="C69" s="34">
        <v>179</v>
      </c>
      <c r="D69" s="34">
        <v>310</v>
      </c>
      <c r="E69" s="35">
        <v>19</v>
      </c>
      <c r="F69" s="35">
        <v>38</v>
      </c>
      <c r="G69" s="35">
        <v>57</v>
      </c>
      <c r="H69" s="35">
        <v>42</v>
      </c>
      <c r="I69" s="35">
        <v>60</v>
      </c>
      <c r="J69" s="35">
        <v>102</v>
      </c>
      <c r="K69" s="26">
        <f t="shared" ref="K69:K106" si="33">B69+E69+H69</f>
        <v>192</v>
      </c>
      <c r="L69" s="26">
        <f t="shared" ref="L69:L106" si="34">C69+F69+I69</f>
        <v>277</v>
      </c>
      <c r="M69" s="26">
        <f t="shared" ref="M69:M106" si="35">D69+G69+J69</f>
        <v>469</v>
      </c>
    </row>
    <row r="70" spans="1:13" x14ac:dyDescent="0.55000000000000004">
      <c r="A70" s="21" t="s">
        <v>71</v>
      </c>
      <c r="B70" s="34">
        <v>132</v>
      </c>
      <c r="C70" s="34">
        <v>175</v>
      </c>
      <c r="D70" s="34">
        <v>307</v>
      </c>
      <c r="E70" s="35">
        <v>18</v>
      </c>
      <c r="F70" s="35">
        <v>30</v>
      </c>
      <c r="G70" s="35">
        <v>48</v>
      </c>
      <c r="H70" s="35">
        <v>37</v>
      </c>
      <c r="I70" s="35">
        <v>51</v>
      </c>
      <c r="J70" s="35">
        <v>88</v>
      </c>
      <c r="K70" s="26">
        <f t="shared" si="33"/>
        <v>187</v>
      </c>
      <c r="L70" s="26">
        <f t="shared" si="34"/>
        <v>256</v>
      </c>
      <c r="M70" s="26">
        <f t="shared" si="35"/>
        <v>443</v>
      </c>
    </row>
    <row r="71" spans="1:13" x14ac:dyDescent="0.55000000000000004">
      <c r="A71" s="21" t="s">
        <v>72</v>
      </c>
      <c r="B71" s="34">
        <v>150</v>
      </c>
      <c r="C71" s="34">
        <v>192</v>
      </c>
      <c r="D71" s="34">
        <v>342</v>
      </c>
      <c r="E71" s="35">
        <v>22</v>
      </c>
      <c r="F71" s="35">
        <v>31</v>
      </c>
      <c r="G71" s="35">
        <v>53</v>
      </c>
      <c r="H71" s="35">
        <v>44</v>
      </c>
      <c r="I71" s="35">
        <v>76</v>
      </c>
      <c r="J71" s="35">
        <v>120</v>
      </c>
      <c r="K71" s="26">
        <f t="shared" si="33"/>
        <v>216</v>
      </c>
      <c r="L71" s="26">
        <f t="shared" si="34"/>
        <v>299</v>
      </c>
      <c r="M71" s="26">
        <f t="shared" si="35"/>
        <v>515</v>
      </c>
    </row>
    <row r="72" spans="1:13" x14ac:dyDescent="0.55000000000000004">
      <c r="A72" s="21" t="s">
        <v>73</v>
      </c>
      <c r="B72" s="34">
        <v>131</v>
      </c>
      <c r="C72" s="34">
        <v>181</v>
      </c>
      <c r="D72" s="34">
        <v>312</v>
      </c>
      <c r="E72" s="35">
        <v>23</v>
      </c>
      <c r="F72" s="35">
        <v>32</v>
      </c>
      <c r="G72" s="35">
        <v>55</v>
      </c>
      <c r="H72" s="35">
        <v>32</v>
      </c>
      <c r="I72" s="35">
        <v>56</v>
      </c>
      <c r="J72" s="35">
        <v>88</v>
      </c>
      <c r="K72" s="26">
        <f t="shared" si="33"/>
        <v>186</v>
      </c>
      <c r="L72" s="26">
        <f t="shared" si="34"/>
        <v>269</v>
      </c>
      <c r="M72" s="26">
        <f t="shared" si="35"/>
        <v>455</v>
      </c>
    </row>
    <row r="73" spans="1:13" x14ac:dyDescent="0.55000000000000004">
      <c r="A73" s="21" t="s">
        <v>74</v>
      </c>
      <c r="B73" s="34">
        <v>126</v>
      </c>
      <c r="C73" s="34">
        <v>148</v>
      </c>
      <c r="D73" s="34">
        <v>274</v>
      </c>
      <c r="E73" s="35">
        <v>24</v>
      </c>
      <c r="F73" s="35">
        <v>45</v>
      </c>
      <c r="G73" s="35">
        <v>69</v>
      </c>
      <c r="H73" s="35">
        <v>19</v>
      </c>
      <c r="I73" s="35">
        <v>46</v>
      </c>
      <c r="J73" s="35">
        <v>65</v>
      </c>
      <c r="K73" s="26">
        <f t="shared" si="33"/>
        <v>169</v>
      </c>
      <c r="L73" s="26">
        <f t="shared" si="34"/>
        <v>239</v>
      </c>
      <c r="M73" s="26">
        <f t="shared" si="35"/>
        <v>408</v>
      </c>
    </row>
    <row r="74" spans="1:13" x14ac:dyDescent="0.55000000000000004">
      <c r="A74" s="21" t="s">
        <v>75</v>
      </c>
      <c r="B74" s="34">
        <v>131</v>
      </c>
      <c r="C74" s="34">
        <v>150</v>
      </c>
      <c r="D74" s="34">
        <v>281</v>
      </c>
      <c r="E74" s="35">
        <v>22</v>
      </c>
      <c r="F74" s="35">
        <v>37</v>
      </c>
      <c r="G74" s="35">
        <v>59</v>
      </c>
      <c r="H74" s="35">
        <v>38</v>
      </c>
      <c r="I74" s="35">
        <v>45</v>
      </c>
      <c r="J74" s="35">
        <v>83</v>
      </c>
      <c r="K74" s="26">
        <f t="shared" si="33"/>
        <v>191</v>
      </c>
      <c r="L74" s="26">
        <f t="shared" si="34"/>
        <v>232</v>
      </c>
      <c r="M74" s="26">
        <f t="shared" si="35"/>
        <v>423</v>
      </c>
    </row>
    <row r="75" spans="1:13" x14ac:dyDescent="0.55000000000000004">
      <c r="A75" s="21" t="s">
        <v>76</v>
      </c>
      <c r="B75" s="34">
        <v>118</v>
      </c>
      <c r="C75" s="34">
        <v>154</v>
      </c>
      <c r="D75" s="34">
        <v>272</v>
      </c>
      <c r="E75" s="35">
        <v>23</v>
      </c>
      <c r="F75" s="35">
        <v>37</v>
      </c>
      <c r="G75" s="35">
        <v>60</v>
      </c>
      <c r="H75" s="35">
        <v>31</v>
      </c>
      <c r="I75" s="35">
        <v>45</v>
      </c>
      <c r="J75" s="35">
        <v>76</v>
      </c>
      <c r="K75" s="26">
        <f t="shared" si="33"/>
        <v>172</v>
      </c>
      <c r="L75" s="26">
        <f t="shared" si="34"/>
        <v>236</v>
      </c>
      <c r="M75" s="26">
        <f t="shared" si="35"/>
        <v>408</v>
      </c>
    </row>
    <row r="76" spans="1:13" x14ac:dyDescent="0.55000000000000004">
      <c r="A76" s="21" t="s">
        <v>77</v>
      </c>
      <c r="B76" s="34">
        <v>112</v>
      </c>
      <c r="C76" s="34">
        <v>166</v>
      </c>
      <c r="D76" s="34">
        <v>278</v>
      </c>
      <c r="E76" s="35">
        <v>23</v>
      </c>
      <c r="F76" s="35">
        <v>21</v>
      </c>
      <c r="G76" s="35">
        <v>44</v>
      </c>
      <c r="H76" s="35">
        <v>37</v>
      </c>
      <c r="I76" s="35">
        <v>44</v>
      </c>
      <c r="J76" s="35">
        <v>81</v>
      </c>
      <c r="K76" s="26">
        <f t="shared" si="33"/>
        <v>172</v>
      </c>
      <c r="L76" s="26">
        <f t="shared" si="34"/>
        <v>231</v>
      </c>
      <c r="M76" s="26">
        <f t="shared" si="35"/>
        <v>403</v>
      </c>
    </row>
    <row r="77" spans="1:13" x14ac:dyDescent="0.55000000000000004">
      <c r="A77" s="21" t="s">
        <v>78</v>
      </c>
      <c r="B77" s="34">
        <v>92</v>
      </c>
      <c r="C77" s="34">
        <v>112</v>
      </c>
      <c r="D77" s="34">
        <v>204</v>
      </c>
      <c r="E77" s="35">
        <v>32</v>
      </c>
      <c r="F77" s="35">
        <v>22</v>
      </c>
      <c r="G77" s="35">
        <v>54</v>
      </c>
      <c r="H77" s="35">
        <v>22</v>
      </c>
      <c r="I77" s="35">
        <v>33</v>
      </c>
      <c r="J77" s="35">
        <v>55</v>
      </c>
      <c r="K77" s="26">
        <f t="shared" si="33"/>
        <v>146</v>
      </c>
      <c r="L77" s="26">
        <f t="shared" si="34"/>
        <v>167</v>
      </c>
      <c r="M77" s="26">
        <f t="shared" si="35"/>
        <v>313</v>
      </c>
    </row>
    <row r="78" spans="1:13" x14ac:dyDescent="0.55000000000000004">
      <c r="A78" s="21" t="s">
        <v>79</v>
      </c>
      <c r="B78" s="34">
        <v>91</v>
      </c>
      <c r="C78" s="34">
        <v>112</v>
      </c>
      <c r="D78" s="34">
        <v>203</v>
      </c>
      <c r="E78" s="35">
        <v>19</v>
      </c>
      <c r="F78" s="35">
        <v>29</v>
      </c>
      <c r="G78" s="35">
        <v>48</v>
      </c>
      <c r="H78" s="35">
        <v>25</v>
      </c>
      <c r="I78" s="35">
        <v>40</v>
      </c>
      <c r="J78" s="35">
        <v>65</v>
      </c>
      <c r="K78" s="26">
        <f t="shared" si="33"/>
        <v>135</v>
      </c>
      <c r="L78" s="26">
        <f t="shared" si="34"/>
        <v>181</v>
      </c>
      <c r="M78" s="26">
        <f t="shared" si="35"/>
        <v>316</v>
      </c>
    </row>
    <row r="79" spans="1:13" x14ac:dyDescent="0.55000000000000004">
      <c r="A79" s="21" t="s">
        <v>80</v>
      </c>
      <c r="B79" s="34">
        <v>85</v>
      </c>
      <c r="C79" s="34">
        <v>123</v>
      </c>
      <c r="D79" s="34">
        <v>208</v>
      </c>
      <c r="E79" s="35">
        <v>15</v>
      </c>
      <c r="F79" s="35">
        <v>22</v>
      </c>
      <c r="G79" s="35">
        <v>37</v>
      </c>
      <c r="H79" s="35">
        <v>24</v>
      </c>
      <c r="I79" s="35">
        <v>23</v>
      </c>
      <c r="J79" s="35">
        <v>47</v>
      </c>
      <c r="K79" s="26">
        <f t="shared" si="33"/>
        <v>124</v>
      </c>
      <c r="L79" s="26">
        <f t="shared" si="34"/>
        <v>168</v>
      </c>
      <c r="M79" s="26">
        <f t="shared" si="35"/>
        <v>292</v>
      </c>
    </row>
    <row r="80" spans="1:13" x14ac:dyDescent="0.55000000000000004">
      <c r="A80" s="21" t="s">
        <v>81</v>
      </c>
      <c r="B80" s="34">
        <v>74</v>
      </c>
      <c r="C80" s="34">
        <v>105</v>
      </c>
      <c r="D80" s="34">
        <v>179</v>
      </c>
      <c r="E80" s="35">
        <v>15</v>
      </c>
      <c r="F80" s="35">
        <v>23</v>
      </c>
      <c r="G80" s="35">
        <v>38</v>
      </c>
      <c r="H80" s="35">
        <v>19</v>
      </c>
      <c r="I80" s="35">
        <v>35</v>
      </c>
      <c r="J80" s="35">
        <v>54</v>
      </c>
      <c r="K80" s="26">
        <f t="shared" si="33"/>
        <v>108</v>
      </c>
      <c r="L80" s="26">
        <f t="shared" si="34"/>
        <v>163</v>
      </c>
      <c r="M80" s="26">
        <f t="shared" si="35"/>
        <v>271</v>
      </c>
    </row>
    <row r="81" spans="1:13" x14ac:dyDescent="0.55000000000000004">
      <c r="A81" s="21" t="s">
        <v>82</v>
      </c>
      <c r="B81" s="34">
        <v>55</v>
      </c>
      <c r="C81" s="34">
        <v>110</v>
      </c>
      <c r="D81" s="34">
        <v>165</v>
      </c>
      <c r="E81" s="35">
        <v>11</v>
      </c>
      <c r="F81" s="35">
        <v>18</v>
      </c>
      <c r="G81" s="35">
        <v>29</v>
      </c>
      <c r="H81" s="35">
        <v>14</v>
      </c>
      <c r="I81" s="35">
        <v>27</v>
      </c>
      <c r="J81" s="35">
        <v>41</v>
      </c>
      <c r="K81" s="26">
        <f t="shared" si="33"/>
        <v>80</v>
      </c>
      <c r="L81" s="26">
        <f t="shared" si="34"/>
        <v>155</v>
      </c>
      <c r="M81" s="26">
        <f t="shared" si="35"/>
        <v>235</v>
      </c>
    </row>
    <row r="82" spans="1:13" x14ac:dyDescent="0.55000000000000004">
      <c r="A82" s="21" t="s">
        <v>83</v>
      </c>
      <c r="B82" s="34">
        <v>57</v>
      </c>
      <c r="C82" s="34">
        <v>93</v>
      </c>
      <c r="D82" s="34">
        <v>150</v>
      </c>
      <c r="E82" s="35">
        <v>7</v>
      </c>
      <c r="F82" s="35">
        <v>17</v>
      </c>
      <c r="G82" s="35">
        <v>24</v>
      </c>
      <c r="H82" s="35">
        <v>22</v>
      </c>
      <c r="I82" s="35">
        <v>28</v>
      </c>
      <c r="J82" s="35">
        <v>50</v>
      </c>
      <c r="K82" s="26">
        <f t="shared" si="33"/>
        <v>86</v>
      </c>
      <c r="L82" s="26">
        <f t="shared" si="34"/>
        <v>138</v>
      </c>
      <c r="M82" s="26">
        <f t="shared" si="35"/>
        <v>224</v>
      </c>
    </row>
    <row r="83" spans="1:13" x14ac:dyDescent="0.55000000000000004">
      <c r="A83" s="21" t="s">
        <v>84</v>
      </c>
      <c r="B83" s="34">
        <v>50</v>
      </c>
      <c r="C83" s="34">
        <v>101</v>
      </c>
      <c r="D83" s="34">
        <v>151</v>
      </c>
      <c r="E83" s="35">
        <v>12</v>
      </c>
      <c r="F83" s="35">
        <v>15</v>
      </c>
      <c r="G83" s="35">
        <v>27</v>
      </c>
      <c r="H83" s="35">
        <v>19</v>
      </c>
      <c r="I83" s="35">
        <v>39</v>
      </c>
      <c r="J83" s="35">
        <v>58</v>
      </c>
      <c r="K83" s="26">
        <f t="shared" si="33"/>
        <v>81</v>
      </c>
      <c r="L83" s="26">
        <f t="shared" si="34"/>
        <v>155</v>
      </c>
      <c r="M83" s="26">
        <f t="shared" si="35"/>
        <v>236</v>
      </c>
    </row>
    <row r="84" spans="1:13" x14ac:dyDescent="0.55000000000000004">
      <c r="A84" s="21" t="s">
        <v>85</v>
      </c>
      <c r="B84" s="34">
        <v>55</v>
      </c>
      <c r="C84" s="34">
        <v>79</v>
      </c>
      <c r="D84" s="34">
        <v>134</v>
      </c>
      <c r="E84" s="35">
        <v>14</v>
      </c>
      <c r="F84" s="35">
        <v>20</v>
      </c>
      <c r="G84" s="35">
        <v>34</v>
      </c>
      <c r="H84" s="35">
        <v>11</v>
      </c>
      <c r="I84" s="35">
        <v>37</v>
      </c>
      <c r="J84" s="35">
        <v>48</v>
      </c>
      <c r="K84" s="26">
        <f t="shared" si="33"/>
        <v>80</v>
      </c>
      <c r="L84" s="26">
        <f t="shared" si="34"/>
        <v>136</v>
      </c>
      <c r="M84" s="26">
        <f t="shared" si="35"/>
        <v>216</v>
      </c>
    </row>
    <row r="85" spans="1:13" x14ac:dyDescent="0.55000000000000004">
      <c r="A85" s="21" t="s">
        <v>86</v>
      </c>
      <c r="B85" s="34">
        <v>39</v>
      </c>
      <c r="C85" s="34">
        <v>75</v>
      </c>
      <c r="D85" s="34">
        <v>114</v>
      </c>
      <c r="E85" s="35">
        <v>9</v>
      </c>
      <c r="F85" s="35">
        <v>15</v>
      </c>
      <c r="G85" s="35">
        <v>24</v>
      </c>
      <c r="H85" s="35">
        <v>12</v>
      </c>
      <c r="I85" s="35">
        <v>15</v>
      </c>
      <c r="J85" s="35">
        <v>27</v>
      </c>
      <c r="K85" s="26">
        <f t="shared" si="33"/>
        <v>60</v>
      </c>
      <c r="L85" s="26">
        <f t="shared" si="34"/>
        <v>105</v>
      </c>
      <c r="M85" s="26">
        <f t="shared" si="35"/>
        <v>165</v>
      </c>
    </row>
    <row r="86" spans="1:13" x14ac:dyDescent="0.55000000000000004">
      <c r="A86" s="21" t="s">
        <v>87</v>
      </c>
      <c r="B86" s="34">
        <v>65</v>
      </c>
      <c r="C86" s="34">
        <v>77</v>
      </c>
      <c r="D86" s="34">
        <v>142</v>
      </c>
      <c r="E86" s="35">
        <v>11</v>
      </c>
      <c r="F86" s="35">
        <v>16</v>
      </c>
      <c r="G86" s="35">
        <v>27</v>
      </c>
      <c r="H86" s="35">
        <v>13</v>
      </c>
      <c r="I86" s="35">
        <v>22</v>
      </c>
      <c r="J86" s="35">
        <v>35</v>
      </c>
      <c r="K86" s="26">
        <f t="shared" si="33"/>
        <v>89</v>
      </c>
      <c r="L86" s="26">
        <f t="shared" si="34"/>
        <v>115</v>
      </c>
      <c r="M86" s="26">
        <f t="shared" si="35"/>
        <v>204</v>
      </c>
    </row>
    <row r="87" spans="1:13" x14ac:dyDescent="0.55000000000000004">
      <c r="A87" s="21" t="s">
        <v>88</v>
      </c>
      <c r="B87" s="34">
        <v>56</v>
      </c>
      <c r="C87" s="34">
        <v>71</v>
      </c>
      <c r="D87" s="34">
        <v>127</v>
      </c>
      <c r="E87" s="35">
        <v>5</v>
      </c>
      <c r="F87" s="35">
        <v>9</v>
      </c>
      <c r="G87" s="35">
        <v>14</v>
      </c>
      <c r="H87" s="35">
        <v>12</v>
      </c>
      <c r="I87" s="35">
        <v>19</v>
      </c>
      <c r="J87" s="35">
        <v>31</v>
      </c>
      <c r="K87" s="26">
        <f t="shared" si="33"/>
        <v>73</v>
      </c>
      <c r="L87" s="26">
        <f t="shared" si="34"/>
        <v>99</v>
      </c>
      <c r="M87" s="26">
        <f t="shared" si="35"/>
        <v>172</v>
      </c>
    </row>
    <row r="88" spans="1:13" x14ac:dyDescent="0.55000000000000004">
      <c r="A88" s="21" t="s">
        <v>89</v>
      </c>
      <c r="B88" s="34">
        <v>36</v>
      </c>
      <c r="C88" s="34">
        <v>67</v>
      </c>
      <c r="D88" s="34">
        <v>103</v>
      </c>
      <c r="E88" s="35">
        <v>7</v>
      </c>
      <c r="F88" s="35">
        <v>21</v>
      </c>
      <c r="G88" s="35">
        <v>28</v>
      </c>
      <c r="H88" s="35">
        <v>8</v>
      </c>
      <c r="I88" s="35">
        <v>19</v>
      </c>
      <c r="J88" s="35">
        <v>27</v>
      </c>
      <c r="K88" s="26">
        <f t="shared" si="33"/>
        <v>51</v>
      </c>
      <c r="L88" s="26">
        <f t="shared" si="34"/>
        <v>107</v>
      </c>
      <c r="M88" s="26">
        <f t="shared" si="35"/>
        <v>158</v>
      </c>
    </row>
    <row r="89" spans="1:13" x14ac:dyDescent="0.55000000000000004">
      <c r="A89" s="21" t="s">
        <v>90</v>
      </c>
      <c r="B89" s="34">
        <v>39</v>
      </c>
      <c r="C89" s="34">
        <v>68</v>
      </c>
      <c r="D89" s="34">
        <v>107</v>
      </c>
      <c r="E89" s="35">
        <v>10</v>
      </c>
      <c r="F89" s="35">
        <v>10</v>
      </c>
      <c r="G89" s="35">
        <v>20</v>
      </c>
      <c r="H89" s="35">
        <v>10</v>
      </c>
      <c r="I89" s="35">
        <v>24</v>
      </c>
      <c r="J89" s="35">
        <v>34</v>
      </c>
      <c r="K89" s="26">
        <f t="shared" si="33"/>
        <v>59</v>
      </c>
      <c r="L89" s="26">
        <f t="shared" si="34"/>
        <v>102</v>
      </c>
      <c r="M89" s="26">
        <f t="shared" si="35"/>
        <v>161</v>
      </c>
    </row>
    <row r="90" spans="1:13" x14ac:dyDescent="0.55000000000000004">
      <c r="A90" s="21" t="s">
        <v>91</v>
      </c>
      <c r="B90" s="34">
        <v>31</v>
      </c>
      <c r="C90" s="34">
        <v>58</v>
      </c>
      <c r="D90" s="34">
        <v>89</v>
      </c>
      <c r="E90" s="35">
        <v>1</v>
      </c>
      <c r="F90" s="35">
        <v>14</v>
      </c>
      <c r="G90" s="35">
        <v>15</v>
      </c>
      <c r="H90" s="35">
        <v>7</v>
      </c>
      <c r="I90" s="35">
        <v>9</v>
      </c>
      <c r="J90" s="35">
        <v>16</v>
      </c>
      <c r="K90" s="26">
        <f t="shared" si="33"/>
        <v>39</v>
      </c>
      <c r="L90" s="26">
        <f t="shared" si="34"/>
        <v>81</v>
      </c>
      <c r="M90" s="26">
        <f t="shared" si="35"/>
        <v>120</v>
      </c>
    </row>
    <row r="91" spans="1:13" x14ac:dyDescent="0.55000000000000004">
      <c r="A91" s="21" t="s">
        <v>92</v>
      </c>
      <c r="B91" s="34">
        <v>21</v>
      </c>
      <c r="C91" s="34">
        <v>52</v>
      </c>
      <c r="D91" s="34">
        <v>73</v>
      </c>
      <c r="E91" s="35">
        <v>4</v>
      </c>
      <c r="F91" s="35">
        <v>9</v>
      </c>
      <c r="G91" s="35">
        <v>13</v>
      </c>
      <c r="H91" s="35">
        <v>6</v>
      </c>
      <c r="I91" s="35">
        <v>20</v>
      </c>
      <c r="J91" s="35">
        <v>26</v>
      </c>
      <c r="K91" s="26">
        <f t="shared" si="33"/>
        <v>31</v>
      </c>
      <c r="L91" s="26">
        <f t="shared" si="34"/>
        <v>81</v>
      </c>
      <c r="M91" s="26">
        <f t="shared" si="35"/>
        <v>112</v>
      </c>
    </row>
    <row r="92" spans="1:13" x14ac:dyDescent="0.55000000000000004">
      <c r="A92" s="21" t="s">
        <v>93</v>
      </c>
      <c r="B92" s="34">
        <v>30</v>
      </c>
      <c r="C92" s="34">
        <v>42</v>
      </c>
      <c r="D92" s="34">
        <v>72</v>
      </c>
      <c r="E92" s="35">
        <v>5</v>
      </c>
      <c r="F92" s="35">
        <v>9</v>
      </c>
      <c r="G92" s="35">
        <v>14</v>
      </c>
      <c r="H92" s="35">
        <v>3</v>
      </c>
      <c r="I92" s="35">
        <v>11</v>
      </c>
      <c r="J92" s="35">
        <v>14</v>
      </c>
      <c r="K92" s="26">
        <f t="shared" si="33"/>
        <v>38</v>
      </c>
      <c r="L92" s="26">
        <f t="shared" si="34"/>
        <v>62</v>
      </c>
      <c r="M92" s="26">
        <f t="shared" si="35"/>
        <v>100</v>
      </c>
    </row>
    <row r="93" spans="1:13" x14ac:dyDescent="0.55000000000000004">
      <c r="A93" s="21" t="s">
        <v>94</v>
      </c>
      <c r="B93" s="34">
        <v>27</v>
      </c>
      <c r="C93" s="34">
        <v>33</v>
      </c>
      <c r="D93" s="34">
        <v>60</v>
      </c>
      <c r="E93" s="35">
        <v>5</v>
      </c>
      <c r="F93" s="35">
        <v>2</v>
      </c>
      <c r="G93" s="35">
        <v>7</v>
      </c>
      <c r="H93" s="35">
        <v>1</v>
      </c>
      <c r="I93" s="35">
        <v>11</v>
      </c>
      <c r="J93" s="35">
        <v>12</v>
      </c>
      <c r="K93" s="26">
        <f t="shared" si="33"/>
        <v>33</v>
      </c>
      <c r="L93" s="26">
        <f t="shared" si="34"/>
        <v>46</v>
      </c>
      <c r="M93" s="26">
        <f t="shared" si="35"/>
        <v>79</v>
      </c>
    </row>
    <row r="94" spans="1:13" x14ac:dyDescent="0.55000000000000004">
      <c r="A94" s="21" t="s">
        <v>95</v>
      </c>
      <c r="B94" s="34">
        <v>14</v>
      </c>
      <c r="C94" s="34">
        <v>32</v>
      </c>
      <c r="D94" s="34">
        <v>46</v>
      </c>
      <c r="E94" s="35">
        <v>4</v>
      </c>
      <c r="F94" s="35">
        <v>11</v>
      </c>
      <c r="G94" s="35">
        <v>15</v>
      </c>
      <c r="H94" s="35">
        <v>2</v>
      </c>
      <c r="I94" s="35">
        <v>7</v>
      </c>
      <c r="J94" s="35">
        <v>9</v>
      </c>
      <c r="K94" s="26">
        <f t="shared" si="33"/>
        <v>20</v>
      </c>
      <c r="L94" s="26">
        <f t="shared" si="34"/>
        <v>50</v>
      </c>
      <c r="M94" s="26">
        <f t="shared" si="35"/>
        <v>70</v>
      </c>
    </row>
    <row r="95" spans="1:13" x14ac:dyDescent="0.55000000000000004">
      <c r="A95" s="21" t="s">
        <v>96</v>
      </c>
      <c r="B95" s="34">
        <v>13</v>
      </c>
      <c r="C95" s="34">
        <v>23</v>
      </c>
      <c r="D95" s="34">
        <v>36</v>
      </c>
      <c r="E95" s="35">
        <v>3</v>
      </c>
      <c r="F95" s="35">
        <v>13</v>
      </c>
      <c r="G95" s="35">
        <v>16</v>
      </c>
      <c r="H95" s="35">
        <v>8</v>
      </c>
      <c r="I95" s="35">
        <v>6</v>
      </c>
      <c r="J95" s="35">
        <v>14</v>
      </c>
      <c r="K95" s="26">
        <f t="shared" si="33"/>
        <v>24</v>
      </c>
      <c r="L95" s="26">
        <f t="shared" si="34"/>
        <v>42</v>
      </c>
      <c r="M95" s="26">
        <f t="shared" si="35"/>
        <v>66</v>
      </c>
    </row>
    <row r="96" spans="1:13" x14ac:dyDescent="0.55000000000000004">
      <c r="A96" s="21" t="s">
        <v>97</v>
      </c>
      <c r="B96" s="34">
        <v>12</v>
      </c>
      <c r="C96" s="34">
        <v>22</v>
      </c>
      <c r="D96" s="34">
        <v>34</v>
      </c>
      <c r="E96" s="35">
        <v>0</v>
      </c>
      <c r="F96" s="35">
        <v>13</v>
      </c>
      <c r="G96" s="35">
        <v>13</v>
      </c>
      <c r="H96" s="35">
        <v>6</v>
      </c>
      <c r="I96" s="35">
        <v>5</v>
      </c>
      <c r="J96" s="35">
        <v>11</v>
      </c>
      <c r="K96" s="26">
        <f t="shared" si="33"/>
        <v>18</v>
      </c>
      <c r="L96" s="26">
        <f t="shared" si="34"/>
        <v>40</v>
      </c>
      <c r="M96" s="26">
        <f t="shared" si="35"/>
        <v>58</v>
      </c>
    </row>
    <row r="97" spans="1:13" x14ac:dyDescent="0.55000000000000004">
      <c r="A97" s="21" t="s">
        <v>98</v>
      </c>
      <c r="B97" s="34">
        <v>4</v>
      </c>
      <c r="C97" s="34">
        <v>13</v>
      </c>
      <c r="D97" s="34">
        <v>17</v>
      </c>
      <c r="E97" s="35">
        <v>3</v>
      </c>
      <c r="F97" s="35">
        <v>6</v>
      </c>
      <c r="G97" s="35">
        <v>9</v>
      </c>
      <c r="H97" s="35">
        <v>2</v>
      </c>
      <c r="I97" s="35">
        <v>7</v>
      </c>
      <c r="J97" s="35">
        <v>9</v>
      </c>
      <c r="K97" s="26">
        <f t="shared" si="33"/>
        <v>9</v>
      </c>
      <c r="L97" s="26">
        <f t="shared" si="34"/>
        <v>26</v>
      </c>
      <c r="M97" s="26">
        <f t="shared" si="35"/>
        <v>35</v>
      </c>
    </row>
    <row r="98" spans="1:13" x14ac:dyDescent="0.55000000000000004">
      <c r="A98" s="21" t="s">
        <v>99</v>
      </c>
      <c r="B98" s="34">
        <v>8</v>
      </c>
      <c r="C98" s="34">
        <v>10</v>
      </c>
      <c r="D98" s="34">
        <v>18</v>
      </c>
      <c r="E98" s="35">
        <v>5</v>
      </c>
      <c r="F98" s="35">
        <v>4</v>
      </c>
      <c r="G98" s="35">
        <v>9</v>
      </c>
      <c r="H98" s="35">
        <v>1</v>
      </c>
      <c r="I98" s="35">
        <v>10</v>
      </c>
      <c r="J98" s="35">
        <v>11</v>
      </c>
      <c r="K98" s="26">
        <f t="shared" si="33"/>
        <v>14</v>
      </c>
      <c r="L98" s="26">
        <f t="shared" si="34"/>
        <v>24</v>
      </c>
      <c r="M98" s="26">
        <f t="shared" si="35"/>
        <v>38</v>
      </c>
    </row>
    <row r="99" spans="1:13" x14ac:dyDescent="0.55000000000000004">
      <c r="A99" s="21" t="s">
        <v>100</v>
      </c>
      <c r="B99" s="34">
        <v>6</v>
      </c>
      <c r="C99" s="34">
        <v>7</v>
      </c>
      <c r="D99" s="34">
        <v>13</v>
      </c>
      <c r="E99" s="35">
        <v>0</v>
      </c>
      <c r="F99" s="35">
        <v>4</v>
      </c>
      <c r="G99" s="35">
        <v>4</v>
      </c>
      <c r="H99" s="35">
        <v>0</v>
      </c>
      <c r="I99" s="35">
        <v>3</v>
      </c>
      <c r="J99" s="35">
        <v>3</v>
      </c>
      <c r="K99" s="26">
        <f t="shared" si="33"/>
        <v>6</v>
      </c>
      <c r="L99" s="26">
        <f t="shared" si="34"/>
        <v>14</v>
      </c>
      <c r="M99" s="26">
        <f t="shared" si="35"/>
        <v>20</v>
      </c>
    </row>
    <row r="100" spans="1:13" x14ac:dyDescent="0.55000000000000004">
      <c r="A100" s="21" t="s">
        <v>101</v>
      </c>
      <c r="B100" s="34">
        <v>3</v>
      </c>
      <c r="C100" s="34">
        <v>9</v>
      </c>
      <c r="D100" s="34">
        <v>12</v>
      </c>
      <c r="E100" s="35">
        <v>0</v>
      </c>
      <c r="F100" s="35">
        <v>2</v>
      </c>
      <c r="G100" s="35">
        <v>2</v>
      </c>
      <c r="H100" s="35">
        <v>0</v>
      </c>
      <c r="I100" s="35">
        <v>1</v>
      </c>
      <c r="J100" s="35">
        <v>1</v>
      </c>
      <c r="K100" s="26">
        <f t="shared" si="33"/>
        <v>3</v>
      </c>
      <c r="L100" s="26">
        <f t="shared" si="34"/>
        <v>12</v>
      </c>
      <c r="M100" s="26">
        <f t="shared" si="35"/>
        <v>15</v>
      </c>
    </row>
    <row r="101" spans="1:13" x14ac:dyDescent="0.55000000000000004">
      <c r="A101" s="36" t="s">
        <v>102</v>
      </c>
      <c r="B101" s="37">
        <v>4</v>
      </c>
      <c r="C101" s="37">
        <v>12</v>
      </c>
      <c r="D101" s="37">
        <v>16</v>
      </c>
      <c r="E101" s="35">
        <v>1</v>
      </c>
      <c r="F101" s="35">
        <v>1</v>
      </c>
      <c r="G101" s="35">
        <v>2</v>
      </c>
      <c r="H101" s="35">
        <v>1</v>
      </c>
      <c r="I101" s="35">
        <v>2</v>
      </c>
      <c r="J101" s="35">
        <v>3</v>
      </c>
      <c r="K101" s="26">
        <f t="shared" si="33"/>
        <v>6</v>
      </c>
      <c r="L101" s="26">
        <f t="shared" si="34"/>
        <v>15</v>
      </c>
      <c r="M101" s="26">
        <f t="shared" si="35"/>
        <v>21</v>
      </c>
    </row>
    <row r="102" spans="1:13" x14ac:dyDescent="0.55000000000000004">
      <c r="A102" s="21" t="s">
        <v>103</v>
      </c>
      <c r="B102" s="34">
        <v>1</v>
      </c>
      <c r="C102" s="34">
        <v>5</v>
      </c>
      <c r="D102" s="34">
        <v>6</v>
      </c>
      <c r="E102" s="35">
        <v>0</v>
      </c>
      <c r="F102" s="35">
        <v>3</v>
      </c>
      <c r="G102" s="35">
        <v>3</v>
      </c>
      <c r="H102" s="35">
        <v>0</v>
      </c>
      <c r="I102" s="35">
        <v>1</v>
      </c>
      <c r="J102" s="35">
        <v>1</v>
      </c>
      <c r="K102" s="26">
        <f t="shared" si="33"/>
        <v>1</v>
      </c>
      <c r="L102" s="26">
        <f t="shared" si="34"/>
        <v>9</v>
      </c>
      <c r="M102" s="26">
        <f t="shared" si="35"/>
        <v>10</v>
      </c>
    </row>
    <row r="103" spans="1:13" x14ac:dyDescent="0.55000000000000004">
      <c r="A103" s="21" t="s">
        <v>104</v>
      </c>
      <c r="B103" s="34">
        <v>3</v>
      </c>
      <c r="C103" s="34">
        <v>4</v>
      </c>
      <c r="D103" s="34">
        <v>7</v>
      </c>
      <c r="E103" s="35">
        <v>0</v>
      </c>
      <c r="F103" s="35">
        <v>1</v>
      </c>
      <c r="G103" s="35">
        <v>1</v>
      </c>
      <c r="H103" s="35">
        <v>1</v>
      </c>
      <c r="I103" s="35">
        <v>0</v>
      </c>
      <c r="J103" s="35">
        <v>1</v>
      </c>
      <c r="K103" s="26">
        <f t="shared" si="33"/>
        <v>4</v>
      </c>
      <c r="L103" s="26">
        <f t="shared" si="34"/>
        <v>5</v>
      </c>
      <c r="M103" s="26">
        <f t="shared" si="35"/>
        <v>9</v>
      </c>
    </row>
    <row r="104" spans="1:13" x14ac:dyDescent="0.55000000000000004">
      <c r="A104" s="21" t="s">
        <v>105</v>
      </c>
      <c r="B104" s="34">
        <v>0</v>
      </c>
      <c r="C104" s="34">
        <v>5</v>
      </c>
      <c r="D104" s="34">
        <v>5</v>
      </c>
      <c r="E104" s="35">
        <v>0</v>
      </c>
      <c r="F104" s="35">
        <v>3</v>
      </c>
      <c r="G104" s="35">
        <v>3</v>
      </c>
      <c r="H104" s="35">
        <v>0</v>
      </c>
      <c r="I104" s="35">
        <v>1</v>
      </c>
      <c r="J104" s="35">
        <v>1</v>
      </c>
      <c r="K104" s="26">
        <f t="shared" si="33"/>
        <v>0</v>
      </c>
      <c r="L104" s="26">
        <f t="shared" si="34"/>
        <v>9</v>
      </c>
      <c r="M104" s="26">
        <f t="shared" si="35"/>
        <v>9</v>
      </c>
    </row>
    <row r="105" spans="1:13" x14ac:dyDescent="0.55000000000000004">
      <c r="A105" s="21" t="s">
        <v>106</v>
      </c>
      <c r="B105" s="34">
        <v>2</v>
      </c>
      <c r="C105" s="34">
        <v>7</v>
      </c>
      <c r="D105" s="34">
        <v>9</v>
      </c>
      <c r="E105" s="35">
        <v>0</v>
      </c>
      <c r="F105" s="35">
        <v>2</v>
      </c>
      <c r="G105" s="35">
        <v>2</v>
      </c>
      <c r="H105" s="35">
        <v>2</v>
      </c>
      <c r="I105" s="35">
        <v>1</v>
      </c>
      <c r="J105" s="35">
        <v>3</v>
      </c>
      <c r="K105" s="26">
        <f t="shared" si="33"/>
        <v>4</v>
      </c>
      <c r="L105" s="26">
        <f t="shared" si="34"/>
        <v>10</v>
      </c>
      <c r="M105" s="26">
        <f t="shared" si="35"/>
        <v>14</v>
      </c>
    </row>
    <row r="106" spans="1:13" x14ac:dyDescent="0.55000000000000004">
      <c r="A106" s="21" t="s">
        <v>4</v>
      </c>
      <c r="B106" s="34">
        <f t="shared" ref="B106:J106" si="36">SUM(B4:B105)</f>
        <v>14812</v>
      </c>
      <c r="C106" s="34">
        <f t="shared" si="36"/>
        <v>15818</v>
      </c>
      <c r="D106" s="34">
        <f t="shared" si="36"/>
        <v>30630</v>
      </c>
      <c r="E106" s="26">
        <f t="shared" si="36"/>
        <v>2642</v>
      </c>
      <c r="F106" s="26">
        <f t="shared" si="36"/>
        <v>2876</v>
      </c>
      <c r="G106" s="26">
        <f t="shared" si="36"/>
        <v>5518</v>
      </c>
      <c r="H106" s="26">
        <f t="shared" si="36"/>
        <v>4419</v>
      </c>
      <c r="I106" s="26">
        <f t="shared" si="36"/>
        <v>5169</v>
      </c>
      <c r="J106" s="26">
        <f t="shared" si="36"/>
        <v>9588</v>
      </c>
      <c r="K106" s="26">
        <f t="shared" si="33"/>
        <v>21873</v>
      </c>
      <c r="L106" s="26">
        <f t="shared" si="34"/>
        <v>23863</v>
      </c>
      <c r="M106" s="26">
        <f t="shared" si="35"/>
        <v>45736</v>
      </c>
    </row>
    <row r="110" spans="1:13" x14ac:dyDescent="0.55000000000000004">
      <c r="H110" s="39"/>
    </row>
  </sheetData>
  <mergeCells count="4">
    <mergeCell ref="B2:D2"/>
    <mergeCell ref="E2:G2"/>
    <mergeCell ref="H2:J2"/>
    <mergeCell ref="K2:M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BE452-5F4B-4EE3-B970-F89C9C28EF58}">
  <dimension ref="A1:AA107"/>
  <sheetViews>
    <sheetView topLeftCell="A97" zoomScale="55" zoomScaleNormal="55" workbookViewId="0">
      <selection activeCell="F108" sqref="F108"/>
    </sheetView>
  </sheetViews>
  <sheetFormatPr defaultRowHeight="24" x14ac:dyDescent="0.2"/>
  <cols>
    <col min="1" max="1" width="24.625" style="25" bestFit="1" customWidth="1"/>
    <col min="2" max="4" width="10.125" style="15" bestFit="1" customWidth="1"/>
    <col min="5" max="19" width="9.125" style="15" bestFit="1" customWidth="1"/>
    <col min="20" max="22" width="12.125" style="15" bestFit="1" customWidth="1"/>
    <col min="23" max="16384" width="9" style="15"/>
  </cols>
  <sheetData>
    <row r="1" spans="1:27" s="44" customFormat="1" x14ac:dyDescent="0.2">
      <c r="A1" s="25"/>
    </row>
    <row r="2" spans="1:27" x14ac:dyDescent="0.2">
      <c r="B2" s="79" t="s">
        <v>136</v>
      </c>
      <c r="C2" s="79"/>
      <c r="D2" s="79"/>
      <c r="E2" s="79" t="s">
        <v>109</v>
      </c>
      <c r="F2" s="79"/>
      <c r="G2" s="79"/>
      <c r="H2" s="79" t="s">
        <v>124</v>
      </c>
      <c r="I2" s="79"/>
      <c r="J2" s="79"/>
      <c r="K2" s="79" t="s">
        <v>125</v>
      </c>
      <c r="L2" s="79"/>
      <c r="M2" s="79"/>
      <c r="N2" s="79" t="s">
        <v>126</v>
      </c>
      <c r="O2" s="79"/>
      <c r="P2" s="79"/>
      <c r="Q2" s="79" t="s">
        <v>127</v>
      </c>
      <c r="R2" s="79"/>
      <c r="S2" s="79"/>
      <c r="T2" s="80" t="s">
        <v>137</v>
      </c>
      <c r="U2" s="80"/>
      <c r="V2" s="80"/>
    </row>
    <row r="3" spans="1:27" x14ac:dyDescent="0.2">
      <c r="A3" s="8" t="s">
        <v>0</v>
      </c>
      <c r="B3" s="8" t="s">
        <v>1</v>
      </c>
      <c r="C3" s="8" t="s">
        <v>2</v>
      </c>
      <c r="D3" s="8" t="s">
        <v>3</v>
      </c>
      <c r="E3" s="8" t="s">
        <v>1</v>
      </c>
      <c r="F3" s="8" t="s">
        <v>2</v>
      </c>
      <c r="G3" s="8" t="s">
        <v>3</v>
      </c>
      <c r="H3" s="8" t="s">
        <v>1</v>
      </c>
      <c r="I3" s="8" t="s">
        <v>2</v>
      </c>
      <c r="J3" s="8" t="s">
        <v>3</v>
      </c>
      <c r="K3" s="8" t="s">
        <v>1</v>
      </c>
      <c r="L3" s="8" t="s">
        <v>2</v>
      </c>
      <c r="M3" s="8" t="s">
        <v>3</v>
      </c>
      <c r="N3" s="8" t="s">
        <v>1</v>
      </c>
      <c r="O3" s="8" t="s">
        <v>2</v>
      </c>
      <c r="P3" s="8" t="s">
        <v>3</v>
      </c>
      <c r="Q3" s="8" t="s">
        <v>1</v>
      </c>
      <c r="R3" s="8" t="s">
        <v>2</v>
      </c>
      <c r="S3" s="8" t="s">
        <v>3</v>
      </c>
      <c r="T3" s="8" t="s">
        <v>1</v>
      </c>
      <c r="U3" s="8" t="s">
        <v>2</v>
      </c>
      <c r="V3" s="8" t="s">
        <v>3</v>
      </c>
      <c r="X3" s="54" t="s">
        <v>148</v>
      </c>
      <c r="Y3" s="54" t="s">
        <v>1</v>
      </c>
      <c r="Z3" s="54" t="s">
        <v>2</v>
      </c>
      <c r="AA3" s="54" t="s">
        <v>3</v>
      </c>
    </row>
    <row r="4" spans="1:27" x14ac:dyDescent="0.55000000000000004">
      <c r="A4" s="22" t="s">
        <v>5</v>
      </c>
      <c r="B4" s="28">
        <v>384</v>
      </c>
      <c r="C4" s="28">
        <v>317</v>
      </c>
      <c r="D4" s="28">
        <v>701</v>
      </c>
      <c r="E4" s="29">
        <v>38</v>
      </c>
      <c r="F4" s="29">
        <v>44</v>
      </c>
      <c r="G4" s="29">
        <v>82</v>
      </c>
      <c r="H4" s="29">
        <v>5</v>
      </c>
      <c r="I4" s="29">
        <v>5</v>
      </c>
      <c r="J4" s="29">
        <v>10</v>
      </c>
      <c r="K4" s="29">
        <v>6</v>
      </c>
      <c r="L4" s="29">
        <v>8</v>
      </c>
      <c r="M4" s="29">
        <v>14</v>
      </c>
      <c r="N4" s="29">
        <v>8</v>
      </c>
      <c r="O4" s="29">
        <v>10</v>
      </c>
      <c r="P4" s="29">
        <v>18</v>
      </c>
      <c r="Q4" s="29">
        <v>10</v>
      </c>
      <c r="R4" s="29">
        <v>3</v>
      </c>
      <c r="S4" s="29">
        <v>13</v>
      </c>
      <c r="T4" s="42">
        <f>B4+E4+H4+K4+N4+Q4</f>
        <v>451</v>
      </c>
      <c r="U4" s="42">
        <f t="shared" ref="U4:V4" si="0">C4+F4+I4+L4+O4+R4</f>
        <v>387</v>
      </c>
      <c r="V4" s="42">
        <f t="shared" si="0"/>
        <v>838</v>
      </c>
      <c r="X4" s="55" t="s">
        <v>149</v>
      </c>
      <c r="Y4" s="56">
        <f>T4</f>
        <v>451</v>
      </c>
      <c r="Z4" s="56">
        <f t="shared" ref="Z4:AA4" si="1">U4</f>
        <v>387</v>
      </c>
      <c r="AA4" s="58">
        <f t="shared" si="1"/>
        <v>838</v>
      </c>
    </row>
    <row r="5" spans="1:27" x14ac:dyDescent="0.55000000000000004">
      <c r="A5" s="22" t="s">
        <v>6</v>
      </c>
      <c r="B5" s="28">
        <v>378</v>
      </c>
      <c r="C5" s="28">
        <v>383</v>
      </c>
      <c r="D5" s="28">
        <v>761</v>
      </c>
      <c r="E5" s="29">
        <v>33</v>
      </c>
      <c r="F5" s="29">
        <v>37</v>
      </c>
      <c r="G5" s="29">
        <v>70</v>
      </c>
      <c r="H5" s="29">
        <v>8</v>
      </c>
      <c r="I5" s="29">
        <v>6</v>
      </c>
      <c r="J5" s="29">
        <v>14</v>
      </c>
      <c r="K5" s="29">
        <v>11</v>
      </c>
      <c r="L5" s="29">
        <v>9</v>
      </c>
      <c r="M5" s="29">
        <v>20</v>
      </c>
      <c r="N5" s="29">
        <v>5</v>
      </c>
      <c r="O5" s="29">
        <v>5</v>
      </c>
      <c r="P5" s="29">
        <v>10</v>
      </c>
      <c r="Q5" s="29">
        <v>3</v>
      </c>
      <c r="R5" s="29">
        <v>6</v>
      </c>
      <c r="S5" s="29">
        <v>9</v>
      </c>
      <c r="T5" s="42">
        <f t="shared" ref="T5:T68" si="2">B5+E5+H5+K5+N5+Q5</f>
        <v>438</v>
      </c>
      <c r="U5" s="42">
        <f t="shared" ref="U5:U68" si="3">C5+F5+I5+L5+O5+R5</f>
        <v>446</v>
      </c>
      <c r="V5" s="42">
        <f t="shared" ref="V5:V68" si="4">D5+G5+J5+M5+P5+S5</f>
        <v>884</v>
      </c>
      <c r="X5" s="57" t="s">
        <v>150</v>
      </c>
      <c r="Y5" s="58">
        <f>SUM(T4:T5)</f>
        <v>889</v>
      </c>
      <c r="Z5" s="58">
        <f t="shared" ref="Z5:AA5" si="5">SUM(U4:U5)</f>
        <v>833</v>
      </c>
      <c r="AA5" s="58">
        <f t="shared" si="5"/>
        <v>1722</v>
      </c>
    </row>
    <row r="6" spans="1:27" x14ac:dyDescent="0.55000000000000004">
      <c r="A6" s="22" t="s">
        <v>7</v>
      </c>
      <c r="B6" s="28">
        <v>420</v>
      </c>
      <c r="C6" s="28">
        <v>387</v>
      </c>
      <c r="D6" s="28">
        <v>807</v>
      </c>
      <c r="E6" s="29">
        <v>31</v>
      </c>
      <c r="F6" s="29">
        <v>39</v>
      </c>
      <c r="G6" s="29">
        <v>70</v>
      </c>
      <c r="H6" s="29">
        <v>4</v>
      </c>
      <c r="I6" s="29">
        <v>5</v>
      </c>
      <c r="J6" s="29">
        <v>9</v>
      </c>
      <c r="K6" s="29">
        <v>10</v>
      </c>
      <c r="L6" s="29">
        <v>7</v>
      </c>
      <c r="M6" s="29">
        <v>17</v>
      </c>
      <c r="N6" s="29">
        <v>9</v>
      </c>
      <c r="O6" s="29">
        <v>6</v>
      </c>
      <c r="P6" s="29">
        <v>15</v>
      </c>
      <c r="Q6" s="29">
        <v>3</v>
      </c>
      <c r="R6" s="29">
        <v>2</v>
      </c>
      <c r="S6" s="29">
        <v>5</v>
      </c>
      <c r="T6" s="42">
        <f t="shared" si="2"/>
        <v>477</v>
      </c>
      <c r="U6" s="42">
        <f t="shared" si="3"/>
        <v>446</v>
      </c>
      <c r="V6" s="42">
        <f t="shared" si="4"/>
        <v>923</v>
      </c>
      <c r="X6" s="57" t="s">
        <v>151</v>
      </c>
      <c r="Y6" s="58">
        <f>SUM(T4:T6)</f>
        <v>1366</v>
      </c>
      <c r="Z6" s="58">
        <f t="shared" ref="Z6:AA6" si="6">SUM(U4:U6)</f>
        <v>1279</v>
      </c>
      <c r="AA6" s="58">
        <f t="shared" si="6"/>
        <v>2645</v>
      </c>
    </row>
    <row r="7" spans="1:27" x14ac:dyDescent="0.55000000000000004">
      <c r="A7" s="22" t="s">
        <v>8</v>
      </c>
      <c r="B7" s="28">
        <v>460</v>
      </c>
      <c r="C7" s="28">
        <v>372</v>
      </c>
      <c r="D7" s="28">
        <v>832</v>
      </c>
      <c r="E7" s="29">
        <v>61</v>
      </c>
      <c r="F7" s="29">
        <v>48</v>
      </c>
      <c r="G7" s="29">
        <v>109</v>
      </c>
      <c r="H7" s="29">
        <v>10</v>
      </c>
      <c r="I7" s="29">
        <v>4</v>
      </c>
      <c r="J7" s="29">
        <v>14</v>
      </c>
      <c r="K7" s="29">
        <v>8</v>
      </c>
      <c r="L7" s="29">
        <v>10</v>
      </c>
      <c r="M7" s="29">
        <v>18</v>
      </c>
      <c r="N7" s="29">
        <v>13</v>
      </c>
      <c r="O7" s="29">
        <v>7</v>
      </c>
      <c r="P7" s="29">
        <v>20</v>
      </c>
      <c r="Q7" s="29">
        <v>4</v>
      </c>
      <c r="R7" s="29">
        <v>9</v>
      </c>
      <c r="S7" s="29">
        <v>13</v>
      </c>
      <c r="T7" s="42">
        <f t="shared" si="2"/>
        <v>556</v>
      </c>
      <c r="U7" s="42">
        <f t="shared" si="3"/>
        <v>450</v>
      </c>
      <c r="V7" s="42">
        <f t="shared" si="4"/>
        <v>1006</v>
      </c>
      <c r="X7" s="57" t="s">
        <v>152</v>
      </c>
      <c r="Y7" s="58">
        <f>SUM(T4:T9)</f>
        <v>2952</v>
      </c>
      <c r="Z7" s="58">
        <f t="shared" ref="Z7:AA7" si="7">SUM(U4:U9)</f>
        <v>2731</v>
      </c>
      <c r="AA7" s="58">
        <f t="shared" si="7"/>
        <v>5683</v>
      </c>
    </row>
    <row r="8" spans="1:27" x14ac:dyDescent="0.55000000000000004">
      <c r="A8" s="22" t="s">
        <v>9</v>
      </c>
      <c r="B8" s="28">
        <v>419</v>
      </c>
      <c r="C8" s="28">
        <v>454</v>
      </c>
      <c r="D8" s="28">
        <v>873</v>
      </c>
      <c r="E8" s="29">
        <v>43</v>
      </c>
      <c r="F8" s="29">
        <v>44</v>
      </c>
      <c r="G8" s="29">
        <v>87</v>
      </c>
      <c r="H8" s="29">
        <v>2</v>
      </c>
      <c r="I8" s="29">
        <v>2</v>
      </c>
      <c r="J8" s="29">
        <v>4</v>
      </c>
      <c r="K8" s="29">
        <v>12</v>
      </c>
      <c r="L8" s="29">
        <v>11</v>
      </c>
      <c r="M8" s="29">
        <v>23</v>
      </c>
      <c r="N8" s="29">
        <v>12</v>
      </c>
      <c r="O8" s="29">
        <v>6</v>
      </c>
      <c r="P8" s="29">
        <v>18</v>
      </c>
      <c r="Q8" s="29">
        <v>7</v>
      </c>
      <c r="R8" s="29">
        <v>6</v>
      </c>
      <c r="S8" s="29">
        <v>13</v>
      </c>
      <c r="T8" s="42">
        <f t="shared" si="2"/>
        <v>495</v>
      </c>
      <c r="U8" s="42">
        <f t="shared" si="3"/>
        <v>523</v>
      </c>
      <c r="V8" s="42">
        <f t="shared" si="4"/>
        <v>1018</v>
      </c>
      <c r="X8" s="57" t="s">
        <v>153</v>
      </c>
      <c r="Y8" s="58">
        <f>SUM(T4:T18)</f>
        <v>8209</v>
      </c>
      <c r="Z8" s="58">
        <f t="shared" ref="Z8:AA8" si="8">SUM(U4:U18)</f>
        <v>7533</v>
      </c>
      <c r="AA8" s="58">
        <f t="shared" si="8"/>
        <v>15742</v>
      </c>
    </row>
    <row r="9" spans="1:27" x14ac:dyDescent="0.55000000000000004">
      <c r="A9" s="22" t="s">
        <v>10</v>
      </c>
      <c r="B9" s="28">
        <v>451</v>
      </c>
      <c r="C9" s="28">
        <v>403</v>
      </c>
      <c r="D9" s="28">
        <v>854</v>
      </c>
      <c r="E9" s="29">
        <v>52</v>
      </c>
      <c r="F9" s="29">
        <v>45</v>
      </c>
      <c r="G9" s="29">
        <v>97</v>
      </c>
      <c r="H9" s="29">
        <v>9</v>
      </c>
      <c r="I9" s="29">
        <v>3</v>
      </c>
      <c r="J9" s="29">
        <v>12</v>
      </c>
      <c r="K9" s="29">
        <v>4</v>
      </c>
      <c r="L9" s="29">
        <v>13</v>
      </c>
      <c r="M9" s="29">
        <v>17</v>
      </c>
      <c r="N9" s="29">
        <v>12</v>
      </c>
      <c r="O9" s="29">
        <v>8</v>
      </c>
      <c r="P9" s="29">
        <v>20</v>
      </c>
      <c r="Q9" s="29">
        <v>7</v>
      </c>
      <c r="R9" s="29">
        <v>7</v>
      </c>
      <c r="S9" s="29">
        <v>14</v>
      </c>
      <c r="T9" s="42">
        <f t="shared" si="2"/>
        <v>535</v>
      </c>
      <c r="U9" s="42">
        <f t="shared" si="3"/>
        <v>479</v>
      </c>
      <c r="V9" s="42">
        <f t="shared" si="4"/>
        <v>1014</v>
      </c>
      <c r="X9" s="57" t="s">
        <v>154</v>
      </c>
      <c r="Y9" s="58">
        <f>SUM(T4:T19)</f>
        <v>8772</v>
      </c>
      <c r="Z9" s="58">
        <f t="shared" ref="Z9:AA9" si="9">SUM(U4:U19)</f>
        <v>8087</v>
      </c>
      <c r="AA9" s="58">
        <f t="shared" si="9"/>
        <v>16859</v>
      </c>
    </row>
    <row r="10" spans="1:27" x14ac:dyDescent="0.55000000000000004">
      <c r="A10" s="22" t="s">
        <v>11</v>
      </c>
      <c r="B10" s="28">
        <v>443</v>
      </c>
      <c r="C10" s="28">
        <v>430</v>
      </c>
      <c r="D10" s="28">
        <v>873</v>
      </c>
      <c r="E10" s="29">
        <v>55</v>
      </c>
      <c r="F10" s="29">
        <v>39</v>
      </c>
      <c r="G10" s="29">
        <v>94</v>
      </c>
      <c r="H10" s="29">
        <v>5</v>
      </c>
      <c r="I10" s="29">
        <v>2</v>
      </c>
      <c r="J10" s="29">
        <v>7</v>
      </c>
      <c r="K10" s="29">
        <v>11</v>
      </c>
      <c r="L10" s="29">
        <v>8</v>
      </c>
      <c r="M10" s="29">
        <v>19</v>
      </c>
      <c r="N10" s="29">
        <v>3</v>
      </c>
      <c r="O10" s="29">
        <v>12</v>
      </c>
      <c r="P10" s="29">
        <v>15</v>
      </c>
      <c r="Q10" s="29">
        <v>7</v>
      </c>
      <c r="R10" s="29">
        <v>4</v>
      </c>
      <c r="S10" s="29">
        <v>11</v>
      </c>
      <c r="T10" s="42">
        <f t="shared" si="2"/>
        <v>524</v>
      </c>
      <c r="U10" s="42">
        <f t="shared" si="3"/>
        <v>495</v>
      </c>
      <c r="V10" s="42">
        <f t="shared" si="4"/>
        <v>1019</v>
      </c>
      <c r="X10" s="57">
        <v>1</v>
      </c>
      <c r="Y10" s="58">
        <f>T5</f>
        <v>438</v>
      </c>
      <c r="Z10" s="58">
        <f t="shared" ref="Z10:AA11" si="10">U5</f>
        <v>446</v>
      </c>
      <c r="AA10" s="58">
        <f t="shared" si="10"/>
        <v>884</v>
      </c>
    </row>
    <row r="11" spans="1:27" x14ac:dyDescent="0.55000000000000004">
      <c r="A11" s="22" t="s">
        <v>12</v>
      </c>
      <c r="B11" s="28">
        <v>474</v>
      </c>
      <c r="C11" s="28">
        <v>457</v>
      </c>
      <c r="D11" s="28">
        <v>931</v>
      </c>
      <c r="E11" s="29">
        <v>41</v>
      </c>
      <c r="F11" s="29">
        <v>43</v>
      </c>
      <c r="G11" s="29">
        <v>84</v>
      </c>
      <c r="H11" s="29">
        <v>3</v>
      </c>
      <c r="I11" s="29">
        <v>5</v>
      </c>
      <c r="J11" s="29">
        <v>8</v>
      </c>
      <c r="K11" s="29">
        <v>6</v>
      </c>
      <c r="L11" s="29">
        <v>12</v>
      </c>
      <c r="M11" s="29">
        <v>18</v>
      </c>
      <c r="N11" s="29">
        <v>6</v>
      </c>
      <c r="O11" s="29">
        <v>9</v>
      </c>
      <c r="P11" s="29">
        <v>15</v>
      </c>
      <c r="Q11" s="29">
        <v>12</v>
      </c>
      <c r="R11" s="29">
        <v>8</v>
      </c>
      <c r="S11" s="29">
        <v>20</v>
      </c>
      <c r="T11" s="42">
        <f t="shared" si="2"/>
        <v>542</v>
      </c>
      <c r="U11" s="42">
        <f t="shared" si="3"/>
        <v>534</v>
      </c>
      <c r="V11" s="42">
        <f t="shared" si="4"/>
        <v>1076</v>
      </c>
      <c r="X11" s="57">
        <v>2</v>
      </c>
      <c r="Y11" s="58">
        <f>T6</f>
        <v>477</v>
      </c>
      <c r="Z11" s="58">
        <f t="shared" si="10"/>
        <v>446</v>
      </c>
      <c r="AA11" s="58">
        <f t="shared" si="10"/>
        <v>923</v>
      </c>
    </row>
    <row r="12" spans="1:27" x14ac:dyDescent="0.55000000000000004">
      <c r="A12" s="22" t="s">
        <v>13</v>
      </c>
      <c r="B12" s="28">
        <v>449</v>
      </c>
      <c r="C12" s="28">
        <v>443</v>
      </c>
      <c r="D12" s="28">
        <v>892</v>
      </c>
      <c r="E12" s="29">
        <v>51</v>
      </c>
      <c r="F12" s="29">
        <v>44</v>
      </c>
      <c r="G12" s="29">
        <v>95</v>
      </c>
      <c r="H12" s="29">
        <v>4</v>
      </c>
      <c r="I12" s="29">
        <v>6</v>
      </c>
      <c r="J12" s="29">
        <v>10</v>
      </c>
      <c r="K12" s="29">
        <v>11</v>
      </c>
      <c r="L12" s="29">
        <v>8</v>
      </c>
      <c r="M12" s="29">
        <v>19</v>
      </c>
      <c r="N12" s="29">
        <v>14</v>
      </c>
      <c r="O12" s="29">
        <v>11</v>
      </c>
      <c r="P12" s="29">
        <v>25</v>
      </c>
      <c r="Q12" s="29">
        <v>7</v>
      </c>
      <c r="R12" s="29">
        <v>5</v>
      </c>
      <c r="S12" s="29">
        <v>12</v>
      </c>
      <c r="T12" s="42">
        <f t="shared" si="2"/>
        <v>536</v>
      </c>
      <c r="U12" s="42">
        <f t="shared" si="3"/>
        <v>517</v>
      </c>
      <c r="V12" s="42">
        <f t="shared" si="4"/>
        <v>1053</v>
      </c>
      <c r="X12" s="55" t="s">
        <v>155</v>
      </c>
      <c r="Y12" s="58">
        <f>SUM(T7:T9)</f>
        <v>1586</v>
      </c>
      <c r="Z12" s="58">
        <f t="shared" ref="Z12:AA12" si="11">SUM(U7:U9)</f>
        <v>1452</v>
      </c>
      <c r="AA12" s="58">
        <f t="shared" si="11"/>
        <v>3038</v>
      </c>
    </row>
    <row r="13" spans="1:27" x14ac:dyDescent="0.55000000000000004">
      <c r="A13" s="22" t="s">
        <v>14</v>
      </c>
      <c r="B13" s="28">
        <v>539</v>
      </c>
      <c r="C13" s="28">
        <v>477</v>
      </c>
      <c r="D13" s="28">
        <v>1016</v>
      </c>
      <c r="E13" s="29">
        <v>58</v>
      </c>
      <c r="F13" s="29">
        <v>52</v>
      </c>
      <c r="G13" s="29">
        <v>110</v>
      </c>
      <c r="H13" s="29">
        <v>8</v>
      </c>
      <c r="I13" s="29">
        <v>6</v>
      </c>
      <c r="J13" s="29">
        <v>14</v>
      </c>
      <c r="K13" s="29">
        <v>21</v>
      </c>
      <c r="L13" s="29">
        <v>10</v>
      </c>
      <c r="M13" s="29">
        <v>31</v>
      </c>
      <c r="N13" s="29">
        <v>19</v>
      </c>
      <c r="O13" s="29">
        <v>6</v>
      </c>
      <c r="P13" s="29">
        <v>25</v>
      </c>
      <c r="Q13" s="29">
        <v>8</v>
      </c>
      <c r="R13" s="29">
        <v>9</v>
      </c>
      <c r="S13" s="29">
        <v>17</v>
      </c>
      <c r="T13" s="42">
        <f t="shared" si="2"/>
        <v>653</v>
      </c>
      <c r="U13" s="42">
        <f t="shared" si="3"/>
        <v>560</v>
      </c>
      <c r="V13" s="42">
        <f t="shared" si="4"/>
        <v>1213</v>
      </c>
      <c r="X13" s="57" t="s">
        <v>156</v>
      </c>
      <c r="Y13" s="58">
        <f>SUM(T10:T16)</f>
        <v>3989</v>
      </c>
      <c r="Z13" s="58">
        <f t="shared" ref="Z13:AA13" si="12">SUM(U10:U16)</f>
        <v>3707</v>
      </c>
      <c r="AA13" s="58">
        <f t="shared" si="12"/>
        <v>7696</v>
      </c>
    </row>
    <row r="14" spans="1:27" x14ac:dyDescent="0.55000000000000004">
      <c r="A14" s="22" t="s">
        <v>15</v>
      </c>
      <c r="B14" s="28">
        <v>484</v>
      </c>
      <c r="C14" s="28">
        <v>447</v>
      </c>
      <c r="D14" s="28">
        <v>931</v>
      </c>
      <c r="E14" s="29">
        <v>54</v>
      </c>
      <c r="F14" s="29">
        <v>57</v>
      </c>
      <c r="G14" s="29">
        <v>111</v>
      </c>
      <c r="H14" s="29">
        <v>7</v>
      </c>
      <c r="I14" s="29">
        <v>6</v>
      </c>
      <c r="J14" s="29">
        <v>13</v>
      </c>
      <c r="K14" s="29">
        <v>7</v>
      </c>
      <c r="L14" s="29">
        <v>8</v>
      </c>
      <c r="M14" s="29">
        <v>15</v>
      </c>
      <c r="N14" s="29">
        <v>12</v>
      </c>
      <c r="O14" s="29">
        <v>7</v>
      </c>
      <c r="P14" s="29">
        <v>19</v>
      </c>
      <c r="Q14" s="29">
        <v>11</v>
      </c>
      <c r="R14" s="29">
        <v>2</v>
      </c>
      <c r="S14" s="29">
        <v>13</v>
      </c>
      <c r="T14" s="42">
        <f t="shared" si="2"/>
        <v>575</v>
      </c>
      <c r="U14" s="42">
        <f t="shared" si="3"/>
        <v>527</v>
      </c>
      <c r="V14" s="42">
        <f t="shared" si="4"/>
        <v>1102</v>
      </c>
      <c r="X14" s="57" t="s">
        <v>157</v>
      </c>
      <c r="Y14" s="58">
        <f>SUM(T10:T22)</f>
        <v>7620</v>
      </c>
      <c r="Z14" s="58">
        <f t="shared" ref="Z14:AA14" si="13">SUM(U10:U22)</f>
        <v>7109</v>
      </c>
      <c r="AA14" s="58">
        <f t="shared" si="13"/>
        <v>14729</v>
      </c>
    </row>
    <row r="15" spans="1:27" x14ac:dyDescent="0.55000000000000004">
      <c r="A15" s="22" t="s">
        <v>16</v>
      </c>
      <c r="B15" s="28">
        <v>491</v>
      </c>
      <c r="C15" s="28">
        <v>419</v>
      </c>
      <c r="D15" s="28">
        <v>910</v>
      </c>
      <c r="E15" s="29">
        <v>70</v>
      </c>
      <c r="F15" s="29">
        <v>54</v>
      </c>
      <c r="G15" s="29">
        <v>124</v>
      </c>
      <c r="H15" s="29">
        <v>3</v>
      </c>
      <c r="I15" s="29">
        <v>5</v>
      </c>
      <c r="J15" s="29">
        <v>8</v>
      </c>
      <c r="K15" s="29">
        <v>9</v>
      </c>
      <c r="L15" s="29">
        <v>8</v>
      </c>
      <c r="M15" s="29">
        <v>17</v>
      </c>
      <c r="N15" s="29">
        <v>12</v>
      </c>
      <c r="O15" s="29">
        <v>3</v>
      </c>
      <c r="P15" s="29">
        <v>15</v>
      </c>
      <c r="Q15" s="29">
        <v>9</v>
      </c>
      <c r="R15" s="29">
        <v>5</v>
      </c>
      <c r="S15" s="29">
        <v>14</v>
      </c>
      <c r="T15" s="42">
        <f t="shared" si="2"/>
        <v>594</v>
      </c>
      <c r="U15" s="42">
        <f t="shared" si="3"/>
        <v>494</v>
      </c>
      <c r="V15" s="42">
        <f t="shared" si="4"/>
        <v>1088</v>
      </c>
      <c r="X15" s="57" t="s">
        <v>158</v>
      </c>
      <c r="Y15" s="58">
        <f>SUM(T14:T23)</f>
        <v>5913</v>
      </c>
      <c r="Z15" s="58">
        <f t="shared" ref="Z15:AA15" si="14">SUM(U14:U23)</f>
        <v>5528</v>
      </c>
      <c r="AA15" s="58">
        <f t="shared" si="14"/>
        <v>11441</v>
      </c>
    </row>
    <row r="16" spans="1:27" x14ac:dyDescent="0.55000000000000004">
      <c r="A16" s="22" t="s">
        <v>17</v>
      </c>
      <c r="B16" s="28">
        <v>477</v>
      </c>
      <c r="C16" s="28">
        <v>492</v>
      </c>
      <c r="D16" s="28">
        <v>969</v>
      </c>
      <c r="E16" s="29">
        <v>53</v>
      </c>
      <c r="F16" s="29">
        <v>56</v>
      </c>
      <c r="G16" s="29">
        <v>109</v>
      </c>
      <c r="H16" s="29">
        <v>8</v>
      </c>
      <c r="I16" s="29">
        <v>7</v>
      </c>
      <c r="J16" s="29">
        <v>15</v>
      </c>
      <c r="K16" s="29">
        <v>13</v>
      </c>
      <c r="L16" s="29">
        <v>10</v>
      </c>
      <c r="M16" s="29">
        <v>23</v>
      </c>
      <c r="N16" s="29">
        <v>10</v>
      </c>
      <c r="O16" s="29">
        <v>12</v>
      </c>
      <c r="P16" s="29">
        <v>22</v>
      </c>
      <c r="Q16" s="29">
        <v>4</v>
      </c>
      <c r="R16" s="29">
        <v>3</v>
      </c>
      <c r="S16" s="29">
        <v>7</v>
      </c>
      <c r="T16" s="42">
        <f t="shared" si="2"/>
        <v>565</v>
      </c>
      <c r="U16" s="42">
        <f t="shared" si="3"/>
        <v>580</v>
      </c>
      <c r="V16" s="42">
        <f t="shared" si="4"/>
        <v>1145</v>
      </c>
      <c r="X16" s="55" t="s">
        <v>159</v>
      </c>
      <c r="Y16" s="58">
        <f>SUM(T14:T28)</f>
        <v>8981</v>
      </c>
      <c r="Z16" s="58">
        <f t="shared" ref="Z16:AA16" si="15">SUM(U14:U28)</f>
        <v>8520</v>
      </c>
      <c r="AA16" s="58">
        <f t="shared" si="15"/>
        <v>17501</v>
      </c>
    </row>
    <row r="17" spans="1:27" x14ac:dyDescent="0.55000000000000004">
      <c r="A17" s="22" t="s">
        <v>18</v>
      </c>
      <c r="B17" s="28">
        <v>508</v>
      </c>
      <c r="C17" s="28">
        <v>443</v>
      </c>
      <c r="D17" s="28">
        <v>951</v>
      </c>
      <c r="E17" s="29">
        <v>82</v>
      </c>
      <c r="F17" s="29">
        <v>59</v>
      </c>
      <c r="G17" s="29">
        <v>141</v>
      </c>
      <c r="H17" s="29">
        <v>8</v>
      </c>
      <c r="I17" s="29">
        <v>16</v>
      </c>
      <c r="J17" s="29">
        <v>24</v>
      </c>
      <c r="K17" s="29">
        <v>10</v>
      </c>
      <c r="L17" s="29">
        <v>11</v>
      </c>
      <c r="M17" s="29">
        <v>21</v>
      </c>
      <c r="N17" s="29">
        <v>14</v>
      </c>
      <c r="O17" s="29">
        <v>8</v>
      </c>
      <c r="P17" s="29">
        <v>22</v>
      </c>
      <c r="Q17" s="29">
        <v>11</v>
      </c>
      <c r="R17" s="29">
        <v>3</v>
      </c>
      <c r="S17" s="29">
        <v>14</v>
      </c>
      <c r="T17" s="42">
        <f t="shared" si="2"/>
        <v>633</v>
      </c>
      <c r="U17" s="42">
        <f t="shared" si="3"/>
        <v>540</v>
      </c>
      <c r="V17" s="42">
        <f t="shared" si="4"/>
        <v>1173</v>
      </c>
      <c r="X17" s="55" t="s">
        <v>160</v>
      </c>
      <c r="Y17" s="58">
        <f>SUM(T16:T28)</f>
        <v>7812</v>
      </c>
      <c r="Z17" s="58">
        <f t="shared" ref="Z17:AA17" si="16">SUM(U16:U28)</f>
        <v>7499</v>
      </c>
      <c r="AA17" s="58">
        <f t="shared" si="16"/>
        <v>15311</v>
      </c>
    </row>
    <row r="18" spans="1:27" x14ac:dyDescent="0.55000000000000004">
      <c r="A18" s="22" t="s">
        <v>19</v>
      </c>
      <c r="B18" s="28">
        <v>538</v>
      </c>
      <c r="C18" s="28">
        <v>468</v>
      </c>
      <c r="D18" s="28">
        <v>1006</v>
      </c>
      <c r="E18" s="29">
        <v>61</v>
      </c>
      <c r="F18" s="29">
        <v>58</v>
      </c>
      <c r="G18" s="29">
        <v>119</v>
      </c>
      <c r="H18" s="29">
        <v>8</v>
      </c>
      <c r="I18" s="29">
        <v>8</v>
      </c>
      <c r="J18" s="29">
        <v>16</v>
      </c>
      <c r="K18" s="29">
        <v>9</v>
      </c>
      <c r="L18" s="29">
        <v>5</v>
      </c>
      <c r="M18" s="29">
        <v>14</v>
      </c>
      <c r="N18" s="29">
        <v>8</v>
      </c>
      <c r="O18" s="29">
        <v>9</v>
      </c>
      <c r="P18" s="29">
        <v>17</v>
      </c>
      <c r="Q18" s="29">
        <v>11</v>
      </c>
      <c r="R18" s="29">
        <v>7</v>
      </c>
      <c r="S18" s="29">
        <v>18</v>
      </c>
      <c r="T18" s="42">
        <f t="shared" si="2"/>
        <v>635</v>
      </c>
      <c r="U18" s="42">
        <f t="shared" si="3"/>
        <v>555</v>
      </c>
      <c r="V18" s="42">
        <f t="shared" si="4"/>
        <v>1190</v>
      </c>
      <c r="X18" s="55" t="s">
        <v>161</v>
      </c>
      <c r="Y18" s="58">
        <f>SUM(T19:T23)</f>
        <v>2911</v>
      </c>
      <c r="Z18" s="58">
        <f t="shared" ref="Z18:AA18" si="17">SUM(U19:U23)</f>
        <v>2832</v>
      </c>
      <c r="AA18" s="58">
        <f t="shared" si="17"/>
        <v>5743</v>
      </c>
    </row>
    <row r="19" spans="1:27" x14ac:dyDescent="0.55000000000000004">
      <c r="A19" s="22" t="s">
        <v>20</v>
      </c>
      <c r="B19" s="28">
        <v>459</v>
      </c>
      <c r="C19" s="28">
        <v>447</v>
      </c>
      <c r="D19" s="28">
        <v>906</v>
      </c>
      <c r="E19" s="29">
        <v>65</v>
      </c>
      <c r="F19" s="29">
        <v>68</v>
      </c>
      <c r="G19" s="29">
        <v>133</v>
      </c>
      <c r="H19" s="29">
        <v>10</v>
      </c>
      <c r="I19" s="29">
        <v>6</v>
      </c>
      <c r="J19" s="29">
        <v>16</v>
      </c>
      <c r="K19" s="29">
        <v>10</v>
      </c>
      <c r="L19" s="29">
        <v>6</v>
      </c>
      <c r="M19" s="29">
        <v>16</v>
      </c>
      <c r="N19" s="29">
        <v>9</v>
      </c>
      <c r="O19" s="29">
        <v>12</v>
      </c>
      <c r="P19" s="29">
        <v>21</v>
      </c>
      <c r="Q19" s="29">
        <v>10</v>
      </c>
      <c r="R19" s="29">
        <v>15</v>
      </c>
      <c r="S19" s="29">
        <v>25</v>
      </c>
      <c r="T19" s="42">
        <f t="shared" si="2"/>
        <v>563</v>
      </c>
      <c r="U19" s="42">
        <f t="shared" si="3"/>
        <v>554</v>
      </c>
      <c r="V19" s="42">
        <f t="shared" si="4"/>
        <v>1117</v>
      </c>
      <c r="X19" s="55" t="s">
        <v>162</v>
      </c>
      <c r="Y19" s="58">
        <f>SUM(T19:T53)</f>
        <v>22422</v>
      </c>
      <c r="Z19" s="58">
        <f t="shared" ref="Z19:AA19" si="18">SUM(U19:U53)</f>
        <v>21615</v>
      </c>
      <c r="AA19" s="58">
        <f t="shared" si="18"/>
        <v>44037</v>
      </c>
    </row>
    <row r="20" spans="1:27" x14ac:dyDescent="0.55000000000000004">
      <c r="A20" s="22" t="s">
        <v>21</v>
      </c>
      <c r="B20" s="28">
        <v>520</v>
      </c>
      <c r="C20" s="28">
        <v>524</v>
      </c>
      <c r="D20" s="28">
        <v>1044</v>
      </c>
      <c r="E20" s="29">
        <v>67</v>
      </c>
      <c r="F20" s="29">
        <v>70</v>
      </c>
      <c r="G20" s="29">
        <v>137</v>
      </c>
      <c r="H20" s="29">
        <v>9</v>
      </c>
      <c r="I20" s="29">
        <v>13</v>
      </c>
      <c r="J20" s="29">
        <v>22</v>
      </c>
      <c r="K20" s="29">
        <v>16</v>
      </c>
      <c r="L20" s="29">
        <v>9</v>
      </c>
      <c r="M20" s="29">
        <v>25</v>
      </c>
      <c r="N20" s="29">
        <v>20</v>
      </c>
      <c r="O20" s="29">
        <v>11</v>
      </c>
      <c r="P20" s="29">
        <v>31</v>
      </c>
      <c r="Q20" s="29">
        <v>6</v>
      </c>
      <c r="R20" s="29">
        <v>6</v>
      </c>
      <c r="S20" s="29">
        <v>12</v>
      </c>
      <c r="T20" s="42">
        <f t="shared" si="2"/>
        <v>638</v>
      </c>
      <c r="U20" s="42">
        <f t="shared" si="3"/>
        <v>633</v>
      </c>
      <c r="V20" s="42">
        <f t="shared" si="4"/>
        <v>1271</v>
      </c>
      <c r="X20" s="55" t="s">
        <v>163</v>
      </c>
      <c r="Y20" s="58">
        <f>SUM(T19:T63)</f>
        <v>28688</v>
      </c>
      <c r="Z20" s="58">
        <f t="shared" ref="Z20:AA20" si="19">SUM(U19:U63)</f>
        <v>28376</v>
      </c>
      <c r="AA20" s="58">
        <f t="shared" si="19"/>
        <v>57064</v>
      </c>
    </row>
    <row r="21" spans="1:27" x14ac:dyDescent="0.55000000000000004">
      <c r="A21" s="22" t="s">
        <v>22</v>
      </c>
      <c r="B21" s="28">
        <v>496</v>
      </c>
      <c r="C21" s="28">
        <v>499</v>
      </c>
      <c r="D21" s="28">
        <v>995</v>
      </c>
      <c r="E21" s="29">
        <v>57</v>
      </c>
      <c r="F21" s="29">
        <v>41</v>
      </c>
      <c r="G21" s="29">
        <v>98</v>
      </c>
      <c r="H21" s="29">
        <v>8</v>
      </c>
      <c r="I21" s="29">
        <v>9</v>
      </c>
      <c r="J21" s="29">
        <v>17</v>
      </c>
      <c r="K21" s="29">
        <v>14</v>
      </c>
      <c r="L21" s="29">
        <v>13</v>
      </c>
      <c r="M21" s="29">
        <v>27</v>
      </c>
      <c r="N21" s="29">
        <v>6</v>
      </c>
      <c r="O21" s="29">
        <v>10</v>
      </c>
      <c r="P21" s="29">
        <v>16</v>
      </c>
      <c r="Q21" s="29">
        <v>6</v>
      </c>
      <c r="R21" s="29">
        <v>6</v>
      </c>
      <c r="S21" s="29">
        <v>12</v>
      </c>
      <c r="T21" s="42">
        <f t="shared" si="2"/>
        <v>587</v>
      </c>
      <c r="U21" s="42">
        <f t="shared" si="3"/>
        <v>578</v>
      </c>
      <c r="V21" s="42">
        <f t="shared" si="4"/>
        <v>1165</v>
      </c>
      <c r="X21" s="55" t="s">
        <v>164</v>
      </c>
      <c r="Y21" s="58">
        <f>SUM(T19:T64)</f>
        <v>29179</v>
      </c>
      <c r="Z21" s="58">
        <f t="shared" ref="Z21:AA21" si="20">SUM(U19:U64)</f>
        <v>28913</v>
      </c>
      <c r="AA21" s="58">
        <f t="shared" si="20"/>
        <v>58092</v>
      </c>
    </row>
    <row r="22" spans="1:27" x14ac:dyDescent="0.55000000000000004">
      <c r="A22" s="22" t="s">
        <v>23</v>
      </c>
      <c r="B22" s="28">
        <v>485</v>
      </c>
      <c r="C22" s="28">
        <v>452</v>
      </c>
      <c r="D22" s="28">
        <v>937</v>
      </c>
      <c r="E22" s="29">
        <v>58</v>
      </c>
      <c r="F22" s="29">
        <v>59</v>
      </c>
      <c r="G22" s="29">
        <v>117</v>
      </c>
      <c r="H22" s="29">
        <v>5</v>
      </c>
      <c r="I22" s="29">
        <v>5</v>
      </c>
      <c r="J22" s="29">
        <v>10</v>
      </c>
      <c r="K22" s="29">
        <v>12</v>
      </c>
      <c r="L22" s="29">
        <v>9</v>
      </c>
      <c r="M22" s="29">
        <v>21</v>
      </c>
      <c r="N22" s="29">
        <v>9</v>
      </c>
      <c r="O22" s="29">
        <v>9</v>
      </c>
      <c r="P22" s="29">
        <v>18</v>
      </c>
      <c r="Q22" s="29">
        <v>6</v>
      </c>
      <c r="R22" s="29">
        <v>8</v>
      </c>
      <c r="S22" s="29">
        <v>14</v>
      </c>
      <c r="T22" s="42">
        <f t="shared" si="2"/>
        <v>575</v>
      </c>
      <c r="U22" s="42">
        <f t="shared" si="3"/>
        <v>542</v>
      </c>
      <c r="V22" s="42">
        <f t="shared" si="4"/>
        <v>1117</v>
      </c>
      <c r="X22" s="55" t="s">
        <v>165</v>
      </c>
      <c r="Y22" s="58">
        <f>SUM(T34:T64)</f>
        <v>19834</v>
      </c>
      <c r="Z22" s="58">
        <f t="shared" ref="Z22:AA22" si="21">SUM(U34:U64)</f>
        <v>19954</v>
      </c>
      <c r="AA22" s="58">
        <f t="shared" si="21"/>
        <v>39788</v>
      </c>
    </row>
    <row r="23" spans="1:27" x14ac:dyDescent="0.55000000000000004">
      <c r="A23" s="22" t="s">
        <v>24</v>
      </c>
      <c r="B23" s="28">
        <v>459</v>
      </c>
      <c r="C23" s="28">
        <v>422</v>
      </c>
      <c r="D23" s="28">
        <v>881</v>
      </c>
      <c r="E23" s="29">
        <v>52</v>
      </c>
      <c r="F23" s="29">
        <v>60</v>
      </c>
      <c r="G23" s="29">
        <v>112</v>
      </c>
      <c r="H23" s="29">
        <v>7</v>
      </c>
      <c r="I23" s="29">
        <v>9</v>
      </c>
      <c r="J23" s="29">
        <v>16</v>
      </c>
      <c r="K23" s="29">
        <v>9</v>
      </c>
      <c r="L23" s="29">
        <v>14</v>
      </c>
      <c r="M23" s="29">
        <v>23</v>
      </c>
      <c r="N23" s="29">
        <v>13</v>
      </c>
      <c r="O23" s="29">
        <v>11</v>
      </c>
      <c r="P23" s="29">
        <v>24</v>
      </c>
      <c r="Q23" s="29">
        <v>8</v>
      </c>
      <c r="R23" s="29">
        <v>9</v>
      </c>
      <c r="S23" s="29">
        <v>17</v>
      </c>
      <c r="T23" s="42">
        <f t="shared" si="2"/>
        <v>548</v>
      </c>
      <c r="U23" s="42">
        <f t="shared" si="3"/>
        <v>525</v>
      </c>
      <c r="V23" s="42">
        <f t="shared" si="4"/>
        <v>1073</v>
      </c>
      <c r="X23" s="55" t="s">
        <v>166</v>
      </c>
      <c r="Y23" s="58">
        <f>SUM(T34:T74)</f>
        <v>23744</v>
      </c>
      <c r="Z23" s="58">
        <f t="shared" ref="Z23:AA23" si="22">SUM(U34:U74)</f>
        <v>24308</v>
      </c>
      <c r="AA23" s="58">
        <f t="shared" si="22"/>
        <v>48052</v>
      </c>
    </row>
    <row r="24" spans="1:27" x14ac:dyDescent="0.55000000000000004">
      <c r="A24" s="22" t="s">
        <v>25</v>
      </c>
      <c r="B24" s="28">
        <v>463</v>
      </c>
      <c r="C24" s="28">
        <v>463</v>
      </c>
      <c r="D24" s="28">
        <v>926</v>
      </c>
      <c r="E24" s="29">
        <v>58</v>
      </c>
      <c r="F24" s="29">
        <v>58</v>
      </c>
      <c r="G24" s="29">
        <v>116</v>
      </c>
      <c r="H24" s="29">
        <v>5</v>
      </c>
      <c r="I24" s="29">
        <v>9</v>
      </c>
      <c r="J24" s="29">
        <v>14</v>
      </c>
      <c r="K24" s="29">
        <v>16</v>
      </c>
      <c r="L24" s="29">
        <v>11</v>
      </c>
      <c r="M24" s="29">
        <v>27</v>
      </c>
      <c r="N24" s="29">
        <v>18</v>
      </c>
      <c r="O24" s="29">
        <v>17</v>
      </c>
      <c r="P24" s="29">
        <v>35</v>
      </c>
      <c r="Q24" s="29">
        <v>7</v>
      </c>
      <c r="R24" s="29">
        <v>11</v>
      </c>
      <c r="S24" s="29">
        <v>18</v>
      </c>
      <c r="T24" s="42">
        <f t="shared" si="2"/>
        <v>567</v>
      </c>
      <c r="U24" s="42">
        <f t="shared" si="3"/>
        <v>569</v>
      </c>
      <c r="V24" s="42">
        <f t="shared" si="4"/>
        <v>1136</v>
      </c>
      <c r="X24" s="55" t="s">
        <v>167</v>
      </c>
      <c r="Y24" s="58">
        <f>SUM(T54:T69)</f>
        <v>9014</v>
      </c>
      <c r="Z24" s="58">
        <f t="shared" ref="Z24:AA24" si="23">SUM(U54:U69)</f>
        <v>9752</v>
      </c>
      <c r="AA24" s="58">
        <f t="shared" si="23"/>
        <v>18766</v>
      </c>
    </row>
    <row r="25" spans="1:27" x14ac:dyDescent="0.55000000000000004">
      <c r="A25" s="22" t="s">
        <v>26</v>
      </c>
      <c r="B25" s="28">
        <v>516</v>
      </c>
      <c r="C25" s="28">
        <v>492</v>
      </c>
      <c r="D25" s="28">
        <v>1008</v>
      </c>
      <c r="E25" s="29">
        <v>59</v>
      </c>
      <c r="F25" s="29">
        <v>63</v>
      </c>
      <c r="G25" s="29">
        <v>122</v>
      </c>
      <c r="H25" s="29">
        <v>4</v>
      </c>
      <c r="I25" s="29">
        <v>13</v>
      </c>
      <c r="J25" s="29">
        <v>17</v>
      </c>
      <c r="K25" s="29">
        <v>11</v>
      </c>
      <c r="L25" s="29">
        <v>14</v>
      </c>
      <c r="M25" s="29">
        <v>25</v>
      </c>
      <c r="N25" s="29">
        <v>10</v>
      </c>
      <c r="O25" s="29">
        <v>5</v>
      </c>
      <c r="P25" s="29">
        <v>15</v>
      </c>
      <c r="Q25" s="29">
        <v>10</v>
      </c>
      <c r="R25" s="29">
        <v>10</v>
      </c>
      <c r="S25" s="29">
        <v>20</v>
      </c>
      <c r="T25" s="42">
        <f t="shared" si="2"/>
        <v>610</v>
      </c>
      <c r="U25" s="42">
        <f t="shared" si="3"/>
        <v>597</v>
      </c>
      <c r="V25" s="42">
        <f t="shared" si="4"/>
        <v>1207</v>
      </c>
      <c r="X25" s="55" t="s">
        <v>168</v>
      </c>
      <c r="Y25" s="58">
        <f>SUM(T64:T73)</f>
        <v>4096</v>
      </c>
      <c r="Z25" s="58">
        <f t="shared" ref="Z25:AA25" si="24">SUM(U64:U73)</f>
        <v>4530</v>
      </c>
      <c r="AA25" s="58">
        <f t="shared" si="24"/>
        <v>8626</v>
      </c>
    </row>
    <row r="26" spans="1:27" x14ac:dyDescent="0.55000000000000004">
      <c r="A26" s="22" t="s">
        <v>27</v>
      </c>
      <c r="B26" s="28">
        <v>470</v>
      </c>
      <c r="C26" s="28">
        <v>460</v>
      </c>
      <c r="D26" s="28">
        <v>930</v>
      </c>
      <c r="E26" s="29">
        <v>66</v>
      </c>
      <c r="F26" s="29">
        <v>56</v>
      </c>
      <c r="G26" s="29">
        <v>122</v>
      </c>
      <c r="H26" s="29">
        <v>9</v>
      </c>
      <c r="I26" s="29">
        <v>12</v>
      </c>
      <c r="J26" s="29">
        <v>21</v>
      </c>
      <c r="K26" s="29">
        <v>14</v>
      </c>
      <c r="L26" s="29">
        <v>19</v>
      </c>
      <c r="M26" s="29">
        <v>33</v>
      </c>
      <c r="N26" s="29">
        <v>8</v>
      </c>
      <c r="O26" s="29">
        <v>8</v>
      </c>
      <c r="P26" s="29">
        <v>16</v>
      </c>
      <c r="Q26" s="29">
        <v>4</v>
      </c>
      <c r="R26" s="29">
        <v>6</v>
      </c>
      <c r="S26" s="29">
        <v>10</v>
      </c>
      <c r="T26" s="42">
        <f t="shared" si="2"/>
        <v>571</v>
      </c>
      <c r="U26" s="42">
        <f t="shared" si="3"/>
        <v>561</v>
      </c>
      <c r="V26" s="42">
        <f t="shared" si="4"/>
        <v>1132</v>
      </c>
      <c r="X26" s="55" t="s">
        <v>169</v>
      </c>
      <c r="Y26" s="58">
        <f>SUM(T74:T83)</f>
        <v>2186</v>
      </c>
      <c r="Z26" s="58">
        <f t="shared" ref="Z26:AA26" si="25">SUM(U74:U83)</f>
        <v>2668</v>
      </c>
      <c r="AA26" s="58">
        <f t="shared" si="25"/>
        <v>4854</v>
      </c>
    </row>
    <row r="27" spans="1:27" x14ac:dyDescent="0.55000000000000004">
      <c r="A27" s="22" t="s">
        <v>28</v>
      </c>
      <c r="B27" s="28">
        <v>547</v>
      </c>
      <c r="C27" s="28">
        <v>497</v>
      </c>
      <c r="D27" s="28">
        <v>1044</v>
      </c>
      <c r="E27" s="29">
        <v>73</v>
      </c>
      <c r="F27" s="29">
        <v>54</v>
      </c>
      <c r="G27" s="29">
        <v>127</v>
      </c>
      <c r="H27" s="29">
        <v>4</v>
      </c>
      <c r="I27" s="29">
        <v>4</v>
      </c>
      <c r="J27" s="29">
        <v>8</v>
      </c>
      <c r="K27" s="29">
        <v>10</v>
      </c>
      <c r="L27" s="29">
        <v>12</v>
      </c>
      <c r="M27" s="29">
        <v>22</v>
      </c>
      <c r="N27" s="29">
        <v>11</v>
      </c>
      <c r="O27" s="29">
        <v>15</v>
      </c>
      <c r="P27" s="29">
        <v>26</v>
      </c>
      <c r="Q27" s="29">
        <v>15</v>
      </c>
      <c r="R27" s="29">
        <v>11</v>
      </c>
      <c r="S27" s="29">
        <v>26</v>
      </c>
      <c r="T27" s="42">
        <f t="shared" si="2"/>
        <v>660</v>
      </c>
      <c r="U27" s="42">
        <f t="shared" si="3"/>
        <v>593</v>
      </c>
      <c r="V27" s="42">
        <f t="shared" si="4"/>
        <v>1253</v>
      </c>
      <c r="X27" s="55" t="s">
        <v>170</v>
      </c>
      <c r="Y27" s="58">
        <f>SUM(T19:T105)</f>
        <v>36193</v>
      </c>
      <c r="Z27" s="58">
        <f t="shared" ref="Z27:AA27" si="26">SUM(U19:U105)</f>
        <v>37353</v>
      </c>
      <c r="AA27" s="58">
        <f t="shared" si="26"/>
        <v>73546</v>
      </c>
    </row>
    <row r="28" spans="1:27" x14ac:dyDescent="0.55000000000000004">
      <c r="A28" s="22" t="s">
        <v>29</v>
      </c>
      <c r="B28" s="28">
        <v>521</v>
      </c>
      <c r="C28" s="28">
        <v>550</v>
      </c>
      <c r="D28" s="28">
        <v>1071</v>
      </c>
      <c r="E28" s="29">
        <v>74</v>
      </c>
      <c r="F28" s="29">
        <v>68</v>
      </c>
      <c r="G28" s="29">
        <v>142</v>
      </c>
      <c r="H28" s="29">
        <v>17</v>
      </c>
      <c r="I28" s="29">
        <v>10</v>
      </c>
      <c r="J28" s="29">
        <v>27</v>
      </c>
      <c r="K28" s="29">
        <v>20</v>
      </c>
      <c r="L28" s="29">
        <v>15</v>
      </c>
      <c r="M28" s="29">
        <v>35</v>
      </c>
      <c r="N28" s="29">
        <v>16</v>
      </c>
      <c r="O28" s="29">
        <v>17</v>
      </c>
      <c r="P28" s="29">
        <v>33</v>
      </c>
      <c r="Q28" s="29">
        <v>12</v>
      </c>
      <c r="R28" s="29">
        <v>12</v>
      </c>
      <c r="S28" s="29">
        <v>24</v>
      </c>
      <c r="T28" s="42">
        <f t="shared" si="2"/>
        <v>660</v>
      </c>
      <c r="U28" s="42">
        <f t="shared" si="3"/>
        <v>672</v>
      </c>
      <c r="V28" s="42">
        <f t="shared" si="4"/>
        <v>1332</v>
      </c>
      <c r="X28" s="55" t="s">
        <v>171</v>
      </c>
      <c r="Y28" s="58">
        <f>SUM(T39:T105)</f>
        <v>23645</v>
      </c>
      <c r="Z28" s="58">
        <f t="shared" ref="Z28:AA28" si="27">SUM(U39:U105)</f>
        <v>25393</v>
      </c>
      <c r="AA28" s="58">
        <f t="shared" si="27"/>
        <v>49038</v>
      </c>
    </row>
    <row r="29" spans="1:27" x14ac:dyDescent="0.55000000000000004">
      <c r="A29" s="22" t="s">
        <v>30</v>
      </c>
      <c r="B29" s="28">
        <v>570</v>
      </c>
      <c r="C29" s="28">
        <v>510</v>
      </c>
      <c r="D29" s="28">
        <v>1080</v>
      </c>
      <c r="E29" s="29">
        <v>65</v>
      </c>
      <c r="F29" s="29">
        <v>45</v>
      </c>
      <c r="G29" s="29">
        <v>110</v>
      </c>
      <c r="H29" s="29">
        <v>4</v>
      </c>
      <c r="I29" s="29">
        <v>7</v>
      </c>
      <c r="J29" s="29">
        <v>11</v>
      </c>
      <c r="K29" s="29">
        <v>14</v>
      </c>
      <c r="L29" s="29">
        <v>13</v>
      </c>
      <c r="M29" s="29">
        <v>27</v>
      </c>
      <c r="N29" s="29">
        <v>11</v>
      </c>
      <c r="O29" s="29">
        <v>16</v>
      </c>
      <c r="P29" s="29">
        <v>27</v>
      </c>
      <c r="Q29" s="29">
        <v>13</v>
      </c>
      <c r="R29" s="29">
        <v>15</v>
      </c>
      <c r="S29" s="29">
        <v>28</v>
      </c>
      <c r="T29" s="42">
        <f t="shared" si="2"/>
        <v>677</v>
      </c>
      <c r="U29" s="42">
        <f t="shared" si="3"/>
        <v>606</v>
      </c>
      <c r="V29" s="42">
        <f t="shared" si="4"/>
        <v>1283</v>
      </c>
      <c r="X29" s="55" t="s">
        <v>172</v>
      </c>
      <c r="Y29" s="58">
        <f>SUM(T64:T105)</f>
        <v>7505</v>
      </c>
      <c r="Z29" s="58">
        <f t="shared" ref="Z29:AA29" si="28">SUM(U64:U105)</f>
        <v>8977</v>
      </c>
      <c r="AA29" s="58">
        <f t="shared" si="28"/>
        <v>16482</v>
      </c>
    </row>
    <row r="30" spans="1:27" x14ac:dyDescent="0.55000000000000004">
      <c r="A30" s="22" t="s">
        <v>31</v>
      </c>
      <c r="B30" s="28">
        <v>556</v>
      </c>
      <c r="C30" s="28">
        <v>520</v>
      </c>
      <c r="D30" s="28">
        <v>1076</v>
      </c>
      <c r="E30" s="29">
        <v>66</v>
      </c>
      <c r="F30" s="29">
        <v>65</v>
      </c>
      <c r="G30" s="29">
        <v>131</v>
      </c>
      <c r="H30" s="29">
        <v>14</v>
      </c>
      <c r="I30" s="29">
        <v>11</v>
      </c>
      <c r="J30" s="29">
        <v>25</v>
      </c>
      <c r="K30" s="29">
        <v>15</v>
      </c>
      <c r="L30" s="29">
        <v>20</v>
      </c>
      <c r="M30" s="29">
        <v>35</v>
      </c>
      <c r="N30" s="29">
        <v>14</v>
      </c>
      <c r="O30" s="29">
        <v>12</v>
      </c>
      <c r="P30" s="29">
        <v>26</v>
      </c>
      <c r="Q30" s="29">
        <v>14</v>
      </c>
      <c r="R30" s="29">
        <v>18</v>
      </c>
      <c r="S30" s="29">
        <v>32</v>
      </c>
      <c r="T30" s="42">
        <f t="shared" si="2"/>
        <v>679</v>
      </c>
      <c r="U30" s="42">
        <f t="shared" si="3"/>
        <v>646</v>
      </c>
      <c r="V30" s="42">
        <f t="shared" si="4"/>
        <v>1325</v>
      </c>
      <c r="X30" s="55" t="s">
        <v>173</v>
      </c>
      <c r="Y30" s="58">
        <f>SUM(T69:T105)</f>
        <v>5120</v>
      </c>
      <c r="Z30" s="58">
        <f t="shared" ref="Z30:AA30" si="29">SUM(U69:U105)</f>
        <v>6376</v>
      </c>
      <c r="AA30" s="58">
        <f t="shared" si="29"/>
        <v>11496</v>
      </c>
    </row>
    <row r="31" spans="1:27" x14ac:dyDescent="0.55000000000000004">
      <c r="A31" s="22" t="s">
        <v>32</v>
      </c>
      <c r="B31" s="28">
        <v>537</v>
      </c>
      <c r="C31" s="28">
        <v>523</v>
      </c>
      <c r="D31" s="28">
        <v>1060</v>
      </c>
      <c r="E31" s="29">
        <v>75</v>
      </c>
      <c r="F31" s="29">
        <v>44</v>
      </c>
      <c r="G31" s="29">
        <v>119</v>
      </c>
      <c r="H31" s="29">
        <v>17</v>
      </c>
      <c r="I31" s="29">
        <v>14</v>
      </c>
      <c r="J31" s="29">
        <v>31</v>
      </c>
      <c r="K31" s="29">
        <v>15</v>
      </c>
      <c r="L31" s="29">
        <v>23</v>
      </c>
      <c r="M31" s="29">
        <v>38</v>
      </c>
      <c r="N31" s="29">
        <v>16</v>
      </c>
      <c r="O31" s="29">
        <v>12</v>
      </c>
      <c r="P31" s="29">
        <v>28</v>
      </c>
      <c r="Q31" s="29">
        <v>9</v>
      </c>
      <c r="R31" s="29">
        <v>9</v>
      </c>
      <c r="S31" s="29">
        <v>18</v>
      </c>
      <c r="T31" s="42">
        <f t="shared" si="2"/>
        <v>669</v>
      </c>
      <c r="U31" s="42">
        <f t="shared" si="3"/>
        <v>625</v>
      </c>
      <c r="V31" s="42">
        <f t="shared" si="4"/>
        <v>1294</v>
      </c>
      <c r="X31" s="55" t="s">
        <v>174</v>
      </c>
      <c r="Y31" s="58">
        <f>SUM(T74:T105)</f>
        <v>3409</v>
      </c>
      <c r="Z31" s="58">
        <f t="shared" ref="Z31:AA31" si="30">SUM(U74:U105)</f>
        <v>4447</v>
      </c>
      <c r="AA31" s="58">
        <f t="shared" si="30"/>
        <v>7856</v>
      </c>
    </row>
    <row r="32" spans="1:27" x14ac:dyDescent="0.55000000000000004">
      <c r="A32" s="22" t="s">
        <v>33</v>
      </c>
      <c r="B32" s="28">
        <v>496</v>
      </c>
      <c r="C32" s="28">
        <v>516</v>
      </c>
      <c r="D32" s="28">
        <v>1012</v>
      </c>
      <c r="E32" s="29">
        <v>65</v>
      </c>
      <c r="F32" s="29">
        <v>59</v>
      </c>
      <c r="G32" s="29">
        <v>124</v>
      </c>
      <c r="H32" s="29">
        <v>15</v>
      </c>
      <c r="I32" s="29">
        <v>6</v>
      </c>
      <c r="J32" s="29">
        <v>21</v>
      </c>
      <c r="K32" s="29">
        <v>15</v>
      </c>
      <c r="L32" s="29">
        <v>22</v>
      </c>
      <c r="M32" s="29">
        <v>37</v>
      </c>
      <c r="N32" s="29">
        <v>11</v>
      </c>
      <c r="O32" s="29">
        <v>13</v>
      </c>
      <c r="P32" s="29">
        <v>24</v>
      </c>
      <c r="Q32" s="29">
        <v>14</v>
      </c>
      <c r="R32" s="29">
        <v>6</v>
      </c>
      <c r="S32" s="29">
        <v>20</v>
      </c>
      <c r="T32" s="42">
        <f t="shared" si="2"/>
        <v>616</v>
      </c>
      <c r="U32" s="42">
        <f t="shared" si="3"/>
        <v>622</v>
      </c>
      <c r="V32" s="42">
        <f t="shared" si="4"/>
        <v>1238</v>
      </c>
      <c r="X32" s="55" t="s">
        <v>175</v>
      </c>
      <c r="Y32" s="58">
        <f>SUM(T84:T105)</f>
        <v>1223</v>
      </c>
      <c r="Z32" s="58">
        <f t="shared" ref="Z32:AA32" si="31">SUM(U84:U105)</f>
        <v>1779</v>
      </c>
      <c r="AA32" s="58">
        <f t="shared" si="31"/>
        <v>3002</v>
      </c>
    </row>
    <row r="33" spans="1:27" x14ac:dyDescent="0.55000000000000004">
      <c r="A33" s="22" t="s">
        <v>34</v>
      </c>
      <c r="B33" s="28">
        <v>604</v>
      </c>
      <c r="C33" s="28">
        <v>522</v>
      </c>
      <c r="D33" s="28">
        <v>1126</v>
      </c>
      <c r="E33" s="29">
        <v>68</v>
      </c>
      <c r="F33" s="29">
        <v>62</v>
      </c>
      <c r="G33" s="29">
        <v>130</v>
      </c>
      <c r="H33" s="29">
        <v>11</v>
      </c>
      <c r="I33" s="29">
        <v>9</v>
      </c>
      <c r="J33" s="29">
        <v>20</v>
      </c>
      <c r="K33" s="29">
        <v>18</v>
      </c>
      <c r="L33" s="29">
        <v>19</v>
      </c>
      <c r="M33" s="29">
        <v>37</v>
      </c>
      <c r="N33" s="29">
        <v>17</v>
      </c>
      <c r="O33" s="29">
        <v>19</v>
      </c>
      <c r="P33" s="29">
        <v>36</v>
      </c>
      <c r="Q33" s="29">
        <v>7</v>
      </c>
      <c r="R33" s="29">
        <v>5</v>
      </c>
      <c r="S33" s="29">
        <v>12</v>
      </c>
      <c r="T33" s="42">
        <f t="shared" si="2"/>
        <v>725</v>
      </c>
      <c r="U33" s="42">
        <f t="shared" si="3"/>
        <v>636</v>
      </c>
      <c r="V33" s="42">
        <f t="shared" si="4"/>
        <v>1361</v>
      </c>
      <c r="X33" s="55" t="s">
        <v>176</v>
      </c>
      <c r="Y33" s="59">
        <f>SUM(T104:T105)</f>
        <v>44</v>
      </c>
      <c r="Z33" s="59">
        <f t="shared" ref="Z33:AA33" si="32">SUM(U104:U105)</f>
        <v>65</v>
      </c>
      <c r="AA33" s="59">
        <f t="shared" si="32"/>
        <v>109</v>
      </c>
    </row>
    <row r="34" spans="1:27" x14ac:dyDescent="0.55000000000000004">
      <c r="A34" s="22" t="s">
        <v>35</v>
      </c>
      <c r="B34" s="28">
        <v>583</v>
      </c>
      <c r="C34" s="28">
        <v>530</v>
      </c>
      <c r="D34" s="28">
        <v>1113</v>
      </c>
      <c r="E34" s="29">
        <v>53</v>
      </c>
      <c r="F34" s="29">
        <v>54</v>
      </c>
      <c r="G34" s="29">
        <v>107</v>
      </c>
      <c r="H34" s="29">
        <v>12</v>
      </c>
      <c r="I34" s="29">
        <v>7</v>
      </c>
      <c r="J34" s="29">
        <v>19</v>
      </c>
      <c r="K34" s="29">
        <v>13</v>
      </c>
      <c r="L34" s="29">
        <v>12</v>
      </c>
      <c r="M34" s="29">
        <v>25</v>
      </c>
      <c r="N34" s="29">
        <v>13</v>
      </c>
      <c r="O34" s="29">
        <v>16</v>
      </c>
      <c r="P34" s="29">
        <v>29</v>
      </c>
      <c r="Q34" s="29">
        <v>9</v>
      </c>
      <c r="R34" s="29">
        <v>8</v>
      </c>
      <c r="S34" s="29">
        <v>17</v>
      </c>
      <c r="T34" s="42">
        <f t="shared" si="2"/>
        <v>683</v>
      </c>
      <c r="U34" s="42">
        <f t="shared" si="3"/>
        <v>627</v>
      </c>
      <c r="V34" s="42">
        <f t="shared" si="4"/>
        <v>1310</v>
      </c>
    </row>
    <row r="35" spans="1:27" x14ac:dyDescent="0.55000000000000004">
      <c r="A35" s="22" t="s">
        <v>36</v>
      </c>
      <c r="B35" s="28">
        <v>557</v>
      </c>
      <c r="C35" s="28">
        <v>499</v>
      </c>
      <c r="D35" s="28">
        <v>1056</v>
      </c>
      <c r="E35" s="29">
        <v>74</v>
      </c>
      <c r="F35" s="29">
        <v>70</v>
      </c>
      <c r="G35" s="29">
        <v>144</v>
      </c>
      <c r="H35" s="29">
        <v>7</v>
      </c>
      <c r="I35" s="29">
        <v>6</v>
      </c>
      <c r="J35" s="29">
        <v>13</v>
      </c>
      <c r="K35" s="29">
        <v>19</v>
      </c>
      <c r="L35" s="29">
        <v>15</v>
      </c>
      <c r="M35" s="29">
        <v>34</v>
      </c>
      <c r="N35" s="29">
        <v>14</v>
      </c>
      <c r="O35" s="29">
        <v>6</v>
      </c>
      <c r="P35" s="29">
        <v>20</v>
      </c>
      <c r="Q35" s="29">
        <v>12</v>
      </c>
      <c r="R35" s="29">
        <v>8</v>
      </c>
      <c r="S35" s="29">
        <v>20</v>
      </c>
      <c r="T35" s="42">
        <f t="shared" si="2"/>
        <v>683</v>
      </c>
      <c r="U35" s="42">
        <f t="shared" si="3"/>
        <v>604</v>
      </c>
      <c r="V35" s="42">
        <f t="shared" si="4"/>
        <v>1287</v>
      </c>
    </row>
    <row r="36" spans="1:27" x14ac:dyDescent="0.55000000000000004">
      <c r="A36" s="22" t="s">
        <v>37</v>
      </c>
      <c r="B36" s="28">
        <v>504</v>
      </c>
      <c r="C36" s="28">
        <v>503</v>
      </c>
      <c r="D36" s="28">
        <v>1007</v>
      </c>
      <c r="E36" s="29">
        <v>61</v>
      </c>
      <c r="F36" s="29">
        <v>57</v>
      </c>
      <c r="G36" s="29">
        <v>118</v>
      </c>
      <c r="H36" s="29">
        <v>13</v>
      </c>
      <c r="I36" s="29">
        <v>8</v>
      </c>
      <c r="J36" s="29">
        <v>21</v>
      </c>
      <c r="K36" s="29">
        <v>23</v>
      </c>
      <c r="L36" s="29">
        <v>16</v>
      </c>
      <c r="M36" s="29">
        <v>39</v>
      </c>
      <c r="N36" s="29">
        <v>15</v>
      </c>
      <c r="O36" s="29">
        <v>15</v>
      </c>
      <c r="P36" s="29">
        <v>30</v>
      </c>
      <c r="Q36" s="29">
        <v>9</v>
      </c>
      <c r="R36" s="29">
        <v>16</v>
      </c>
      <c r="S36" s="29">
        <v>25</v>
      </c>
      <c r="T36" s="42">
        <f t="shared" si="2"/>
        <v>625</v>
      </c>
      <c r="U36" s="42">
        <f t="shared" si="3"/>
        <v>615</v>
      </c>
      <c r="V36" s="42">
        <f t="shared" si="4"/>
        <v>1240</v>
      </c>
    </row>
    <row r="37" spans="1:27" x14ac:dyDescent="0.55000000000000004">
      <c r="A37" s="22" t="s">
        <v>38</v>
      </c>
      <c r="B37" s="28">
        <v>502</v>
      </c>
      <c r="C37" s="28">
        <v>490</v>
      </c>
      <c r="D37" s="28">
        <v>992</v>
      </c>
      <c r="E37" s="29">
        <v>53</v>
      </c>
      <c r="F37" s="29">
        <v>61</v>
      </c>
      <c r="G37" s="29">
        <v>114</v>
      </c>
      <c r="H37" s="29">
        <v>8</v>
      </c>
      <c r="I37" s="29">
        <v>12</v>
      </c>
      <c r="J37" s="29">
        <v>20</v>
      </c>
      <c r="K37" s="29">
        <v>18</v>
      </c>
      <c r="L37" s="29">
        <v>11</v>
      </c>
      <c r="M37" s="29">
        <v>29</v>
      </c>
      <c r="N37" s="29">
        <v>20</v>
      </c>
      <c r="O37" s="29">
        <v>14</v>
      </c>
      <c r="P37" s="29">
        <v>34</v>
      </c>
      <c r="Q37" s="29">
        <v>12</v>
      </c>
      <c r="R37" s="29">
        <v>8</v>
      </c>
      <c r="S37" s="29">
        <v>20</v>
      </c>
      <c r="T37" s="42">
        <f t="shared" si="2"/>
        <v>613</v>
      </c>
      <c r="U37" s="42">
        <f t="shared" si="3"/>
        <v>596</v>
      </c>
      <c r="V37" s="42">
        <f t="shared" si="4"/>
        <v>1209</v>
      </c>
    </row>
    <row r="38" spans="1:27" x14ac:dyDescent="0.55000000000000004">
      <c r="A38" s="22" t="s">
        <v>39</v>
      </c>
      <c r="B38" s="28">
        <v>479</v>
      </c>
      <c r="C38" s="28">
        <v>451</v>
      </c>
      <c r="D38" s="28">
        <v>930</v>
      </c>
      <c r="E38" s="29">
        <v>62</v>
      </c>
      <c r="F38" s="29">
        <v>65</v>
      </c>
      <c r="G38" s="29">
        <v>127</v>
      </c>
      <c r="H38" s="29">
        <v>14</v>
      </c>
      <c r="I38" s="29">
        <v>6</v>
      </c>
      <c r="J38" s="29">
        <v>20</v>
      </c>
      <c r="K38" s="29">
        <v>18</v>
      </c>
      <c r="L38" s="29">
        <v>12</v>
      </c>
      <c r="M38" s="29">
        <v>30</v>
      </c>
      <c r="N38" s="29">
        <v>12</v>
      </c>
      <c r="O38" s="29">
        <v>11</v>
      </c>
      <c r="P38" s="29">
        <v>23</v>
      </c>
      <c r="Q38" s="29">
        <v>14</v>
      </c>
      <c r="R38" s="29">
        <v>14</v>
      </c>
      <c r="S38" s="29">
        <v>28</v>
      </c>
      <c r="T38" s="42">
        <f t="shared" si="2"/>
        <v>599</v>
      </c>
      <c r="U38" s="42">
        <f t="shared" si="3"/>
        <v>559</v>
      </c>
      <c r="V38" s="42">
        <f t="shared" si="4"/>
        <v>1158</v>
      </c>
    </row>
    <row r="39" spans="1:27" x14ac:dyDescent="0.55000000000000004">
      <c r="A39" s="22" t="s">
        <v>40</v>
      </c>
      <c r="B39" s="28">
        <v>522</v>
      </c>
      <c r="C39" s="28">
        <v>476</v>
      </c>
      <c r="D39" s="28">
        <v>998</v>
      </c>
      <c r="E39" s="29">
        <v>61</v>
      </c>
      <c r="F39" s="29">
        <v>60</v>
      </c>
      <c r="G39" s="29">
        <v>121</v>
      </c>
      <c r="H39" s="29">
        <v>7</v>
      </c>
      <c r="I39" s="29">
        <v>15</v>
      </c>
      <c r="J39" s="29">
        <v>22</v>
      </c>
      <c r="K39" s="29">
        <v>13</v>
      </c>
      <c r="L39" s="29">
        <v>12</v>
      </c>
      <c r="M39" s="29">
        <v>25</v>
      </c>
      <c r="N39" s="29">
        <v>9</v>
      </c>
      <c r="O39" s="29">
        <v>11</v>
      </c>
      <c r="P39" s="29">
        <v>20</v>
      </c>
      <c r="Q39" s="29">
        <v>8</v>
      </c>
      <c r="R39" s="29">
        <v>13</v>
      </c>
      <c r="S39" s="29">
        <v>21</v>
      </c>
      <c r="T39" s="42">
        <f t="shared" si="2"/>
        <v>620</v>
      </c>
      <c r="U39" s="42">
        <f t="shared" si="3"/>
        <v>587</v>
      </c>
      <c r="V39" s="42">
        <f t="shared" si="4"/>
        <v>1207</v>
      </c>
    </row>
    <row r="40" spans="1:27" x14ac:dyDescent="0.55000000000000004">
      <c r="A40" s="22" t="s">
        <v>41</v>
      </c>
      <c r="B40" s="28">
        <v>531</v>
      </c>
      <c r="C40" s="28">
        <v>471</v>
      </c>
      <c r="D40" s="28">
        <v>1002</v>
      </c>
      <c r="E40" s="29">
        <v>56</v>
      </c>
      <c r="F40" s="29">
        <v>65</v>
      </c>
      <c r="G40" s="29">
        <v>121</v>
      </c>
      <c r="H40" s="29">
        <v>14</v>
      </c>
      <c r="I40" s="29">
        <v>10</v>
      </c>
      <c r="J40" s="29">
        <v>24</v>
      </c>
      <c r="K40" s="29">
        <v>18</v>
      </c>
      <c r="L40" s="29">
        <v>15</v>
      </c>
      <c r="M40" s="29">
        <v>33</v>
      </c>
      <c r="N40" s="29">
        <v>12</v>
      </c>
      <c r="O40" s="29">
        <v>18</v>
      </c>
      <c r="P40" s="29">
        <v>30</v>
      </c>
      <c r="Q40" s="29">
        <v>12</v>
      </c>
      <c r="R40" s="29">
        <v>8</v>
      </c>
      <c r="S40" s="29">
        <v>20</v>
      </c>
      <c r="T40" s="42">
        <f t="shared" si="2"/>
        <v>643</v>
      </c>
      <c r="U40" s="42">
        <f t="shared" si="3"/>
        <v>587</v>
      </c>
      <c r="V40" s="42">
        <f t="shared" si="4"/>
        <v>1230</v>
      </c>
    </row>
    <row r="41" spans="1:27" x14ac:dyDescent="0.55000000000000004">
      <c r="A41" s="22" t="s">
        <v>42</v>
      </c>
      <c r="B41" s="28">
        <v>512</v>
      </c>
      <c r="C41" s="28">
        <v>482</v>
      </c>
      <c r="D41" s="28">
        <v>994</v>
      </c>
      <c r="E41" s="29">
        <v>70</v>
      </c>
      <c r="F41" s="29">
        <v>53</v>
      </c>
      <c r="G41" s="29">
        <v>123</v>
      </c>
      <c r="H41" s="29">
        <v>9</v>
      </c>
      <c r="I41" s="29">
        <v>16</v>
      </c>
      <c r="J41" s="29">
        <v>25</v>
      </c>
      <c r="K41" s="29">
        <v>8</v>
      </c>
      <c r="L41" s="29">
        <v>20</v>
      </c>
      <c r="M41" s="29">
        <v>28</v>
      </c>
      <c r="N41" s="29">
        <v>21</v>
      </c>
      <c r="O41" s="29">
        <v>13</v>
      </c>
      <c r="P41" s="29">
        <v>34</v>
      </c>
      <c r="Q41" s="29">
        <v>8</v>
      </c>
      <c r="R41" s="29">
        <v>8</v>
      </c>
      <c r="S41" s="29">
        <v>16</v>
      </c>
      <c r="T41" s="42">
        <f t="shared" si="2"/>
        <v>628</v>
      </c>
      <c r="U41" s="42">
        <f t="shared" si="3"/>
        <v>592</v>
      </c>
      <c r="V41" s="42">
        <f t="shared" si="4"/>
        <v>1220</v>
      </c>
    </row>
    <row r="42" spans="1:27" x14ac:dyDescent="0.55000000000000004">
      <c r="A42" s="22" t="s">
        <v>43</v>
      </c>
      <c r="B42" s="28">
        <v>521</v>
      </c>
      <c r="C42" s="28">
        <v>475</v>
      </c>
      <c r="D42" s="28">
        <v>996</v>
      </c>
      <c r="E42" s="29">
        <v>50</v>
      </c>
      <c r="F42" s="29">
        <v>66</v>
      </c>
      <c r="G42" s="29">
        <v>116</v>
      </c>
      <c r="H42" s="29">
        <v>7</v>
      </c>
      <c r="I42" s="29">
        <v>9</v>
      </c>
      <c r="J42" s="29">
        <v>16</v>
      </c>
      <c r="K42" s="29">
        <v>17</v>
      </c>
      <c r="L42" s="29">
        <v>18</v>
      </c>
      <c r="M42" s="29">
        <v>35</v>
      </c>
      <c r="N42" s="29">
        <v>14</v>
      </c>
      <c r="O42" s="29">
        <v>13</v>
      </c>
      <c r="P42" s="29">
        <v>27</v>
      </c>
      <c r="Q42" s="29">
        <v>9</v>
      </c>
      <c r="R42" s="29">
        <v>10</v>
      </c>
      <c r="S42" s="29">
        <v>19</v>
      </c>
      <c r="T42" s="42">
        <f t="shared" si="2"/>
        <v>618</v>
      </c>
      <c r="U42" s="42">
        <f t="shared" si="3"/>
        <v>591</v>
      </c>
      <c r="V42" s="42">
        <f t="shared" si="4"/>
        <v>1209</v>
      </c>
    </row>
    <row r="43" spans="1:27" x14ac:dyDescent="0.55000000000000004">
      <c r="A43" s="22" t="s">
        <v>44</v>
      </c>
      <c r="B43" s="28">
        <v>534</v>
      </c>
      <c r="C43" s="28">
        <v>550</v>
      </c>
      <c r="D43" s="28">
        <v>1084</v>
      </c>
      <c r="E43" s="29">
        <v>66</v>
      </c>
      <c r="F43" s="29">
        <v>48</v>
      </c>
      <c r="G43" s="29">
        <v>114</v>
      </c>
      <c r="H43" s="29">
        <v>7</v>
      </c>
      <c r="I43" s="29">
        <v>7</v>
      </c>
      <c r="J43" s="29">
        <v>14</v>
      </c>
      <c r="K43" s="29">
        <v>22</v>
      </c>
      <c r="L43" s="29">
        <v>16</v>
      </c>
      <c r="M43" s="29">
        <v>38</v>
      </c>
      <c r="N43" s="29">
        <v>18</v>
      </c>
      <c r="O43" s="29">
        <v>19</v>
      </c>
      <c r="P43" s="29">
        <v>37</v>
      </c>
      <c r="Q43" s="29">
        <v>6</v>
      </c>
      <c r="R43" s="29">
        <v>9</v>
      </c>
      <c r="S43" s="29">
        <v>15</v>
      </c>
      <c r="T43" s="42">
        <f t="shared" si="2"/>
        <v>653</v>
      </c>
      <c r="U43" s="42">
        <f t="shared" si="3"/>
        <v>649</v>
      </c>
      <c r="V43" s="42">
        <f t="shared" si="4"/>
        <v>1302</v>
      </c>
    </row>
    <row r="44" spans="1:27" x14ac:dyDescent="0.55000000000000004">
      <c r="A44" s="22" t="s">
        <v>45</v>
      </c>
      <c r="B44" s="28">
        <v>560</v>
      </c>
      <c r="C44" s="28">
        <v>560</v>
      </c>
      <c r="D44" s="28">
        <v>1120</v>
      </c>
      <c r="E44" s="29">
        <v>61</v>
      </c>
      <c r="F44" s="29">
        <v>56</v>
      </c>
      <c r="G44" s="29">
        <v>117</v>
      </c>
      <c r="H44" s="29">
        <v>12</v>
      </c>
      <c r="I44" s="29">
        <v>11</v>
      </c>
      <c r="J44" s="29">
        <v>23</v>
      </c>
      <c r="K44" s="29">
        <v>15</v>
      </c>
      <c r="L44" s="29">
        <v>16</v>
      </c>
      <c r="M44" s="29">
        <v>31</v>
      </c>
      <c r="N44" s="29">
        <v>13</v>
      </c>
      <c r="O44" s="29">
        <v>15</v>
      </c>
      <c r="P44" s="29">
        <v>28</v>
      </c>
      <c r="Q44" s="29">
        <v>13</v>
      </c>
      <c r="R44" s="29">
        <v>14</v>
      </c>
      <c r="S44" s="29">
        <v>27</v>
      </c>
      <c r="T44" s="42">
        <f t="shared" si="2"/>
        <v>674</v>
      </c>
      <c r="U44" s="42">
        <f t="shared" si="3"/>
        <v>672</v>
      </c>
      <c r="V44" s="42">
        <f t="shared" si="4"/>
        <v>1346</v>
      </c>
    </row>
    <row r="45" spans="1:27" x14ac:dyDescent="0.55000000000000004">
      <c r="A45" s="22" t="s">
        <v>46</v>
      </c>
      <c r="B45" s="28">
        <v>545</v>
      </c>
      <c r="C45" s="28">
        <v>541</v>
      </c>
      <c r="D45" s="28">
        <v>1086</v>
      </c>
      <c r="E45" s="29">
        <v>77</v>
      </c>
      <c r="F45" s="29">
        <v>59</v>
      </c>
      <c r="G45" s="29">
        <v>136</v>
      </c>
      <c r="H45" s="29">
        <v>9</v>
      </c>
      <c r="I45" s="29">
        <v>12</v>
      </c>
      <c r="J45" s="29">
        <v>21</v>
      </c>
      <c r="K45" s="29">
        <v>19</v>
      </c>
      <c r="L45" s="29">
        <v>22</v>
      </c>
      <c r="M45" s="29">
        <v>41</v>
      </c>
      <c r="N45" s="29">
        <v>16</v>
      </c>
      <c r="O45" s="29">
        <v>11</v>
      </c>
      <c r="P45" s="29">
        <v>27</v>
      </c>
      <c r="Q45" s="29">
        <v>16</v>
      </c>
      <c r="R45" s="29">
        <v>14</v>
      </c>
      <c r="S45" s="29">
        <v>30</v>
      </c>
      <c r="T45" s="42">
        <f t="shared" si="2"/>
        <v>682</v>
      </c>
      <c r="U45" s="42">
        <f t="shared" si="3"/>
        <v>659</v>
      </c>
      <c r="V45" s="42">
        <f t="shared" si="4"/>
        <v>1341</v>
      </c>
    </row>
    <row r="46" spans="1:27" x14ac:dyDescent="0.55000000000000004">
      <c r="A46" s="22" t="s">
        <v>47</v>
      </c>
      <c r="B46" s="28">
        <v>567</v>
      </c>
      <c r="C46" s="28">
        <v>593</v>
      </c>
      <c r="D46" s="28">
        <v>1160</v>
      </c>
      <c r="E46" s="29">
        <v>73</v>
      </c>
      <c r="F46" s="29">
        <v>72</v>
      </c>
      <c r="G46" s="29">
        <v>145</v>
      </c>
      <c r="H46" s="29">
        <v>7</v>
      </c>
      <c r="I46" s="29">
        <v>16</v>
      </c>
      <c r="J46" s="29">
        <v>23</v>
      </c>
      <c r="K46" s="29">
        <v>18</v>
      </c>
      <c r="L46" s="29">
        <v>18</v>
      </c>
      <c r="M46" s="29">
        <v>36</v>
      </c>
      <c r="N46" s="29">
        <v>11</v>
      </c>
      <c r="O46" s="29">
        <v>18</v>
      </c>
      <c r="P46" s="29">
        <v>29</v>
      </c>
      <c r="Q46" s="29">
        <v>8</v>
      </c>
      <c r="R46" s="29">
        <v>8</v>
      </c>
      <c r="S46" s="29">
        <v>16</v>
      </c>
      <c r="T46" s="42">
        <f t="shared" si="2"/>
        <v>684</v>
      </c>
      <c r="U46" s="42">
        <f t="shared" si="3"/>
        <v>725</v>
      </c>
      <c r="V46" s="42">
        <f t="shared" si="4"/>
        <v>1409</v>
      </c>
    </row>
    <row r="47" spans="1:27" x14ac:dyDescent="0.55000000000000004">
      <c r="A47" s="22" t="s">
        <v>48</v>
      </c>
      <c r="B47" s="28">
        <v>548</v>
      </c>
      <c r="C47" s="28">
        <v>570</v>
      </c>
      <c r="D47" s="28">
        <v>1118</v>
      </c>
      <c r="E47" s="29">
        <v>72</v>
      </c>
      <c r="F47" s="29">
        <v>67</v>
      </c>
      <c r="G47" s="29">
        <v>139</v>
      </c>
      <c r="H47" s="29">
        <v>16</v>
      </c>
      <c r="I47" s="29">
        <v>10</v>
      </c>
      <c r="J47" s="29">
        <v>26</v>
      </c>
      <c r="K47" s="29">
        <v>21</v>
      </c>
      <c r="L47" s="29">
        <v>15</v>
      </c>
      <c r="M47" s="29">
        <v>36</v>
      </c>
      <c r="N47" s="29">
        <v>15</v>
      </c>
      <c r="O47" s="29">
        <v>13</v>
      </c>
      <c r="P47" s="29">
        <v>28</v>
      </c>
      <c r="Q47" s="29">
        <v>10</v>
      </c>
      <c r="R47" s="29">
        <v>12</v>
      </c>
      <c r="S47" s="29">
        <v>22</v>
      </c>
      <c r="T47" s="42">
        <f t="shared" si="2"/>
        <v>682</v>
      </c>
      <c r="U47" s="42">
        <f t="shared" si="3"/>
        <v>687</v>
      </c>
      <c r="V47" s="42">
        <f t="shared" si="4"/>
        <v>1369</v>
      </c>
    </row>
    <row r="48" spans="1:27" x14ac:dyDescent="0.55000000000000004">
      <c r="A48" s="22" t="s">
        <v>49</v>
      </c>
      <c r="B48" s="28">
        <v>566</v>
      </c>
      <c r="C48" s="28">
        <v>577</v>
      </c>
      <c r="D48" s="28">
        <v>1143</v>
      </c>
      <c r="E48" s="29">
        <v>79</v>
      </c>
      <c r="F48" s="29">
        <v>64</v>
      </c>
      <c r="G48" s="29">
        <v>143</v>
      </c>
      <c r="H48" s="29">
        <v>8</v>
      </c>
      <c r="I48" s="29">
        <v>18</v>
      </c>
      <c r="J48" s="29">
        <v>26</v>
      </c>
      <c r="K48" s="29">
        <v>16</v>
      </c>
      <c r="L48" s="29">
        <v>21</v>
      </c>
      <c r="M48" s="29">
        <v>37</v>
      </c>
      <c r="N48" s="29">
        <v>14</v>
      </c>
      <c r="O48" s="29">
        <v>17</v>
      </c>
      <c r="P48" s="29">
        <v>31</v>
      </c>
      <c r="Q48" s="29">
        <v>14</v>
      </c>
      <c r="R48" s="29">
        <v>11</v>
      </c>
      <c r="S48" s="29">
        <v>25</v>
      </c>
      <c r="T48" s="42">
        <f t="shared" si="2"/>
        <v>697</v>
      </c>
      <c r="U48" s="42">
        <f t="shared" si="3"/>
        <v>708</v>
      </c>
      <c r="V48" s="42">
        <f t="shared" si="4"/>
        <v>1405</v>
      </c>
    </row>
    <row r="49" spans="1:22" x14ac:dyDescent="0.55000000000000004">
      <c r="A49" s="22" t="s">
        <v>50</v>
      </c>
      <c r="B49" s="28">
        <v>545</v>
      </c>
      <c r="C49" s="28">
        <v>506</v>
      </c>
      <c r="D49" s="28">
        <v>1051</v>
      </c>
      <c r="E49" s="29">
        <v>81</v>
      </c>
      <c r="F49" s="29">
        <v>67</v>
      </c>
      <c r="G49" s="29">
        <v>148</v>
      </c>
      <c r="H49" s="29">
        <v>12</v>
      </c>
      <c r="I49" s="29">
        <v>13</v>
      </c>
      <c r="J49" s="29">
        <v>25</v>
      </c>
      <c r="K49" s="29">
        <v>20</v>
      </c>
      <c r="L49" s="29">
        <v>15</v>
      </c>
      <c r="M49" s="29">
        <v>35</v>
      </c>
      <c r="N49" s="29">
        <v>15</v>
      </c>
      <c r="O49" s="29">
        <v>13</v>
      </c>
      <c r="P49" s="29">
        <v>28</v>
      </c>
      <c r="Q49" s="29">
        <v>10</v>
      </c>
      <c r="R49" s="29">
        <v>11</v>
      </c>
      <c r="S49" s="29">
        <v>21</v>
      </c>
      <c r="T49" s="42">
        <f t="shared" si="2"/>
        <v>683</v>
      </c>
      <c r="U49" s="42">
        <f t="shared" si="3"/>
        <v>625</v>
      </c>
      <c r="V49" s="42">
        <f t="shared" si="4"/>
        <v>1308</v>
      </c>
    </row>
    <row r="50" spans="1:22" x14ac:dyDescent="0.55000000000000004">
      <c r="A50" s="22" t="s">
        <v>51</v>
      </c>
      <c r="B50" s="28">
        <v>535</v>
      </c>
      <c r="C50" s="28">
        <v>540</v>
      </c>
      <c r="D50" s="28">
        <v>1075</v>
      </c>
      <c r="E50" s="29">
        <v>80</v>
      </c>
      <c r="F50" s="29">
        <v>60</v>
      </c>
      <c r="G50" s="29">
        <v>140</v>
      </c>
      <c r="H50" s="29">
        <v>9</v>
      </c>
      <c r="I50" s="29">
        <v>14</v>
      </c>
      <c r="J50" s="29">
        <v>23</v>
      </c>
      <c r="K50" s="29">
        <v>16</v>
      </c>
      <c r="L50" s="29">
        <v>14</v>
      </c>
      <c r="M50" s="29">
        <v>30</v>
      </c>
      <c r="N50" s="29">
        <v>26</v>
      </c>
      <c r="O50" s="29">
        <v>7</v>
      </c>
      <c r="P50" s="29">
        <v>33</v>
      </c>
      <c r="Q50" s="29">
        <v>11</v>
      </c>
      <c r="R50" s="29">
        <v>14</v>
      </c>
      <c r="S50" s="29">
        <v>25</v>
      </c>
      <c r="T50" s="42">
        <f t="shared" si="2"/>
        <v>677</v>
      </c>
      <c r="U50" s="42">
        <f t="shared" si="3"/>
        <v>649</v>
      </c>
      <c r="V50" s="42">
        <f t="shared" si="4"/>
        <v>1326</v>
      </c>
    </row>
    <row r="51" spans="1:22" x14ac:dyDescent="0.55000000000000004">
      <c r="A51" s="22" t="s">
        <v>52</v>
      </c>
      <c r="B51" s="28">
        <v>561</v>
      </c>
      <c r="C51" s="28">
        <v>574</v>
      </c>
      <c r="D51" s="28">
        <v>1135</v>
      </c>
      <c r="E51" s="29">
        <v>75</v>
      </c>
      <c r="F51" s="29">
        <v>76</v>
      </c>
      <c r="G51" s="29">
        <v>151</v>
      </c>
      <c r="H51" s="29">
        <v>12</v>
      </c>
      <c r="I51" s="29">
        <v>12</v>
      </c>
      <c r="J51" s="29">
        <v>24</v>
      </c>
      <c r="K51" s="29">
        <v>18</v>
      </c>
      <c r="L51" s="29">
        <v>13</v>
      </c>
      <c r="M51" s="29">
        <v>31</v>
      </c>
      <c r="N51" s="29">
        <v>17</v>
      </c>
      <c r="O51" s="29">
        <v>11</v>
      </c>
      <c r="P51" s="29">
        <v>28</v>
      </c>
      <c r="Q51" s="29">
        <v>17</v>
      </c>
      <c r="R51" s="29">
        <v>9</v>
      </c>
      <c r="S51" s="29">
        <v>26</v>
      </c>
      <c r="T51" s="42">
        <f t="shared" si="2"/>
        <v>700</v>
      </c>
      <c r="U51" s="42">
        <f t="shared" si="3"/>
        <v>695</v>
      </c>
      <c r="V51" s="42">
        <f t="shared" si="4"/>
        <v>1395</v>
      </c>
    </row>
    <row r="52" spans="1:22" x14ac:dyDescent="0.55000000000000004">
      <c r="A52" s="22" t="s">
        <v>53</v>
      </c>
      <c r="B52" s="28">
        <v>478</v>
      </c>
      <c r="C52" s="28">
        <v>531</v>
      </c>
      <c r="D52" s="28">
        <v>1009</v>
      </c>
      <c r="E52" s="29">
        <v>54</v>
      </c>
      <c r="F52" s="29">
        <v>57</v>
      </c>
      <c r="G52" s="29">
        <v>111</v>
      </c>
      <c r="H52" s="29">
        <v>12</v>
      </c>
      <c r="I52" s="29">
        <v>12</v>
      </c>
      <c r="J52" s="29">
        <v>24</v>
      </c>
      <c r="K52" s="29">
        <v>13</v>
      </c>
      <c r="L52" s="29">
        <v>12</v>
      </c>
      <c r="M52" s="29">
        <v>25</v>
      </c>
      <c r="N52" s="29">
        <v>8</v>
      </c>
      <c r="O52" s="29">
        <v>19</v>
      </c>
      <c r="P52" s="29">
        <v>27</v>
      </c>
      <c r="Q52" s="29">
        <v>6</v>
      </c>
      <c r="R52" s="29">
        <v>5</v>
      </c>
      <c r="S52" s="29">
        <v>11</v>
      </c>
      <c r="T52" s="42">
        <f t="shared" si="2"/>
        <v>571</v>
      </c>
      <c r="U52" s="42">
        <f t="shared" si="3"/>
        <v>636</v>
      </c>
      <c r="V52" s="42">
        <f t="shared" si="4"/>
        <v>1207</v>
      </c>
    </row>
    <row r="53" spans="1:22" x14ac:dyDescent="0.55000000000000004">
      <c r="A53" s="22" t="s">
        <v>54</v>
      </c>
      <c r="B53" s="28">
        <v>541</v>
      </c>
      <c r="C53" s="28">
        <v>487</v>
      </c>
      <c r="D53" s="28">
        <v>1028</v>
      </c>
      <c r="E53" s="29">
        <v>58</v>
      </c>
      <c r="F53" s="29">
        <v>50</v>
      </c>
      <c r="G53" s="29">
        <v>108</v>
      </c>
      <c r="H53" s="29">
        <v>12</v>
      </c>
      <c r="I53" s="29">
        <v>12</v>
      </c>
      <c r="J53" s="29">
        <v>24</v>
      </c>
      <c r="K53" s="29">
        <v>20</v>
      </c>
      <c r="L53" s="29">
        <v>15</v>
      </c>
      <c r="M53" s="29">
        <v>35</v>
      </c>
      <c r="N53" s="29">
        <v>16</v>
      </c>
      <c r="O53" s="29">
        <v>20</v>
      </c>
      <c r="P53" s="29">
        <v>36</v>
      </c>
      <c r="Q53" s="29">
        <v>15</v>
      </c>
      <c r="R53" s="29">
        <v>9</v>
      </c>
      <c r="S53" s="29">
        <v>24</v>
      </c>
      <c r="T53" s="42">
        <f t="shared" si="2"/>
        <v>662</v>
      </c>
      <c r="U53" s="42">
        <f t="shared" si="3"/>
        <v>593</v>
      </c>
      <c r="V53" s="42">
        <f t="shared" si="4"/>
        <v>1255</v>
      </c>
    </row>
    <row r="54" spans="1:22" x14ac:dyDescent="0.55000000000000004">
      <c r="A54" s="22" t="s">
        <v>55</v>
      </c>
      <c r="B54" s="28">
        <v>542</v>
      </c>
      <c r="C54" s="28">
        <v>584</v>
      </c>
      <c r="D54" s="28">
        <v>1126</v>
      </c>
      <c r="E54" s="29">
        <v>84</v>
      </c>
      <c r="F54" s="29">
        <v>68</v>
      </c>
      <c r="G54" s="29">
        <v>152</v>
      </c>
      <c r="H54" s="29">
        <v>14</v>
      </c>
      <c r="I54" s="29">
        <v>10</v>
      </c>
      <c r="J54" s="29">
        <v>24</v>
      </c>
      <c r="K54" s="29">
        <v>14</v>
      </c>
      <c r="L54" s="29">
        <v>22</v>
      </c>
      <c r="M54" s="29">
        <v>36</v>
      </c>
      <c r="N54" s="29">
        <v>11</v>
      </c>
      <c r="O54" s="29">
        <v>23</v>
      </c>
      <c r="P54" s="29">
        <v>34</v>
      </c>
      <c r="Q54" s="29">
        <v>10</v>
      </c>
      <c r="R54" s="29">
        <v>13</v>
      </c>
      <c r="S54" s="29">
        <v>23</v>
      </c>
      <c r="T54" s="42">
        <f t="shared" si="2"/>
        <v>675</v>
      </c>
      <c r="U54" s="42">
        <f t="shared" si="3"/>
        <v>720</v>
      </c>
      <c r="V54" s="42">
        <f t="shared" si="4"/>
        <v>1395</v>
      </c>
    </row>
    <row r="55" spans="1:22" x14ac:dyDescent="0.55000000000000004">
      <c r="A55" s="22" t="s">
        <v>56</v>
      </c>
      <c r="B55" s="28">
        <v>496</v>
      </c>
      <c r="C55" s="28">
        <v>512</v>
      </c>
      <c r="D55" s="28">
        <v>1008</v>
      </c>
      <c r="E55" s="29">
        <v>58</v>
      </c>
      <c r="F55" s="29">
        <v>63</v>
      </c>
      <c r="G55" s="29">
        <v>121</v>
      </c>
      <c r="H55" s="29">
        <v>12</v>
      </c>
      <c r="I55" s="29">
        <v>9</v>
      </c>
      <c r="J55" s="29">
        <v>21</v>
      </c>
      <c r="K55" s="29">
        <v>30</v>
      </c>
      <c r="L55" s="29">
        <v>13</v>
      </c>
      <c r="M55" s="29">
        <v>43</v>
      </c>
      <c r="N55" s="29">
        <v>12</v>
      </c>
      <c r="O55" s="29">
        <v>20</v>
      </c>
      <c r="P55" s="29">
        <v>32</v>
      </c>
      <c r="Q55" s="29">
        <v>6</v>
      </c>
      <c r="R55" s="29">
        <v>18</v>
      </c>
      <c r="S55" s="29">
        <v>24</v>
      </c>
      <c r="T55" s="42">
        <f t="shared" si="2"/>
        <v>614</v>
      </c>
      <c r="U55" s="42">
        <f t="shared" si="3"/>
        <v>635</v>
      </c>
      <c r="V55" s="42">
        <f t="shared" si="4"/>
        <v>1249</v>
      </c>
    </row>
    <row r="56" spans="1:22" x14ac:dyDescent="0.55000000000000004">
      <c r="A56" s="22" t="s">
        <v>57</v>
      </c>
      <c r="B56" s="28">
        <v>543</v>
      </c>
      <c r="C56" s="28">
        <v>595</v>
      </c>
      <c r="D56" s="28">
        <v>1138</v>
      </c>
      <c r="E56" s="29">
        <v>62</v>
      </c>
      <c r="F56" s="29">
        <v>67</v>
      </c>
      <c r="G56" s="29">
        <v>129</v>
      </c>
      <c r="H56" s="29">
        <v>16</v>
      </c>
      <c r="I56" s="29">
        <v>11</v>
      </c>
      <c r="J56" s="29">
        <v>27</v>
      </c>
      <c r="K56" s="29">
        <v>15</v>
      </c>
      <c r="L56" s="29">
        <v>22</v>
      </c>
      <c r="M56" s="29">
        <v>37</v>
      </c>
      <c r="N56" s="29">
        <v>17</v>
      </c>
      <c r="O56" s="29">
        <v>11</v>
      </c>
      <c r="P56" s="29">
        <v>28</v>
      </c>
      <c r="Q56" s="29">
        <v>11</v>
      </c>
      <c r="R56" s="29">
        <v>4</v>
      </c>
      <c r="S56" s="29">
        <v>15</v>
      </c>
      <c r="T56" s="42">
        <f t="shared" si="2"/>
        <v>664</v>
      </c>
      <c r="U56" s="42">
        <f t="shared" si="3"/>
        <v>710</v>
      </c>
      <c r="V56" s="42">
        <f t="shared" si="4"/>
        <v>1374</v>
      </c>
    </row>
    <row r="57" spans="1:22" x14ac:dyDescent="0.55000000000000004">
      <c r="A57" s="22" t="s">
        <v>58</v>
      </c>
      <c r="B57" s="28">
        <v>557</v>
      </c>
      <c r="C57" s="28">
        <v>616</v>
      </c>
      <c r="D57" s="28">
        <v>1173</v>
      </c>
      <c r="E57" s="29">
        <v>65</v>
      </c>
      <c r="F57" s="29">
        <v>76</v>
      </c>
      <c r="G57" s="29">
        <v>141</v>
      </c>
      <c r="H57" s="29">
        <v>9</v>
      </c>
      <c r="I57" s="29">
        <v>13</v>
      </c>
      <c r="J57" s="29">
        <v>22</v>
      </c>
      <c r="K57" s="29">
        <v>19</v>
      </c>
      <c r="L57" s="29">
        <v>17</v>
      </c>
      <c r="M57" s="29">
        <v>36</v>
      </c>
      <c r="N57" s="29">
        <v>22</v>
      </c>
      <c r="O57" s="29">
        <v>13</v>
      </c>
      <c r="P57" s="29">
        <v>35</v>
      </c>
      <c r="Q57" s="29">
        <v>10</v>
      </c>
      <c r="R57" s="29">
        <v>12</v>
      </c>
      <c r="S57" s="29">
        <v>22</v>
      </c>
      <c r="T57" s="42">
        <f t="shared" si="2"/>
        <v>682</v>
      </c>
      <c r="U57" s="42">
        <f t="shared" si="3"/>
        <v>747</v>
      </c>
      <c r="V57" s="42">
        <f t="shared" si="4"/>
        <v>1429</v>
      </c>
    </row>
    <row r="58" spans="1:22" x14ac:dyDescent="0.55000000000000004">
      <c r="A58" s="22" t="s">
        <v>59</v>
      </c>
      <c r="B58" s="28">
        <v>457</v>
      </c>
      <c r="C58" s="28">
        <v>566</v>
      </c>
      <c r="D58" s="28">
        <v>1023</v>
      </c>
      <c r="E58" s="29">
        <v>56</v>
      </c>
      <c r="F58" s="29">
        <v>63</v>
      </c>
      <c r="G58" s="29">
        <v>119</v>
      </c>
      <c r="H58" s="29">
        <v>7</v>
      </c>
      <c r="I58" s="29">
        <v>11</v>
      </c>
      <c r="J58" s="29">
        <v>18</v>
      </c>
      <c r="K58" s="29">
        <v>18</v>
      </c>
      <c r="L58" s="29">
        <v>21</v>
      </c>
      <c r="M58" s="29">
        <v>39</v>
      </c>
      <c r="N58" s="29">
        <v>17</v>
      </c>
      <c r="O58" s="29">
        <v>12</v>
      </c>
      <c r="P58" s="29">
        <v>29</v>
      </c>
      <c r="Q58" s="29">
        <v>15</v>
      </c>
      <c r="R58" s="29">
        <v>15</v>
      </c>
      <c r="S58" s="29">
        <v>30</v>
      </c>
      <c r="T58" s="42">
        <f t="shared" si="2"/>
        <v>570</v>
      </c>
      <c r="U58" s="42">
        <f t="shared" si="3"/>
        <v>688</v>
      </c>
      <c r="V58" s="42">
        <f t="shared" si="4"/>
        <v>1258</v>
      </c>
    </row>
    <row r="59" spans="1:22" x14ac:dyDescent="0.55000000000000004">
      <c r="A59" s="22" t="s">
        <v>60</v>
      </c>
      <c r="B59" s="28">
        <v>502</v>
      </c>
      <c r="C59" s="28">
        <v>509</v>
      </c>
      <c r="D59" s="28">
        <v>1011</v>
      </c>
      <c r="E59" s="29">
        <v>54</v>
      </c>
      <c r="F59" s="29">
        <v>68</v>
      </c>
      <c r="G59" s="29">
        <v>122</v>
      </c>
      <c r="H59" s="29">
        <v>10</v>
      </c>
      <c r="I59" s="29">
        <v>14</v>
      </c>
      <c r="J59" s="29">
        <v>24</v>
      </c>
      <c r="K59" s="29">
        <v>18</v>
      </c>
      <c r="L59" s="29">
        <v>24</v>
      </c>
      <c r="M59" s="29">
        <v>42</v>
      </c>
      <c r="N59" s="29">
        <v>15</v>
      </c>
      <c r="O59" s="29">
        <v>24</v>
      </c>
      <c r="P59" s="29">
        <v>39</v>
      </c>
      <c r="Q59" s="29">
        <v>12</v>
      </c>
      <c r="R59" s="29">
        <v>10</v>
      </c>
      <c r="S59" s="29">
        <v>22</v>
      </c>
      <c r="T59" s="42">
        <f t="shared" si="2"/>
        <v>611</v>
      </c>
      <c r="U59" s="42">
        <f t="shared" si="3"/>
        <v>649</v>
      </c>
      <c r="V59" s="42">
        <f t="shared" si="4"/>
        <v>1260</v>
      </c>
    </row>
    <row r="60" spans="1:22" x14ac:dyDescent="0.55000000000000004">
      <c r="A60" s="22" t="s">
        <v>61</v>
      </c>
      <c r="B60" s="28">
        <v>537</v>
      </c>
      <c r="C60" s="28">
        <v>576</v>
      </c>
      <c r="D60" s="28">
        <v>1113</v>
      </c>
      <c r="E60" s="29">
        <v>69</v>
      </c>
      <c r="F60" s="29">
        <v>76</v>
      </c>
      <c r="G60" s="29">
        <v>145</v>
      </c>
      <c r="H60" s="29">
        <v>10</v>
      </c>
      <c r="I60" s="29">
        <v>10</v>
      </c>
      <c r="J60" s="29">
        <v>20</v>
      </c>
      <c r="K60" s="29">
        <v>19</v>
      </c>
      <c r="L60" s="29">
        <v>26</v>
      </c>
      <c r="M60" s="29">
        <v>45</v>
      </c>
      <c r="N60" s="29">
        <v>20</v>
      </c>
      <c r="O60" s="29">
        <v>16</v>
      </c>
      <c r="P60" s="29">
        <v>36</v>
      </c>
      <c r="Q60" s="29">
        <v>7</v>
      </c>
      <c r="R60" s="29">
        <v>13</v>
      </c>
      <c r="S60" s="29">
        <v>20</v>
      </c>
      <c r="T60" s="42">
        <f t="shared" si="2"/>
        <v>662</v>
      </c>
      <c r="U60" s="42">
        <f t="shared" si="3"/>
        <v>717</v>
      </c>
      <c r="V60" s="42">
        <f t="shared" si="4"/>
        <v>1379</v>
      </c>
    </row>
    <row r="61" spans="1:22" x14ac:dyDescent="0.55000000000000004">
      <c r="A61" s="22" t="s">
        <v>62</v>
      </c>
      <c r="B61" s="28">
        <v>480</v>
      </c>
      <c r="C61" s="28">
        <v>537</v>
      </c>
      <c r="D61" s="28">
        <v>1017</v>
      </c>
      <c r="E61" s="29">
        <v>53</v>
      </c>
      <c r="F61" s="29">
        <v>47</v>
      </c>
      <c r="G61" s="29">
        <v>100</v>
      </c>
      <c r="H61" s="29">
        <v>10</v>
      </c>
      <c r="I61" s="29">
        <v>16</v>
      </c>
      <c r="J61" s="29">
        <v>26</v>
      </c>
      <c r="K61" s="29">
        <v>23</v>
      </c>
      <c r="L61" s="29">
        <v>22</v>
      </c>
      <c r="M61" s="29">
        <v>45</v>
      </c>
      <c r="N61" s="29">
        <v>23</v>
      </c>
      <c r="O61" s="29">
        <v>23</v>
      </c>
      <c r="P61" s="29">
        <v>46</v>
      </c>
      <c r="Q61" s="29">
        <v>16</v>
      </c>
      <c r="R61" s="29">
        <v>15</v>
      </c>
      <c r="S61" s="29">
        <v>31</v>
      </c>
      <c r="T61" s="42">
        <f t="shared" si="2"/>
        <v>605</v>
      </c>
      <c r="U61" s="42">
        <f t="shared" si="3"/>
        <v>660</v>
      </c>
      <c r="V61" s="42">
        <f t="shared" si="4"/>
        <v>1265</v>
      </c>
    </row>
    <row r="62" spans="1:22" x14ac:dyDescent="0.55000000000000004">
      <c r="A62" s="22" t="s">
        <v>63</v>
      </c>
      <c r="B62" s="28">
        <v>466</v>
      </c>
      <c r="C62" s="28">
        <v>480</v>
      </c>
      <c r="D62" s="28">
        <v>946</v>
      </c>
      <c r="E62" s="29">
        <v>63</v>
      </c>
      <c r="F62" s="29">
        <v>54</v>
      </c>
      <c r="G62" s="29">
        <v>117</v>
      </c>
      <c r="H62" s="29">
        <v>9</v>
      </c>
      <c r="I62" s="29">
        <v>16</v>
      </c>
      <c r="J62" s="29">
        <v>25</v>
      </c>
      <c r="K62" s="29">
        <v>23</v>
      </c>
      <c r="L62" s="29">
        <v>32</v>
      </c>
      <c r="M62" s="29">
        <v>55</v>
      </c>
      <c r="N62" s="29">
        <v>15</v>
      </c>
      <c r="O62" s="29">
        <v>13</v>
      </c>
      <c r="P62" s="29">
        <v>28</v>
      </c>
      <c r="Q62" s="29">
        <v>15</v>
      </c>
      <c r="R62" s="29">
        <v>11</v>
      </c>
      <c r="S62" s="29">
        <v>26</v>
      </c>
      <c r="T62" s="42">
        <f t="shared" si="2"/>
        <v>591</v>
      </c>
      <c r="U62" s="42">
        <f t="shared" si="3"/>
        <v>606</v>
      </c>
      <c r="V62" s="42">
        <f t="shared" si="4"/>
        <v>1197</v>
      </c>
    </row>
    <row r="63" spans="1:22" x14ac:dyDescent="0.55000000000000004">
      <c r="A63" s="22" t="s">
        <v>64</v>
      </c>
      <c r="B63" s="28">
        <v>485</v>
      </c>
      <c r="C63" s="28">
        <v>495</v>
      </c>
      <c r="D63" s="28">
        <v>980</v>
      </c>
      <c r="E63" s="29">
        <v>40</v>
      </c>
      <c r="F63" s="29">
        <v>56</v>
      </c>
      <c r="G63" s="29">
        <v>96</v>
      </c>
      <c r="H63" s="29">
        <v>20</v>
      </c>
      <c r="I63" s="29">
        <v>14</v>
      </c>
      <c r="J63" s="29">
        <v>34</v>
      </c>
      <c r="K63" s="29">
        <v>19</v>
      </c>
      <c r="L63" s="29">
        <v>22</v>
      </c>
      <c r="M63" s="29">
        <v>41</v>
      </c>
      <c r="N63" s="29">
        <v>21</v>
      </c>
      <c r="O63" s="29">
        <v>27</v>
      </c>
      <c r="P63" s="29">
        <v>48</v>
      </c>
      <c r="Q63" s="29">
        <v>7</v>
      </c>
      <c r="R63" s="29">
        <v>15</v>
      </c>
      <c r="S63" s="29">
        <v>22</v>
      </c>
      <c r="T63" s="42">
        <f t="shared" si="2"/>
        <v>592</v>
      </c>
      <c r="U63" s="42">
        <f t="shared" si="3"/>
        <v>629</v>
      </c>
      <c r="V63" s="42">
        <f t="shared" si="4"/>
        <v>1221</v>
      </c>
    </row>
    <row r="64" spans="1:22" x14ac:dyDescent="0.55000000000000004">
      <c r="A64" s="22" t="s">
        <v>65</v>
      </c>
      <c r="B64" s="28">
        <v>397</v>
      </c>
      <c r="C64" s="28">
        <v>428</v>
      </c>
      <c r="D64" s="28">
        <v>825</v>
      </c>
      <c r="E64" s="29">
        <v>46</v>
      </c>
      <c r="F64" s="29">
        <v>40</v>
      </c>
      <c r="G64" s="29">
        <v>86</v>
      </c>
      <c r="H64" s="29">
        <v>11</v>
      </c>
      <c r="I64" s="29">
        <v>8</v>
      </c>
      <c r="J64" s="29">
        <v>19</v>
      </c>
      <c r="K64" s="29">
        <v>12</v>
      </c>
      <c r="L64" s="29">
        <v>25</v>
      </c>
      <c r="M64" s="29">
        <v>37</v>
      </c>
      <c r="N64" s="29">
        <v>16</v>
      </c>
      <c r="O64" s="29">
        <v>21</v>
      </c>
      <c r="P64" s="29">
        <v>37</v>
      </c>
      <c r="Q64" s="29">
        <v>9</v>
      </c>
      <c r="R64" s="29">
        <v>15</v>
      </c>
      <c r="S64" s="29">
        <v>24</v>
      </c>
      <c r="T64" s="42">
        <f t="shared" si="2"/>
        <v>491</v>
      </c>
      <c r="U64" s="42">
        <f t="shared" si="3"/>
        <v>537</v>
      </c>
      <c r="V64" s="42">
        <f t="shared" si="4"/>
        <v>1028</v>
      </c>
    </row>
    <row r="65" spans="1:22" x14ac:dyDescent="0.55000000000000004">
      <c r="A65" s="22" t="s">
        <v>66</v>
      </c>
      <c r="B65" s="28">
        <v>432</v>
      </c>
      <c r="C65" s="28">
        <v>441</v>
      </c>
      <c r="D65" s="28">
        <v>873</v>
      </c>
      <c r="E65" s="29">
        <v>57</v>
      </c>
      <c r="F65" s="29">
        <v>56</v>
      </c>
      <c r="G65" s="29">
        <v>113</v>
      </c>
      <c r="H65" s="29">
        <v>9</v>
      </c>
      <c r="I65" s="29">
        <v>14</v>
      </c>
      <c r="J65" s="29">
        <v>23</v>
      </c>
      <c r="K65" s="29">
        <v>19</v>
      </c>
      <c r="L65" s="29">
        <v>14</v>
      </c>
      <c r="M65" s="29">
        <v>33</v>
      </c>
      <c r="N65" s="29">
        <v>13</v>
      </c>
      <c r="O65" s="29">
        <v>26</v>
      </c>
      <c r="P65" s="29">
        <v>39</v>
      </c>
      <c r="Q65" s="29">
        <v>19</v>
      </c>
      <c r="R65" s="29">
        <v>10</v>
      </c>
      <c r="S65" s="29">
        <v>29</v>
      </c>
      <c r="T65" s="42">
        <f t="shared" si="2"/>
        <v>549</v>
      </c>
      <c r="U65" s="42">
        <f t="shared" si="3"/>
        <v>561</v>
      </c>
      <c r="V65" s="42">
        <f t="shared" si="4"/>
        <v>1110</v>
      </c>
    </row>
    <row r="66" spans="1:22" x14ac:dyDescent="0.55000000000000004">
      <c r="A66" s="22" t="s">
        <v>67</v>
      </c>
      <c r="B66" s="28">
        <v>407</v>
      </c>
      <c r="C66" s="28">
        <v>416</v>
      </c>
      <c r="D66" s="28">
        <v>823</v>
      </c>
      <c r="E66" s="29">
        <v>48</v>
      </c>
      <c r="F66" s="29">
        <v>48</v>
      </c>
      <c r="G66" s="29">
        <v>96</v>
      </c>
      <c r="H66" s="29">
        <v>8</v>
      </c>
      <c r="I66" s="29">
        <v>6</v>
      </c>
      <c r="J66" s="29">
        <v>14</v>
      </c>
      <c r="K66" s="29">
        <v>17</v>
      </c>
      <c r="L66" s="29">
        <v>23</v>
      </c>
      <c r="M66" s="29">
        <v>40</v>
      </c>
      <c r="N66" s="29">
        <v>15</v>
      </c>
      <c r="O66" s="29">
        <v>16</v>
      </c>
      <c r="P66" s="29">
        <v>31</v>
      </c>
      <c r="Q66" s="29">
        <v>11</v>
      </c>
      <c r="R66" s="29">
        <v>12</v>
      </c>
      <c r="S66" s="29">
        <v>23</v>
      </c>
      <c r="T66" s="42">
        <f t="shared" si="2"/>
        <v>506</v>
      </c>
      <c r="U66" s="42">
        <f t="shared" si="3"/>
        <v>521</v>
      </c>
      <c r="V66" s="42">
        <f t="shared" si="4"/>
        <v>1027</v>
      </c>
    </row>
    <row r="67" spans="1:22" x14ac:dyDescent="0.55000000000000004">
      <c r="A67" s="22" t="s">
        <v>68</v>
      </c>
      <c r="B67" s="28">
        <v>323</v>
      </c>
      <c r="C67" s="28">
        <v>419</v>
      </c>
      <c r="D67" s="28">
        <v>742</v>
      </c>
      <c r="E67" s="29">
        <v>47</v>
      </c>
      <c r="F67" s="29">
        <v>53</v>
      </c>
      <c r="G67" s="29">
        <v>100</v>
      </c>
      <c r="H67" s="29">
        <v>3</v>
      </c>
      <c r="I67" s="29">
        <v>5</v>
      </c>
      <c r="J67" s="29">
        <v>8</v>
      </c>
      <c r="K67" s="29">
        <v>13</v>
      </c>
      <c r="L67" s="29">
        <v>15</v>
      </c>
      <c r="M67" s="29">
        <v>28</v>
      </c>
      <c r="N67" s="29">
        <v>12</v>
      </c>
      <c r="O67" s="29">
        <v>11</v>
      </c>
      <c r="P67" s="29">
        <v>23</v>
      </c>
      <c r="Q67" s="29">
        <v>8</v>
      </c>
      <c r="R67" s="29">
        <v>9</v>
      </c>
      <c r="S67" s="29">
        <v>17</v>
      </c>
      <c r="T67" s="42">
        <f t="shared" si="2"/>
        <v>406</v>
      </c>
      <c r="U67" s="42">
        <f t="shared" si="3"/>
        <v>512</v>
      </c>
      <c r="V67" s="42">
        <f t="shared" si="4"/>
        <v>918</v>
      </c>
    </row>
    <row r="68" spans="1:22" x14ac:dyDescent="0.55000000000000004">
      <c r="A68" s="22" t="s">
        <v>69</v>
      </c>
      <c r="B68" s="28">
        <v>341</v>
      </c>
      <c r="C68" s="28">
        <v>380</v>
      </c>
      <c r="D68" s="28">
        <v>721</v>
      </c>
      <c r="E68" s="29">
        <v>46</v>
      </c>
      <c r="F68" s="29">
        <v>45</v>
      </c>
      <c r="G68" s="29">
        <v>91</v>
      </c>
      <c r="H68" s="29">
        <v>9</v>
      </c>
      <c r="I68" s="29">
        <v>6</v>
      </c>
      <c r="J68" s="29">
        <v>15</v>
      </c>
      <c r="K68" s="29">
        <v>14</v>
      </c>
      <c r="L68" s="29">
        <v>15</v>
      </c>
      <c r="M68" s="29">
        <v>29</v>
      </c>
      <c r="N68" s="29">
        <v>8</v>
      </c>
      <c r="O68" s="29">
        <v>5</v>
      </c>
      <c r="P68" s="29">
        <v>13</v>
      </c>
      <c r="Q68" s="29">
        <v>15</v>
      </c>
      <c r="R68" s="29">
        <v>19</v>
      </c>
      <c r="S68" s="29">
        <v>34</v>
      </c>
      <c r="T68" s="42">
        <f t="shared" si="2"/>
        <v>433</v>
      </c>
      <c r="U68" s="42">
        <f t="shared" si="3"/>
        <v>470</v>
      </c>
      <c r="V68" s="42">
        <f t="shared" si="4"/>
        <v>903</v>
      </c>
    </row>
    <row r="69" spans="1:22" x14ac:dyDescent="0.55000000000000004">
      <c r="A69" s="22" t="s">
        <v>70</v>
      </c>
      <c r="B69" s="28">
        <v>299</v>
      </c>
      <c r="C69" s="28">
        <v>312</v>
      </c>
      <c r="D69" s="28">
        <v>611</v>
      </c>
      <c r="E69" s="29">
        <v>22</v>
      </c>
      <c r="F69" s="29">
        <v>36</v>
      </c>
      <c r="G69" s="29">
        <v>58</v>
      </c>
      <c r="H69" s="29">
        <v>9</v>
      </c>
      <c r="I69" s="29">
        <v>4</v>
      </c>
      <c r="J69" s="29">
        <v>13</v>
      </c>
      <c r="K69" s="29">
        <v>16</v>
      </c>
      <c r="L69" s="29">
        <v>22</v>
      </c>
      <c r="M69" s="29">
        <v>38</v>
      </c>
      <c r="N69" s="29">
        <v>10</v>
      </c>
      <c r="O69" s="29">
        <v>7</v>
      </c>
      <c r="P69" s="29">
        <v>17</v>
      </c>
      <c r="Q69" s="29">
        <v>7</v>
      </c>
      <c r="R69" s="29">
        <v>9</v>
      </c>
      <c r="S69" s="29">
        <v>16</v>
      </c>
      <c r="T69" s="42">
        <f t="shared" ref="T69:T106" si="33">B69+E69+H69+K69+N69+Q69</f>
        <v>363</v>
      </c>
      <c r="U69" s="42">
        <f t="shared" ref="U69:U106" si="34">C69+F69+I69+L69+O69+R69</f>
        <v>390</v>
      </c>
      <c r="V69" s="42">
        <f t="shared" ref="V69:V106" si="35">D69+G69+J69+M69+P69+S69</f>
        <v>753</v>
      </c>
    </row>
    <row r="70" spans="1:22" x14ac:dyDescent="0.55000000000000004">
      <c r="A70" s="22" t="s">
        <v>71</v>
      </c>
      <c r="B70" s="28">
        <v>294</v>
      </c>
      <c r="C70" s="28">
        <v>298</v>
      </c>
      <c r="D70" s="28">
        <v>592</v>
      </c>
      <c r="E70" s="29">
        <v>37</v>
      </c>
      <c r="F70" s="29">
        <v>36</v>
      </c>
      <c r="G70" s="29">
        <v>73</v>
      </c>
      <c r="H70" s="29">
        <v>8</v>
      </c>
      <c r="I70" s="29">
        <v>5</v>
      </c>
      <c r="J70" s="29">
        <v>13</v>
      </c>
      <c r="K70" s="29">
        <v>12</v>
      </c>
      <c r="L70" s="29">
        <v>10</v>
      </c>
      <c r="M70" s="29">
        <v>22</v>
      </c>
      <c r="N70" s="29">
        <v>7</v>
      </c>
      <c r="O70" s="29">
        <v>9</v>
      </c>
      <c r="P70" s="29">
        <v>16</v>
      </c>
      <c r="Q70" s="29">
        <v>12</v>
      </c>
      <c r="R70" s="29">
        <v>6</v>
      </c>
      <c r="S70" s="29">
        <v>18</v>
      </c>
      <c r="T70" s="42">
        <f t="shared" si="33"/>
        <v>370</v>
      </c>
      <c r="U70" s="42">
        <f t="shared" si="34"/>
        <v>364</v>
      </c>
      <c r="V70" s="42">
        <f t="shared" si="35"/>
        <v>734</v>
      </c>
    </row>
    <row r="71" spans="1:22" x14ac:dyDescent="0.55000000000000004">
      <c r="A71" s="22" t="s">
        <v>72</v>
      </c>
      <c r="B71" s="28">
        <v>297</v>
      </c>
      <c r="C71" s="28">
        <v>354</v>
      </c>
      <c r="D71" s="28">
        <v>651</v>
      </c>
      <c r="E71" s="29">
        <v>36</v>
      </c>
      <c r="F71" s="29">
        <v>37</v>
      </c>
      <c r="G71" s="29">
        <v>73</v>
      </c>
      <c r="H71" s="29">
        <v>12</v>
      </c>
      <c r="I71" s="29">
        <v>11</v>
      </c>
      <c r="J71" s="29">
        <v>23</v>
      </c>
      <c r="K71" s="29">
        <v>12</v>
      </c>
      <c r="L71" s="29">
        <v>10</v>
      </c>
      <c r="M71" s="29">
        <v>22</v>
      </c>
      <c r="N71" s="29">
        <v>9</v>
      </c>
      <c r="O71" s="29">
        <v>16</v>
      </c>
      <c r="P71" s="29">
        <v>25</v>
      </c>
      <c r="Q71" s="29">
        <v>9</v>
      </c>
      <c r="R71" s="29">
        <v>10</v>
      </c>
      <c r="S71" s="29">
        <v>19</v>
      </c>
      <c r="T71" s="42">
        <f t="shared" si="33"/>
        <v>375</v>
      </c>
      <c r="U71" s="42">
        <f t="shared" si="34"/>
        <v>438</v>
      </c>
      <c r="V71" s="42">
        <f t="shared" si="35"/>
        <v>813</v>
      </c>
    </row>
    <row r="72" spans="1:22" x14ac:dyDescent="0.55000000000000004">
      <c r="A72" s="22" t="s">
        <v>73</v>
      </c>
      <c r="B72" s="28">
        <v>243</v>
      </c>
      <c r="C72" s="28">
        <v>288</v>
      </c>
      <c r="D72" s="28">
        <v>531</v>
      </c>
      <c r="E72" s="29">
        <v>21</v>
      </c>
      <c r="F72" s="29">
        <v>44</v>
      </c>
      <c r="G72" s="29">
        <v>65</v>
      </c>
      <c r="H72" s="29">
        <v>5</v>
      </c>
      <c r="I72" s="29">
        <v>7</v>
      </c>
      <c r="J72" s="29">
        <v>12</v>
      </c>
      <c r="K72" s="29">
        <v>8</v>
      </c>
      <c r="L72" s="29">
        <v>8</v>
      </c>
      <c r="M72" s="29">
        <v>16</v>
      </c>
      <c r="N72" s="29">
        <v>7</v>
      </c>
      <c r="O72" s="29">
        <v>12</v>
      </c>
      <c r="P72" s="29">
        <v>19</v>
      </c>
      <c r="Q72" s="29">
        <v>10</v>
      </c>
      <c r="R72" s="29">
        <v>13</v>
      </c>
      <c r="S72" s="29">
        <v>23</v>
      </c>
      <c r="T72" s="42">
        <f t="shared" si="33"/>
        <v>294</v>
      </c>
      <c r="U72" s="42">
        <f t="shared" si="34"/>
        <v>372</v>
      </c>
      <c r="V72" s="42">
        <f t="shared" si="35"/>
        <v>666</v>
      </c>
    </row>
    <row r="73" spans="1:22" x14ac:dyDescent="0.55000000000000004">
      <c r="A73" s="22" t="s">
        <v>74</v>
      </c>
      <c r="B73" s="28">
        <v>243</v>
      </c>
      <c r="C73" s="28">
        <v>294</v>
      </c>
      <c r="D73" s="28">
        <v>537</v>
      </c>
      <c r="E73" s="29">
        <v>34</v>
      </c>
      <c r="F73" s="29">
        <v>37</v>
      </c>
      <c r="G73" s="29">
        <v>71</v>
      </c>
      <c r="H73" s="29">
        <v>10</v>
      </c>
      <c r="I73" s="29">
        <v>9</v>
      </c>
      <c r="J73" s="29">
        <v>19</v>
      </c>
      <c r="K73" s="29">
        <v>8</v>
      </c>
      <c r="L73" s="29">
        <v>8</v>
      </c>
      <c r="M73" s="29">
        <v>16</v>
      </c>
      <c r="N73" s="29">
        <v>6</v>
      </c>
      <c r="O73" s="29">
        <v>9</v>
      </c>
      <c r="P73" s="29">
        <v>15</v>
      </c>
      <c r="Q73" s="29">
        <v>8</v>
      </c>
      <c r="R73" s="29">
        <v>8</v>
      </c>
      <c r="S73" s="29">
        <v>16</v>
      </c>
      <c r="T73" s="42">
        <f t="shared" si="33"/>
        <v>309</v>
      </c>
      <c r="U73" s="42">
        <f t="shared" si="34"/>
        <v>365</v>
      </c>
      <c r="V73" s="42">
        <f t="shared" si="35"/>
        <v>674</v>
      </c>
    </row>
    <row r="74" spans="1:22" x14ac:dyDescent="0.55000000000000004">
      <c r="A74" s="22" t="s">
        <v>75</v>
      </c>
      <c r="B74" s="28">
        <v>248</v>
      </c>
      <c r="C74" s="28">
        <v>276</v>
      </c>
      <c r="D74" s="28">
        <v>524</v>
      </c>
      <c r="E74" s="29">
        <v>27</v>
      </c>
      <c r="F74" s="29">
        <v>44</v>
      </c>
      <c r="G74" s="29">
        <v>71</v>
      </c>
      <c r="H74" s="29">
        <v>5</v>
      </c>
      <c r="I74" s="29">
        <v>8</v>
      </c>
      <c r="J74" s="29">
        <v>13</v>
      </c>
      <c r="K74" s="29">
        <v>10</v>
      </c>
      <c r="L74" s="29">
        <v>12</v>
      </c>
      <c r="M74" s="29">
        <v>22</v>
      </c>
      <c r="N74" s="29">
        <v>7</v>
      </c>
      <c r="O74" s="29">
        <v>9</v>
      </c>
      <c r="P74" s="29">
        <v>16</v>
      </c>
      <c r="Q74" s="29">
        <v>8</v>
      </c>
      <c r="R74" s="29">
        <v>12</v>
      </c>
      <c r="S74" s="29">
        <v>20</v>
      </c>
      <c r="T74" s="42">
        <f t="shared" si="33"/>
        <v>305</v>
      </c>
      <c r="U74" s="42">
        <f t="shared" si="34"/>
        <v>361</v>
      </c>
      <c r="V74" s="42">
        <f t="shared" si="35"/>
        <v>666</v>
      </c>
    </row>
    <row r="75" spans="1:22" x14ac:dyDescent="0.55000000000000004">
      <c r="A75" s="22" t="s">
        <v>76</v>
      </c>
      <c r="B75" s="28">
        <v>223</v>
      </c>
      <c r="C75" s="28">
        <v>265</v>
      </c>
      <c r="D75" s="28">
        <v>488</v>
      </c>
      <c r="E75" s="29">
        <v>24</v>
      </c>
      <c r="F75" s="29">
        <v>29</v>
      </c>
      <c r="G75" s="29">
        <v>53</v>
      </c>
      <c r="H75" s="29">
        <v>8</v>
      </c>
      <c r="I75" s="29">
        <v>5</v>
      </c>
      <c r="J75" s="29">
        <v>13</v>
      </c>
      <c r="K75" s="29">
        <v>6</v>
      </c>
      <c r="L75" s="29">
        <v>7</v>
      </c>
      <c r="M75" s="29">
        <v>13</v>
      </c>
      <c r="N75" s="29">
        <v>7</v>
      </c>
      <c r="O75" s="29">
        <v>8</v>
      </c>
      <c r="P75" s="29">
        <v>15</v>
      </c>
      <c r="Q75" s="29">
        <v>7</v>
      </c>
      <c r="R75" s="29">
        <v>6</v>
      </c>
      <c r="S75" s="29">
        <v>13</v>
      </c>
      <c r="T75" s="42">
        <f t="shared" si="33"/>
        <v>275</v>
      </c>
      <c r="U75" s="42">
        <f t="shared" si="34"/>
        <v>320</v>
      </c>
      <c r="V75" s="42">
        <f t="shared" si="35"/>
        <v>595</v>
      </c>
    </row>
    <row r="76" spans="1:22" x14ac:dyDescent="0.55000000000000004">
      <c r="A76" s="22" t="s">
        <v>77</v>
      </c>
      <c r="B76" s="28">
        <v>208</v>
      </c>
      <c r="C76" s="28">
        <v>266</v>
      </c>
      <c r="D76" s="28">
        <v>474</v>
      </c>
      <c r="E76" s="29">
        <v>26</v>
      </c>
      <c r="F76" s="29">
        <v>44</v>
      </c>
      <c r="G76" s="29">
        <v>70</v>
      </c>
      <c r="H76" s="29">
        <v>6</v>
      </c>
      <c r="I76" s="29">
        <v>12</v>
      </c>
      <c r="J76" s="29">
        <v>18</v>
      </c>
      <c r="K76" s="29">
        <v>7</v>
      </c>
      <c r="L76" s="29">
        <v>13</v>
      </c>
      <c r="M76" s="29">
        <v>20</v>
      </c>
      <c r="N76" s="29">
        <v>11</v>
      </c>
      <c r="O76" s="29">
        <v>7</v>
      </c>
      <c r="P76" s="29">
        <v>18</v>
      </c>
      <c r="Q76" s="29">
        <v>8</v>
      </c>
      <c r="R76" s="29">
        <v>15</v>
      </c>
      <c r="S76" s="29">
        <v>23</v>
      </c>
      <c r="T76" s="42">
        <f t="shared" si="33"/>
        <v>266</v>
      </c>
      <c r="U76" s="42">
        <f t="shared" si="34"/>
        <v>357</v>
      </c>
      <c r="V76" s="42">
        <f t="shared" si="35"/>
        <v>623</v>
      </c>
    </row>
    <row r="77" spans="1:22" x14ac:dyDescent="0.55000000000000004">
      <c r="A77" s="22" t="s">
        <v>78</v>
      </c>
      <c r="B77" s="28">
        <v>196</v>
      </c>
      <c r="C77" s="28">
        <v>233</v>
      </c>
      <c r="D77" s="28">
        <v>429</v>
      </c>
      <c r="E77" s="29">
        <v>34</v>
      </c>
      <c r="F77" s="29">
        <v>24</v>
      </c>
      <c r="G77" s="29">
        <v>58</v>
      </c>
      <c r="H77" s="29">
        <v>6</v>
      </c>
      <c r="I77" s="29">
        <v>3</v>
      </c>
      <c r="J77" s="29">
        <v>9</v>
      </c>
      <c r="K77" s="29">
        <v>10</v>
      </c>
      <c r="L77" s="29">
        <v>13</v>
      </c>
      <c r="M77" s="29">
        <v>23</v>
      </c>
      <c r="N77" s="29">
        <v>9</v>
      </c>
      <c r="O77" s="29">
        <v>7</v>
      </c>
      <c r="P77" s="29">
        <v>16</v>
      </c>
      <c r="Q77" s="29">
        <v>9</v>
      </c>
      <c r="R77" s="29">
        <v>11</v>
      </c>
      <c r="S77" s="29">
        <v>20</v>
      </c>
      <c r="T77" s="42">
        <f t="shared" si="33"/>
        <v>264</v>
      </c>
      <c r="U77" s="42">
        <f t="shared" si="34"/>
        <v>291</v>
      </c>
      <c r="V77" s="42">
        <f t="shared" si="35"/>
        <v>555</v>
      </c>
    </row>
    <row r="78" spans="1:22" x14ac:dyDescent="0.55000000000000004">
      <c r="A78" s="22" t="s">
        <v>79</v>
      </c>
      <c r="B78" s="28">
        <v>180</v>
      </c>
      <c r="C78" s="28">
        <v>231</v>
      </c>
      <c r="D78" s="28">
        <v>411</v>
      </c>
      <c r="E78" s="29">
        <v>20</v>
      </c>
      <c r="F78" s="29">
        <v>13</v>
      </c>
      <c r="G78" s="29">
        <v>33</v>
      </c>
      <c r="H78" s="29">
        <v>5</v>
      </c>
      <c r="I78" s="29">
        <v>8</v>
      </c>
      <c r="J78" s="29">
        <v>13</v>
      </c>
      <c r="K78" s="29">
        <v>5</v>
      </c>
      <c r="L78" s="29">
        <v>14</v>
      </c>
      <c r="M78" s="29">
        <v>19</v>
      </c>
      <c r="N78" s="29">
        <v>9</v>
      </c>
      <c r="O78" s="29">
        <v>7</v>
      </c>
      <c r="P78" s="29">
        <v>16</v>
      </c>
      <c r="Q78" s="29">
        <v>4</v>
      </c>
      <c r="R78" s="29">
        <v>4</v>
      </c>
      <c r="S78" s="29">
        <v>8</v>
      </c>
      <c r="T78" s="42">
        <f t="shared" si="33"/>
        <v>223</v>
      </c>
      <c r="U78" s="42">
        <f t="shared" si="34"/>
        <v>277</v>
      </c>
      <c r="V78" s="42">
        <f t="shared" si="35"/>
        <v>500</v>
      </c>
    </row>
    <row r="79" spans="1:22" x14ac:dyDescent="0.55000000000000004">
      <c r="A79" s="22" t="s">
        <v>80</v>
      </c>
      <c r="B79" s="28">
        <v>164</v>
      </c>
      <c r="C79" s="28">
        <v>199</v>
      </c>
      <c r="D79" s="28">
        <v>363</v>
      </c>
      <c r="E79" s="29">
        <v>25</v>
      </c>
      <c r="F79" s="29">
        <v>33</v>
      </c>
      <c r="G79" s="29">
        <v>58</v>
      </c>
      <c r="H79" s="29">
        <v>1</v>
      </c>
      <c r="I79" s="29">
        <v>3</v>
      </c>
      <c r="J79" s="29">
        <v>4</v>
      </c>
      <c r="K79" s="29">
        <v>8</v>
      </c>
      <c r="L79" s="29">
        <v>10</v>
      </c>
      <c r="M79" s="29">
        <v>18</v>
      </c>
      <c r="N79" s="29">
        <v>6</v>
      </c>
      <c r="O79" s="29">
        <v>7</v>
      </c>
      <c r="P79" s="29">
        <v>13</v>
      </c>
      <c r="Q79" s="29">
        <v>8</v>
      </c>
      <c r="R79" s="29">
        <v>11</v>
      </c>
      <c r="S79" s="29">
        <v>19</v>
      </c>
      <c r="T79" s="42">
        <f t="shared" si="33"/>
        <v>212</v>
      </c>
      <c r="U79" s="42">
        <f t="shared" si="34"/>
        <v>263</v>
      </c>
      <c r="V79" s="42">
        <f t="shared" si="35"/>
        <v>475</v>
      </c>
    </row>
    <row r="80" spans="1:22" x14ac:dyDescent="0.55000000000000004">
      <c r="A80" s="22" t="s">
        <v>81</v>
      </c>
      <c r="B80" s="28">
        <v>135</v>
      </c>
      <c r="C80" s="28">
        <v>182</v>
      </c>
      <c r="D80" s="28">
        <v>317</v>
      </c>
      <c r="E80" s="29">
        <v>13</v>
      </c>
      <c r="F80" s="29">
        <v>7</v>
      </c>
      <c r="G80" s="29">
        <v>20</v>
      </c>
      <c r="H80" s="29">
        <v>3</v>
      </c>
      <c r="I80" s="29">
        <v>3</v>
      </c>
      <c r="J80" s="29">
        <v>6</v>
      </c>
      <c r="K80" s="29">
        <v>7</v>
      </c>
      <c r="L80" s="29">
        <v>8</v>
      </c>
      <c r="M80" s="29">
        <v>15</v>
      </c>
      <c r="N80" s="29">
        <v>7</v>
      </c>
      <c r="O80" s="29">
        <v>7</v>
      </c>
      <c r="P80" s="29">
        <v>14</v>
      </c>
      <c r="Q80" s="29">
        <v>7</v>
      </c>
      <c r="R80" s="29">
        <v>8</v>
      </c>
      <c r="S80" s="29">
        <v>15</v>
      </c>
      <c r="T80" s="42">
        <f t="shared" si="33"/>
        <v>172</v>
      </c>
      <c r="U80" s="42">
        <f t="shared" si="34"/>
        <v>215</v>
      </c>
      <c r="V80" s="42">
        <f t="shared" si="35"/>
        <v>387</v>
      </c>
    </row>
    <row r="81" spans="1:22" x14ac:dyDescent="0.55000000000000004">
      <c r="A81" s="22" t="s">
        <v>82</v>
      </c>
      <c r="B81" s="28">
        <v>138</v>
      </c>
      <c r="C81" s="28">
        <v>173</v>
      </c>
      <c r="D81" s="28">
        <v>311</v>
      </c>
      <c r="E81" s="29">
        <v>13</v>
      </c>
      <c r="F81" s="29">
        <v>21</v>
      </c>
      <c r="G81" s="29">
        <v>34</v>
      </c>
      <c r="H81" s="29">
        <v>0</v>
      </c>
      <c r="I81" s="29">
        <v>4</v>
      </c>
      <c r="J81" s="29">
        <v>4</v>
      </c>
      <c r="K81" s="29">
        <v>3</v>
      </c>
      <c r="L81" s="29">
        <v>5</v>
      </c>
      <c r="M81" s="29">
        <v>8</v>
      </c>
      <c r="N81" s="29">
        <v>6</v>
      </c>
      <c r="O81" s="29">
        <v>4</v>
      </c>
      <c r="P81" s="29">
        <v>10</v>
      </c>
      <c r="Q81" s="29">
        <v>6</v>
      </c>
      <c r="R81" s="29">
        <v>9</v>
      </c>
      <c r="S81" s="29">
        <v>15</v>
      </c>
      <c r="T81" s="42">
        <f t="shared" si="33"/>
        <v>166</v>
      </c>
      <c r="U81" s="42">
        <f t="shared" si="34"/>
        <v>216</v>
      </c>
      <c r="V81" s="42">
        <f t="shared" si="35"/>
        <v>382</v>
      </c>
    </row>
    <row r="82" spans="1:22" x14ac:dyDescent="0.55000000000000004">
      <c r="A82" s="22" t="s">
        <v>83</v>
      </c>
      <c r="B82" s="28">
        <v>125</v>
      </c>
      <c r="C82" s="28">
        <v>148</v>
      </c>
      <c r="D82" s="28">
        <v>273</v>
      </c>
      <c r="E82" s="29">
        <v>15</v>
      </c>
      <c r="F82" s="29">
        <v>15</v>
      </c>
      <c r="G82" s="29">
        <v>30</v>
      </c>
      <c r="H82" s="29">
        <v>4</v>
      </c>
      <c r="I82" s="29">
        <v>5</v>
      </c>
      <c r="J82" s="29">
        <v>9</v>
      </c>
      <c r="K82" s="29">
        <v>4</v>
      </c>
      <c r="L82" s="29">
        <v>7</v>
      </c>
      <c r="M82" s="29">
        <v>11</v>
      </c>
      <c r="N82" s="29">
        <v>7</v>
      </c>
      <c r="O82" s="29">
        <v>4</v>
      </c>
      <c r="P82" s="29">
        <v>11</v>
      </c>
      <c r="Q82" s="29">
        <v>5</v>
      </c>
      <c r="R82" s="29">
        <v>3</v>
      </c>
      <c r="S82" s="29">
        <v>8</v>
      </c>
      <c r="T82" s="42">
        <f t="shared" si="33"/>
        <v>160</v>
      </c>
      <c r="U82" s="42">
        <f t="shared" si="34"/>
        <v>182</v>
      </c>
      <c r="V82" s="42">
        <f t="shared" si="35"/>
        <v>342</v>
      </c>
    </row>
    <row r="83" spans="1:22" x14ac:dyDescent="0.55000000000000004">
      <c r="A83" s="22" t="s">
        <v>84</v>
      </c>
      <c r="B83" s="28">
        <v>114</v>
      </c>
      <c r="C83" s="28">
        <v>151</v>
      </c>
      <c r="D83" s="28">
        <v>265</v>
      </c>
      <c r="E83" s="29">
        <v>16</v>
      </c>
      <c r="F83" s="29">
        <v>12</v>
      </c>
      <c r="G83" s="29">
        <v>28</v>
      </c>
      <c r="H83" s="29">
        <v>2</v>
      </c>
      <c r="I83" s="29">
        <v>4</v>
      </c>
      <c r="J83" s="29">
        <v>6</v>
      </c>
      <c r="K83" s="29">
        <v>5</v>
      </c>
      <c r="L83" s="29">
        <v>6</v>
      </c>
      <c r="M83" s="29">
        <v>11</v>
      </c>
      <c r="N83" s="29">
        <v>3</v>
      </c>
      <c r="O83" s="29">
        <v>6</v>
      </c>
      <c r="P83" s="29">
        <v>9</v>
      </c>
      <c r="Q83" s="29">
        <v>3</v>
      </c>
      <c r="R83" s="29">
        <v>7</v>
      </c>
      <c r="S83" s="29">
        <v>10</v>
      </c>
      <c r="T83" s="42">
        <f t="shared" si="33"/>
        <v>143</v>
      </c>
      <c r="U83" s="42">
        <f t="shared" si="34"/>
        <v>186</v>
      </c>
      <c r="V83" s="42">
        <f t="shared" si="35"/>
        <v>329</v>
      </c>
    </row>
    <row r="84" spans="1:22" x14ac:dyDescent="0.55000000000000004">
      <c r="A84" s="22" t="s">
        <v>85</v>
      </c>
      <c r="B84" s="28">
        <v>122</v>
      </c>
      <c r="C84" s="28">
        <v>176</v>
      </c>
      <c r="D84" s="28">
        <v>298</v>
      </c>
      <c r="E84" s="29">
        <v>16</v>
      </c>
      <c r="F84" s="29">
        <v>22</v>
      </c>
      <c r="G84" s="29">
        <v>38</v>
      </c>
      <c r="H84" s="29">
        <v>2</v>
      </c>
      <c r="I84" s="29">
        <v>6</v>
      </c>
      <c r="J84" s="29">
        <v>8</v>
      </c>
      <c r="K84" s="29">
        <v>7</v>
      </c>
      <c r="L84" s="29">
        <v>6</v>
      </c>
      <c r="M84" s="29">
        <v>13</v>
      </c>
      <c r="N84" s="29">
        <v>8</v>
      </c>
      <c r="O84" s="29">
        <v>8</v>
      </c>
      <c r="P84" s="29">
        <v>16</v>
      </c>
      <c r="Q84" s="29">
        <v>4</v>
      </c>
      <c r="R84" s="29">
        <v>8</v>
      </c>
      <c r="S84" s="29">
        <v>12</v>
      </c>
      <c r="T84" s="42">
        <f t="shared" si="33"/>
        <v>159</v>
      </c>
      <c r="U84" s="42">
        <f t="shared" si="34"/>
        <v>226</v>
      </c>
      <c r="V84" s="42">
        <f t="shared" si="35"/>
        <v>385</v>
      </c>
    </row>
    <row r="85" spans="1:22" x14ac:dyDescent="0.55000000000000004">
      <c r="A85" s="22" t="s">
        <v>86</v>
      </c>
      <c r="B85" s="28">
        <v>113</v>
      </c>
      <c r="C85" s="28">
        <v>135</v>
      </c>
      <c r="D85" s="28">
        <v>248</v>
      </c>
      <c r="E85" s="29">
        <v>10</v>
      </c>
      <c r="F85" s="29">
        <v>11</v>
      </c>
      <c r="G85" s="29">
        <v>21</v>
      </c>
      <c r="H85" s="29">
        <v>2</v>
      </c>
      <c r="I85" s="29">
        <v>4</v>
      </c>
      <c r="J85" s="29">
        <v>6</v>
      </c>
      <c r="K85" s="29">
        <v>6</v>
      </c>
      <c r="L85" s="29">
        <v>3</v>
      </c>
      <c r="M85" s="29">
        <v>9</v>
      </c>
      <c r="N85" s="29">
        <v>3</v>
      </c>
      <c r="O85" s="29">
        <v>0</v>
      </c>
      <c r="P85" s="29">
        <v>3</v>
      </c>
      <c r="Q85" s="29">
        <v>0</v>
      </c>
      <c r="R85" s="29">
        <v>2</v>
      </c>
      <c r="S85" s="29">
        <v>2</v>
      </c>
      <c r="T85" s="42">
        <f t="shared" si="33"/>
        <v>134</v>
      </c>
      <c r="U85" s="42">
        <f t="shared" si="34"/>
        <v>155</v>
      </c>
      <c r="V85" s="42">
        <f t="shared" si="35"/>
        <v>289</v>
      </c>
    </row>
    <row r="86" spans="1:22" x14ac:dyDescent="0.55000000000000004">
      <c r="A86" s="22" t="s">
        <v>87</v>
      </c>
      <c r="B86" s="28">
        <v>106</v>
      </c>
      <c r="C86" s="28">
        <v>141</v>
      </c>
      <c r="D86" s="28">
        <v>247</v>
      </c>
      <c r="E86" s="29">
        <v>13</v>
      </c>
      <c r="F86" s="29">
        <v>15</v>
      </c>
      <c r="G86" s="29">
        <v>28</v>
      </c>
      <c r="H86" s="29">
        <v>3</v>
      </c>
      <c r="I86" s="29">
        <v>4</v>
      </c>
      <c r="J86" s="29">
        <v>7</v>
      </c>
      <c r="K86" s="29">
        <v>1</v>
      </c>
      <c r="L86" s="29">
        <v>9</v>
      </c>
      <c r="M86" s="29">
        <v>10</v>
      </c>
      <c r="N86" s="29">
        <v>2</v>
      </c>
      <c r="O86" s="29">
        <v>10</v>
      </c>
      <c r="P86" s="29">
        <v>12</v>
      </c>
      <c r="Q86" s="29">
        <v>4</v>
      </c>
      <c r="R86" s="29">
        <v>5</v>
      </c>
      <c r="S86" s="29">
        <v>9</v>
      </c>
      <c r="T86" s="42">
        <f t="shared" si="33"/>
        <v>129</v>
      </c>
      <c r="U86" s="42">
        <f t="shared" si="34"/>
        <v>184</v>
      </c>
      <c r="V86" s="42">
        <f t="shared" si="35"/>
        <v>313</v>
      </c>
    </row>
    <row r="87" spans="1:22" x14ac:dyDescent="0.55000000000000004">
      <c r="A87" s="22" t="s">
        <v>88</v>
      </c>
      <c r="B87" s="28">
        <v>104</v>
      </c>
      <c r="C87" s="28">
        <v>131</v>
      </c>
      <c r="D87" s="28">
        <v>235</v>
      </c>
      <c r="E87" s="29">
        <v>11</v>
      </c>
      <c r="F87" s="29">
        <v>17</v>
      </c>
      <c r="G87" s="29">
        <v>28</v>
      </c>
      <c r="H87" s="29">
        <v>2</v>
      </c>
      <c r="I87" s="29">
        <v>2</v>
      </c>
      <c r="J87" s="29">
        <v>4</v>
      </c>
      <c r="K87" s="29">
        <v>3</v>
      </c>
      <c r="L87" s="29">
        <v>7</v>
      </c>
      <c r="M87" s="29">
        <v>10</v>
      </c>
      <c r="N87" s="29">
        <v>3</v>
      </c>
      <c r="O87" s="29">
        <v>9</v>
      </c>
      <c r="P87" s="29">
        <v>12</v>
      </c>
      <c r="Q87" s="29">
        <v>2</v>
      </c>
      <c r="R87" s="29">
        <v>2</v>
      </c>
      <c r="S87" s="29">
        <v>4</v>
      </c>
      <c r="T87" s="42">
        <f t="shared" si="33"/>
        <v>125</v>
      </c>
      <c r="U87" s="42">
        <f t="shared" si="34"/>
        <v>168</v>
      </c>
      <c r="V87" s="42">
        <f t="shared" si="35"/>
        <v>293</v>
      </c>
    </row>
    <row r="88" spans="1:22" x14ac:dyDescent="0.55000000000000004">
      <c r="A88" s="22" t="s">
        <v>89</v>
      </c>
      <c r="B88" s="28">
        <v>70</v>
      </c>
      <c r="C88" s="28">
        <v>104</v>
      </c>
      <c r="D88" s="28">
        <v>174</v>
      </c>
      <c r="E88" s="29">
        <v>9</v>
      </c>
      <c r="F88" s="29">
        <v>11</v>
      </c>
      <c r="G88" s="29">
        <v>20</v>
      </c>
      <c r="H88" s="29">
        <v>1</v>
      </c>
      <c r="I88" s="29">
        <v>2</v>
      </c>
      <c r="J88" s="29">
        <v>3</v>
      </c>
      <c r="K88" s="29">
        <v>4</v>
      </c>
      <c r="L88" s="29">
        <v>5</v>
      </c>
      <c r="M88" s="29">
        <v>9</v>
      </c>
      <c r="N88" s="29">
        <v>6</v>
      </c>
      <c r="O88" s="29">
        <v>5</v>
      </c>
      <c r="P88" s="29">
        <v>11</v>
      </c>
      <c r="Q88" s="29">
        <v>0</v>
      </c>
      <c r="R88" s="29">
        <v>8</v>
      </c>
      <c r="S88" s="29">
        <v>8</v>
      </c>
      <c r="T88" s="42">
        <f t="shared" si="33"/>
        <v>90</v>
      </c>
      <c r="U88" s="42">
        <f t="shared" si="34"/>
        <v>135</v>
      </c>
      <c r="V88" s="42">
        <f t="shared" si="35"/>
        <v>225</v>
      </c>
    </row>
    <row r="89" spans="1:22" x14ac:dyDescent="0.55000000000000004">
      <c r="A89" s="22" t="s">
        <v>90</v>
      </c>
      <c r="B89" s="28">
        <v>79</v>
      </c>
      <c r="C89" s="28">
        <v>124</v>
      </c>
      <c r="D89" s="28">
        <v>203</v>
      </c>
      <c r="E89" s="29">
        <v>9</v>
      </c>
      <c r="F89" s="29">
        <v>14</v>
      </c>
      <c r="G89" s="29">
        <v>23</v>
      </c>
      <c r="H89" s="29">
        <v>2</v>
      </c>
      <c r="I89" s="29">
        <v>5</v>
      </c>
      <c r="J89" s="29">
        <v>7</v>
      </c>
      <c r="K89" s="29">
        <v>0</v>
      </c>
      <c r="L89" s="29">
        <v>3</v>
      </c>
      <c r="M89" s="29">
        <v>3</v>
      </c>
      <c r="N89" s="29">
        <v>2</v>
      </c>
      <c r="O89" s="29">
        <v>8</v>
      </c>
      <c r="P89" s="29">
        <v>10</v>
      </c>
      <c r="Q89" s="29">
        <v>2</v>
      </c>
      <c r="R89" s="29">
        <v>4</v>
      </c>
      <c r="S89" s="29">
        <v>6</v>
      </c>
      <c r="T89" s="42">
        <f t="shared" si="33"/>
        <v>94</v>
      </c>
      <c r="U89" s="42">
        <f t="shared" si="34"/>
        <v>158</v>
      </c>
      <c r="V89" s="42">
        <f t="shared" si="35"/>
        <v>252</v>
      </c>
    </row>
    <row r="90" spans="1:22" x14ac:dyDescent="0.55000000000000004">
      <c r="A90" s="22" t="s">
        <v>91</v>
      </c>
      <c r="B90" s="28">
        <v>54</v>
      </c>
      <c r="C90" s="28">
        <v>98</v>
      </c>
      <c r="D90" s="28">
        <v>152</v>
      </c>
      <c r="E90" s="29">
        <v>6</v>
      </c>
      <c r="F90" s="29">
        <v>11</v>
      </c>
      <c r="G90" s="29">
        <v>17</v>
      </c>
      <c r="H90" s="29">
        <v>1</v>
      </c>
      <c r="I90" s="29">
        <v>4</v>
      </c>
      <c r="J90" s="29">
        <v>5</v>
      </c>
      <c r="K90" s="29">
        <v>1</v>
      </c>
      <c r="L90" s="29">
        <v>4</v>
      </c>
      <c r="M90" s="29">
        <v>5</v>
      </c>
      <c r="N90" s="29">
        <v>1</v>
      </c>
      <c r="O90" s="29">
        <v>4</v>
      </c>
      <c r="P90" s="29">
        <v>5</v>
      </c>
      <c r="Q90" s="29">
        <v>5</v>
      </c>
      <c r="R90" s="29">
        <v>4</v>
      </c>
      <c r="S90" s="29">
        <v>9</v>
      </c>
      <c r="T90" s="42">
        <f t="shared" si="33"/>
        <v>68</v>
      </c>
      <c r="U90" s="42">
        <f t="shared" si="34"/>
        <v>125</v>
      </c>
      <c r="V90" s="42">
        <f t="shared" si="35"/>
        <v>193</v>
      </c>
    </row>
    <row r="91" spans="1:22" x14ac:dyDescent="0.55000000000000004">
      <c r="A91" s="22" t="s">
        <v>92</v>
      </c>
      <c r="B91" s="28">
        <v>50</v>
      </c>
      <c r="C91" s="28">
        <v>70</v>
      </c>
      <c r="D91" s="28">
        <v>120</v>
      </c>
      <c r="E91" s="29">
        <v>8</v>
      </c>
      <c r="F91" s="29">
        <v>9</v>
      </c>
      <c r="G91" s="29">
        <v>17</v>
      </c>
      <c r="H91" s="29">
        <v>3</v>
      </c>
      <c r="I91" s="29">
        <v>1</v>
      </c>
      <c r="J91" s="29">
        <v>4</v>
      </c>
      <c r="K91" s="29">
        <v>7</v>
      </c>
      <c r="L91" s="29">
        <v>5</v>
      </c>
      <c r="M91" s="29">
        <v>12</v>
      </c>
      <c r="N91" s="29">
        <v>6</v>
      </c>
      <c r="O91" s="29">
        <v>3</v>
      </c>
      <c r="P91" s="29">
        <v>9</v>
      </c>
      <c r="Q91" s="29">
        <v>2</v>
      </c>
      <c r="R91" s="29">
        <v>1</v>
      </c>
      <c r="S91" s="29">
        <v>3</v>
      </c>
      <c r="T91" s="42">
        <f t="shared" si="33"/>
        <v>76</v>
      </c>
      <c r="U91" s="42">
        <f t="shared" si="34"/>
        <v>89</v>
      </c>
      <c r="V91" s="42">
        <f t="shared" si="35"/>
        <v>165</v>
      </c>
    </row>
    <row r="92" spans="1:22" x14ac:dyDescent="0.55000000000000004">
      <c r="A92" s="22" t="s">
        <v>93</v>
      </c>
      <c r="B92" s="28">
        <v>43</v>
      </c>
      <c r="C92" s="28">
        <v>70</v>
      </c>
      <c r="D92" s="28">
        <v>113</v>
      </c>
      <c r="E92" s="29">
        <v>6</v>
      </c>
      <c r="F92" s="29">
        <v>11</v>
      </c>
      <c r="G92" s="29">
        <v>17</v>
      </c>
      <c r="H92" s="29">
        <v>0</v>
      </c>
      <c r="I92" s="29">
        <v>3</v>
      </c>
      <c r="J92" s="29">
        <v>3</v>
      </c>
      <c r="K92" s="29">
        <v>1</v>
      </c>
      <c r="L92" s="29">
        <v>2</v>
      </c>
      <c r="M92" s="29">
        <v>3</v>
      </c>
      <c r="N92" s="29">
        <v>5</v>
      </c>
      <c r="O92" s="29">
        <v>3</v>
      </c>
      <c r="P92" s="29">
        <v>8</v>
      </c>
      <c r="Q92" s="29">
        <v>1</v>
      </c>
      <c r="R92" s="29">
        <v>3</v>
      </c>
      <c r="S92" s="29">
        <v>4</v>
      </c>
      <c r="T92" s="42">
        <f t="shared" si="33"/>
        <v>56</v>
      </c>
      <c r="U92" s="42">
        <f t="shared" si="34"/>
        <v>92</v>
      </c>
      <c r="V92" s="42">
        <f t="shared" si="35"/>
        <v>148</v>
      </c>
    </row>
    <row r="93" spans="1:22" x14ac:dyDescent="0.55000000000000004">
      <c r="A93" s="22" t="s">
        <v>94</v>
      </c>
      <c r="B93" s="28">
        <v>42</v>
      </c>
      <c r="C93" s="28">
        <v>52</v>
      </c>
      <c r="D93" s="28">
        <v>94</v>
      </c>
      <c r="E93" s="29">
        <v>3</v>
      </c>
      <c r="F93" s="29">
        <v>5</v>
      </c>
      <c r="G93" s="29">
        <v>8</v>
      </c>
      <c r="H93" s="29">
        <v>1</v>
      </c>
      <c r="I93" s="29">
        <v>0</v>
      </c>
      <c r="J93" s="29">
        <v>1</v>
      </c>
      <c r="K93" s="29">
        <v>2</v>
      </c>
      <c r="L93" s="29">
        <v>3</v>
      </c>
      <c r="M93" s="29">
        <v>5</v>
      </c>
      <c r="N93" s="29">
        <v>2</v>
      </c>
      <c r="O93" s="29">
        <v>2</v>
      </c>
      <c r="P93" s="29">
        <v>4</v>
      </c>
      <c r="Q93" s="29">
        <v>1</v>
      </c>
      <c r="R93" s="29">
        <v>2</v>
      </c>
      <c r="S93" s="29">
        <v>3</v>
      </c>
      <c r="T93" s="42">
        <f t="shared" si="33"/>
        <v>51</v>
      </c>
      <c r="U93" s="42">
        <f t="shared" si="34"/>
        <v>64</v>
      </c>
      <c r="V93" s="42">
        <f t="shared" si="35"/>
        <v>115</v>
      </c>
    </row>
    <row r="94" spans="1:22" x14ac:dyDescent="0.55000000000000004">
      <c r="A94" s="22" t="s">
        <v>95</v>
      </c>
      <c r="B94" s="28">
        <v>33</v>
      </c>
      <c r="C94" s="28">
        <v>41</v>
      </c>
      <c r="D94" s="28">
        <v>74</v>
      </c>
      <c r="E94" s="29">
        <v>5</v>
      </c>
      <c r="F94" s="29">
        <v>12</v>
      </c>
      <c r="G94" s="29">
        <v>17</v>
      </c>
      <c r="H94" s="29">
        <v>0</v>
      </c>
      <c r="I94" s="29">
        <v>2</v>
      </c>
      <c r="J94" s="29">
        <v>2</v>
      </c>
      <c r="K94" s="29">
        <v>0</v>
      </c>
      <c r="L94" s="29">
        <v>0</v>
      </c>
      <c r="M94" s="29">
        <v>0</v>
      </c>
      <c r="N94" s="29">
        <v>5</v>
      </c>
      <c r="O94" s="29">
        <v>2</v>
      </c>
      <c r="P94" s="29">
        <v>7</v>
      </c>
      <c r="Q94" s="29">
        <v>0</v>
      </c>
      <c r="R94" s="29">
        <v>1</v>
      </c>
      <c r="S94" s="29">
        <v>1</v>
      </c>
      <c r="T94" s="42">
        <f t="shared" si="33"/>
        <v>43</v>
      </c>
      <c r="U94" s="42">
        <f t="shared" si="34"/>
        <v>58</v>
      </c>
      <c r="V94" s="42">
        <f t="shared" si="35"/>
        <v>101</v>
      </c>
    </row>
    <row r="95" spans="1:22" x14ac:dyDescent="0.55000000000000004">
      <c r="A95" s="22" t="s">
        <v>96</v>
      </c>
      <c r="B95" s="28">
        <v>23</v>
      </c>
      <c r="C95" s="28">
        <v>35</v>
      </c>
      <c r="D95" s="28">
        <v>58</v>
      </c>
      <c r="E95" s="29">
        <v>4</v>
      </c>
      <c r="F95" s="29">
        <v>3</v>
      </c>
      <c r="G95" s="29">
        <v>7</v>
      </c>
      <c r="H95" s="29">
        <v>0</v>
      </c>
      <c r="I95" s="29">
        <v>1</v>
      </c>
      <c r="J95" s="29">
        <v>1</v>
      </c>
      <c r="K95" s="29">
        <v>0</v>
      </c>
      <c r="L95" s="29">
        <v>3</v>
      </c>
      <c r="M95" s="29">
        <v>3</v>
      </c>
      <c r="N95" s="29">
        <v>1</v>
      </c>
      <c r="O95" s="29">
        <v>2</v>
      </c>
      <c r="P95" s="29">
        <v>3</v>
      </c>
      <c r="Q95" s="29">
        <v>0</v>
      </c>
      <c r="R95" s="29">
        <v>0</v>
      </c>
      <c r="S95" s="29">
        <v>0</v>
      </c>
      <c r="T95" s="42">
        <f t="shared" si="33"/>
        <v>28</v>
      </c>
      <c r="U95" s="42">
        <f t="shared" si="34"/>
        <v>44</v>
      </c>
      <c r="V95" s="42">
        <f t="shared" si="35"/>
        <v>72</v>
      </c>
    </row>
    <row r="96" spans="1:22" x14ac:dyDescent="0.55000000000000004">
      <c r="A96" s="22" t="s">
        <v>97</v>
      </c>
      <c r="B96" s="28">
        <v>22</v>
      </c>
      <c r="C96" s="28">
        <v>40</v>
      </c>
      <c r="D96" s="28">
        <v>62</v>
      </c>
      <c r="E96" s="29">
        <v>1</v>
      </c>
      <c r="F96" s="29">
        <v>7</v>
      </c>
      <c r="G96" s="29">
        <v>8</v>
      </c>
      <c r="H96" s="29">
        <v>0</v>
      </c>
      <c r="I96" s="29">
        <v>2</v>
      </c>
      <c r="J96" s="29">
        <v>2</v>
      </c>
      <c r="K96" s="29">
        <v>1</v>
      </c>
      <c r="L96" s="29">
        <v>1</v>
      </c>
      <c r="M96" s="29">
        <v>2</v>
      </c>
      <c r="N96" s="29">
        <v>0</v>
      </c>
      <c r="O96" s="29">
        <v>1</v>
      </c>
      <c r="P96" s="29">
        <v>1</v>
      </c>
      <c r="Q96" s="29">
        <v>0</v>
      </c>
      <c r="R96" s="29">
        <v>2</v>
      </c>
      <c r="S96" s="29">
        <v>2</v>
      </c>
      <c r="T96" s="42">
        <f t="shared" si="33"/>
        <v>24</v>
      </c>
      <c r="U96" s="42">
        <f t="shared" si="34"/>
        <v>53</v>
      </c>
      <c r="V96" s="42">
        <f t="shared" si="35"/>
        <v>77</v>
      </c>
    </row>
    <row r="97" spans="1:22" x14ac:dyDescent="0.55000000000000004">
      <c r="A97" s="22" t="s">
        <v>98</v>
      </c>
      <c r="B97" s="28">
        <v>9</v>
      </c>
      <c r="C97" s="28">
        <v>30</v>
      </c>
      <c r="D97" s="28">
        <v>39</v>
      </c>
      <c r="E97" s="29">
        <v>6</v>
      </c>
      <c r="F97" s="29">
        <v>9</v>
      </c>
      <c r="G97" s="29">
        <v>15</v>
      </c>
      <c r="H97" s="29">
        <v>2</v>
      </c>
      <c r="I97" s="29">
        <v>1</v>
      </c>
      <c r="J97" s="29">
        <v>3</v>
      </c>
      <c r="K97" s="29">
        <v>0</v>
      </c>
      <c r="L97" s="29">
        <v>1</v>
      </c>
      <c r="M97" s="29">
        <v>1</v>
      </c>
      <c r="N97" s="29">
        <v>1</v>
      </c>
      <c r="O97" s="29">
        <v>2</v>
      </c>
      <c r="P97" s="29">
        <v>3</v>
      </c>
      <c r="Q97" s="29">
        <v>0</v>
      </c>
      <c r="R97" s="29">
        <v>1</v>
      </c>
      <c r="S97" s="29">
        <v>1</v>
      </c>
      <c r="T97" s="42">
        <f t="shared" si="33"/>
        <v>18</v>
      </c>
      <c r="U97" s="42">
        <f t="shared" si="34"/>
        <v>44</v>
      </c>
      <c r="V97" s="42">
        <f t="shared" si="35"/>
        <v>62</v>
      </c>
    </row>
    <row r="98" spans="1:22" x14ac:dyDescent="0.55000000000000004">
      <c r="A98" s="22" t="s">
        <v>99</v>
      </c>
      <c r="B98" s="28">
        <v>18</v>
      </c>
      <c r="C98" s="28">
        <v>32</v>
      </c>
      <c r="D98" s="28">
        <v>50</v>
      </c>
      <c r="E98" s="29">
        <v>3</v>
      </c>
      <c r="F98" s="29">
        <v>1</v>
      </c>
      <c r="G98" s="29">
        <v>4</v>
      </c>
      <c r="H98" s="29">
        <v>2</v>
      </c>
      <c r="I98" s="29">
        <v>0</v>
      </c>
      <c r="J98" s="29">
        <v>2</v>
      </c>
      <c r="K98" s="29">
        <v>1</v>
      </c>
      <c r="L98" s="29">
        <v>0</v>
      </c>
      <c r="M98" s="29">
        <v>1</v>
      </c>
      <c r="N98" s="29">
        <v>0</v>
      </c>
      <c r="O98" s="29">
        <v>2</v>
      </c>
      <c r="P98" s="29">
        <v>2</v>
      </c>
      <c r="Q98" s="29">
        <v>0</v>
      </c>
      <c r="R98" s="29">
        <v>1</v>
      </c>
      <c r="S98" s="29">
        <v>1</v>
      </c>
      <c r="T98" s="42">
        <f t="shared" si="33"/>
        <v>24</v>
      </c>
      <c r="U98" s="42">
        <f t="shared" si="34"/>
        <v>36</v>
      </c>
      <c r="V98" s="42">
        <f t="shared" si="35"/>
        <v>60</v>
      </c>
    </row>
    <row r="99" spans="1:22" x14ac:dyDescent="0.55000000000000004">
      <c r="A99" s="22" t="s">
        <v>100</v>
      </c>
      <c r="B99" s="28">
        <v>13</v>
      </c>
      <c r="C99" s="28">
        <v>15</v>
      </c>
      <c r="D99" s="28">
        <v>28</v>
      </c>
      <c r="E99" s="29">
        <v>3</v>
      </c>
      <c r="F99" s="29">
        <v>1</v>
      </c>
      <c r="G99" s="29">
        <v>4</v>
      </c>
      <c r="H99" s="29">
        <v>1</v>
      </c>
      <c r="I99" s="29">
        <v>0</v>
      </c>
      <c r="J99" s="29">
        <v>1</v>
      </c>
      <c r="K99" s="29">
        <v>3</v>
      </c>
      <c r="L99" s="29">
        <v>1</v>
      </c>
      <c r="M99" s="29">
        <v>4</v>
      </c>
      <c r="N99" s="29">
        <v>3</v>
      </c>
      <c r="O99" s="29">
        <v>1</v>
      </c>
      <c r="P99" s="29">
        <v>4</v>
      </c>
      <c r="Q99" s="29">
        <v>0</v>
      </c>
      <c r="R99" s="29">
        <v>1</v>
      </c>
      <c r="S99" s="29">
        <v>1</v>
      </c>
      <c r="T99" s="42">
        <f t="shared" si="33"/>
        <v>23</v>
      </c>
      <c r="U99" s="42">
        <f t="shared" si="34"/>
        <v>19</v>
      </c>
      <c r="V99" s="42">
        <f t="shared" si="35"/>
        <v>42</v>
      </c>
    </row>
    <row r="100" spans="1:22" x14ac:dyDescent="0.55000000000000004">
      <c r="A100" s="22" t="s">
        <v>101</v>
      </c>
      <c r="B100" s="28">
        <v>6</v>
      </c>
      <c r="C100" s="28">
        <v>13</v>
      </c>
      <c r="D100" s="28">
        <v>19</v>
      </c>
      <c r="E100" s="29">
        <v>3</v>
      </c>
      <c r="F100" s="29">
        <v>4</v>
      </c>
      <c r="G100" s="29">
        <v>7</v>
      </c>
      <c r="H100" s="29">
        <v>0</v>
      </c>
      <c r="I100" s="29">
        <v>1</v>
      </c>
      <c r="J100" s="29">
        <v>1</v>
      </c>
      <c r="K100" s="29">
        <v>0</v>
      </c>
      <c r="L100" s="29">
        <v>0</v>
      </c>
      <c r="M100" s="29">
        <v>0</v>
      </c>
      <c r="N100" s="29">
        <v>1</v>
      </c>
      <c r="O100" s="29">
        <v>0</v>
      </c>
      <c r="P100" s="29">
        <v>1</v>
      </c>
      <c r="Q100" s="29">
        <v>0</v>
      </c>
      <c r="R100" s="29">
        <v>0</v>
      </c>
      <c r="S100" s="29">
        <v>0</v>
      </c>
      <c r="T100" s="42">
        <f t="shared" si="33"/>
        <v>10</v>
      </c>
      <c r="U100" s="42">
        <f t="shared" si="34"/>
        <v>18</v>
      </c>
      <c r="V100" s="42">
        <f t="shared" si="35"/>
        <v>28</v>
      </c>
    </row>
    <row r="101" spans="1:22" x14ac:dyDescent="0.55000000000000004">
      <c r="A101" s="23" t="s">
        <v>102</v>
      </c>
      <c r="B101" s="30">
        <v>8</v>
      </c>
      <c r="C101" s="30">
        <v>9</v>
      </c>
      <c r="D101" s="30">
        <v>17</v>
      </c>
      <c r="E101" s="29">
        <v>0</v>
      </c>
      <c r="F101" s="29">
        <v>1</v>
      </c>
      <c r="G101" s="29">
        <v>1</v>
      </c>
      <c r="H101" s="29">
        <v>2</v>
      </c>
      <c r="I101" s="29">
        <v>0</v>
      </c>
      <c r="J101" s="29">
        <v>2</v>
      </c>
      <c r="K101" s="29">
        <v>0</v>
      </c>
      <c r="L101" s="29">
        <v>1</v>
      </c>
      <c r="M101" s="29">
        <v>1</v>
      </c>
      <c r="N101" s="29">
        <v>0</v>
      </c>
      <c r="O101" s="29">
        <v>1</v>
      </c>
      <c r="P101" s="29">
        <v>1</v>
      </c>
      <c r="Q101" s="29">
        <v>1</v>
      </c>
      <c r="R101" s="29">
        <v>1</v>
      </c>
      <c r="S101" s="29">
        <v>2</v>
      </c>
      <c r="T101" s="42">
        <f t="shared" si="33"/>
        <v>11</v>
      </c>
      <c r="U101" s="42">
        <f t="shared" si="34"/>
        <v>13</v>
      </c>
      <c r="V101" s="42">
        <f t="shared" si="35"/>
        <v>24</v>
      </c>
    </row>
    <row r="102" spans="1:22" x14ac:dyDescent="0.55000000000000004">
      <c r="A102" s="22" t="s">
        <v>103</v>
      </c>
      <c r="B102" s="28">
        <v>6</v>
      </c>
      <c r="C102" s="28">
        <v>12</v>
      </c>
      <c r="D102" s="28">
        <v>18</v>
      </c>
      <c r="E102" s="29">
        <v>1</v>
      </c>
      <c r="F102" s="29">
        <v>0</v>
      </c>
      <c r="G102" s="29">
        <v>1</v>
      </c>
      <c r="H102" s="29">
        <v>1</v>
      </c>
      <c r="I102" s="29">
        <v>1</v>
      </c>
      <c r="J102" s="29">
        <v>2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42">
        <f t="shared" si="33"/>
        <v>8</v>
      </c>
      <c r="U102" s="42">
        <f t="shared" si="34"/>
        <v>13</v>
      </c>
      <c r="V102" s="42">
        <f t="shared" si="35"/>
        <v>21</v>
      </c>
    </row>
    <row r="103" spans="1:22" x14ac:dyDescent="0.55000000000000004">
      <c r="A103" s="22" t="s">
        <v>104</v>
      </c>
      <c r="B103" s="28">
        <v>6</v>
      </c>
      <c r="C103" s="28">
        <v>13</v>
      </c>
      <c r="D103" s="28">
        <v>19</v>
      </c>
      <c r="E103" s="29">
        <v>2</v>
      </c>
      <c r="F103" s="29">
        <v>4</v>
      </c>
      <c r="G103" s="29">
        <v>6</v>
      </c>
      <c r="H103" s="29">
        <v>0</v>
      </c>
      <c r="I103" s="29">
        <v>3</v>
      </c>
      <c r="J103" s="29">
        <v>3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42">
        <f t="shared" si="33"/>
        <v>8</v>
      </c>
      <c r="U103" s="42">
        <f t="shared" si="34"/>
        <v>20</v>
      </c>
      <c r="V103" s="42">
        <f t="shared" si="35"/>
        <v>28</v>
      </c>
    </row>
    <row r="104" spans="1:22" x14ac:dyDescent="0.55000000000000004">
      <c r="A104" s="22" t="s">
        <v>105</v>
      </c>
      <c r="B104" s="28">
        <v>2</v>
      </c>
      <c r="C104" s="28">
        <v>9</v>
      </c>
      <c r="D104" s="28">
        <v>11</v>
      </c>
      <c r="E104" s="29">
        <v>2</v>
      </c>
      <c r="F104" s="29">
        <v>4</v>
      </c>
      <c r="G104" s="29">
        <v>6</v>
      </c>
      <c r="H104" s="29">
        <v>0</v>
      </c>
      <c r="I104" s="29">
        <v>0</v>
      </c>
      <c r="J104" s="29">
        <v>0</v>
      </c>
      <c r="K104" s="29">
        <v>1</v>
      </c>
      <c r="L104" s="29">
        <v>1</v>
      </c>
      <c r="M104" s="29">
        <v>2</v>
      </c>
      <c r="N104" s="29">
        <v>1</v>
      </c>
      <c r="O104" s="29">
        <v>1</v>
      </c>
      <c r="P104" s="29">
        <v>2</v>
      </c>
      <c r="Q104" s="29">
        <v>0</v>
      </c>
      <c r="R104" s="29">
        <v>0</v>
      </c>
      <c r="S104" s="29">
        <v>0</v>
      </c>
      <c r="T104" s="42">
        <f t="shared" si="33"/>
        <v>6</v>
      </c>
      <c r="U104" s="42">
        <f t="shared" si="34"/>
        <v>15</v>
      </c>
      <c r="V104" s="42">
        <f t="shared" si="35"/>
        <v>21</v>
      </c>
    </row>
    <row r="105" spans="1:22" x14ac:dyDescent="0.55000000000000004">
      <c r="A105" s="22" t="s">
        <v>106</v>
      </c>
      <c r="B105" s="28">
        <v>25</v>
      </c>
      <c r="C105" s="28">
        <v>32</v>
      </c>
      <c r="D105" s="28">
        <v>57</v>
      </c>
      <c r="E105" s="29">
        <v>2</v>
      </c>
      <c r="F105" s="29">
        <v>5</v>
      </c>
      <c r="G105" s="29">
        <v>7</v>
      </c>
      <c r="H105" s="29">
        <v>2</v>
      </c>
      <c r="I105" s="29">
        <v>4</v>
      </c>
      <c r="J105" s="29">
        <v>6</v>
      </c>
      <c r="K105" s="29">
        <v>2</v>
      </c>
      <c r="L105" s="29">
        <v>4</v>
      </c>
      <c r="M105" s="29">
        <v>6</v>
      </c>
      <c r="N105" s="29">
        <v>0</v>
      </c>
      <c r="O105" s="29">
        <v>2</v>
      </c>
      <c r="P105" s="29">
        <v>2</v>
      </c>
      <c r="Q105" s="29">
        <v>7</v>
      </c>
      <c r="R105" s="29">
        <v>3</v>
      </c>
      <c r="S105" s="29">
        <v>10</v>
      </c>
      <c r="T105" s="42">
        <f t="shared" si="33"/>
        <v>38</v>
      </c>
      <c r="U105" s="42">
        <f t="shared" si="34"/>
        <v>50</v>
      </c>
      <c r="V105" s="42">
        <f t="shared" si="35"/>
        <v>88</v>
      </c>
    </row>
    <row r="106" spans="1:22" x14ac:dyDescent="0.55000000000000004">
      <c r="A106" s="22" t="s">
        <v>4</v>
      </c>
      <c r="B106" s="31">
        <f>SUM(B4:B105)</f>
        <v>36331</v>
      </c>
      <c r="C106" s="31">
        <f t="shared" ref="C106:D106" si="36">SUM(C4:C105)</f>
        <v>36801</v>
      </c>
      <c r="D106" s="31">
        <f t="shared" si="36"/>
        <v>73132</v>
      </c>
      <c r="E106" s="73">
        <v>4401</v>
      </c>
      <c r="F106" s="73">
        <v>4307</v>
      </c>
      <c r="G106" s="73">
        <v>8708</v>
      </c>
      <c r="H106" s="31">
        <f t="shared" ref="H106:S106" si="37">SUM(H4:H105)</f>
        <v>706</v>
      </c>
      <c r="I106" s="31">
        <f t="shared" si="37"/>
        <v>749</v>
      </c>
      <c r="J106" s="31">
        <f t="shared" si="37"/>
        <v>1455</v>
      </c>
      <c r="K106" s="31">
        <f t="shared" si="37"/>
        <v>1136</v>
      </c>
      <c r="L106" s="31">
        <f t="shared" si="37"/>
        <v>1190</v>
      </c>
      <c r="M106" s="31">
        <f t="shared" si="37"/>
        <v>2326</v>
      </c>
      <c r="N106" s="31">
        <f t="shared" si="37"/>
        <v>1043</v>
      </c>
      <c r="O106" s="31">
        <f t="shared" si="37"/>
        <v>1032</v>
      </c>
      <c r="P106" s="31">
        <f t="shared" si="37"/>
        <v>2075</v>
      </c>
      <c r="Q106" s="31">
        <f t="shared" si="37"/>
        <v>785</v>
      </c>
      <c r="R106" s="31">
        <f t="shared" si="37"/>
        <v>807</v>
      </c>
      <c r="S106" s="31">
        <f t="shared" si="37"/>
        <v>1592</v>
      </c>
      <c r="T106" s="42">
        <f t="shared" si="33"/>
        <v>44402</v>
      </c>
      <c r="U106" s="42">
        <f t="shared" si="34"/>
        <v>44886</v>
      </c>
      <c r="V106" s="42">
        <f t="shared" si="35"/>
        <v>89288</v>
      </c>
    </row>
    <row r="107" spans="1:22" x14ac:dyDescent="0.2">
      <c r="E107" s="72"/>
      <c r="F107" s="72"/>
      <c r="G107" s="72"/>
    </row>
  </sheetData>
  <mergeCells count="7">
    <mergeCell ref="B2:D2"/>
    <mergeCell ref="T2:V2"/>
    <mergeCell ref="E2:G2"/>
    <mergeCell ref="Q2:S2"/>
    <mergeCell ref="N2:P2"/>
    <mergeCell ref="K2:M2"/>
    <mergeCell ref="H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3C1FB-7A22-4FAB-9D49-163FDBE6C327}">
  <dimension ref="A2:AG106"/>
  <sheetViews>
    <sheetView topLeftCell="U94" workbookViewId="0">
      <selection activeCell="AH106" sqref="AH106"/>
    </sheetView>
  </sheetViews>
  <sheetFormatPr defaultRowHeight="24" x14ac:dyDescent="0.55000000000000004"/>
  <cols>
    <col min="1" max="1" width="19.75" style="32" customWidth="1"/>
    <col min="2" max="4" width="8.5" style="1" customWidth="1"/>
    <col min="5" max="6" width="9.625" style="1" bestFit="1" customWidth="1"/>
    <col min="7" max="7" width="10.625" style="1" bestFit="1" customWidth="1"/>
    <col min="8" max="10" width="8.5" style="9" customWidth="1"/>
    <col min="11" max="28" width="8.5" style="1" customWidth="1"/>
    <col min="29" max="16384" width="9" style="1"/>
  </cols>
  <sheetData>
    <row r="2" spans="1:33" x14ac:dyDescent="0.55000000000000004">
      <c r="B2" s="75" t="s">
        <v>139</v>
      </c>
      <c r="C2" s="75"/>
      <c r="D2" s="75"/>
      <c r="E2" s="76" t="s">
        <v>138</v>
      </c>
      <c r="F2" s="76"/>
      <c r="G2" s="76"/>
      <c r="H2" s="75" t="s">
        <v>107</v>
      </c>
      <c r="I2" s="75"/>
      <c r="J2" s="75"/>
      <c r="K2" s="76" t="s">
        <v>119</v>
      </c>
      <c r="L2" s="76"/>
      <c r="M2" s="76"/>
      <c r="N2" s="76" t="s">
        <v>120</v>
      </c>
      <c r="O2" s="76"/>
      <c r="P2" s="76"/>
      <c r="Q2" s="76" t="s">
        <v>121</v>
      </c>
      <c r="R2" s="76"/>
      <c r="S2" s="76"/>
      <c r="T2" s="76" t="s">
        <v>122</v>
      </c>
      <c r="U2" s="76"/>
      <c r="V2" s="76"/>
      <c r="W2" s="76" t="s">
        <v>123</v>
      </c>
      <c r="X2" s="76"/>
      <c r="Y2" s="76"/>
      <c r="Z2" s="75" t="s">
        <v>140</v>
      </c>
      <c r="AA2" s="75"/>
      <c r="AB2" s="75"/>
    </row>
    <row r="3" spans="1:33" x14ac:dyDescent="0.55000000000000004">
      <c r="A3" s="8" t="s">
        <v>0</v>
      </c>
      <c r="B3" s="8" t="s">
        <v>1</v>
      </c>
      <c r="C3" s="8" t="s">
        <v>2</v>
      </c>
      <c r="D3" s="8" t="s">
        <v>3</v>
      </c>
      <c r="E3" s="16" t="s">
        <v>1</v>
      </c>
      <c r="F3" s="16" t="s">
        <v>2</v>
      </c>
      <c r="G3" s="16" t="s">
        <v>3</v>
      </c>
      <c r="H3" s="16" t="s">
        <v>1</v>
      </c>
      <c r="I3" s="16" t="s">
        <v>2</v>
      </c>
      <c r="J3" s="16" t="s">
        <v>3</v>
      </c>
      <c r="K3" s="16" t="s">
        <v>1</v>
      </c>
      <c r="L3" s="16" t="s">
        <v>2</v>
      </c>
      <c r="M3" s="16" t="s">
        <v>3</v>
      </c>
      <c r="N3" s="16" t="s">
        <v>1</v>
      </c>
      <c r="O3" s="16" t="s">
        <v>2</v>
      </c>
      <c r="P3" s="16" t="s">
        <v>3</v>
      </c>
      <c r="Q3" s="16" t="s">
        <v>1</v>
      </c>
      <c r="R3" s="16" t="s">
        <v>2</v>
      </c>
      <c r="S3" s="16" t="s">
        <v>3</v>
      </c>
      <c r="T3" s="16" t="s">
        <v>1</v>
      </c>
      <c r="U3" s="16" t="s">
        <v>2</v>
      </c>
      <c r="V3" s="16" t="s">
        <v>3</v>
      </c>
      <c r="W3" s="16" t="s">
        <v>1</v>
      </c>
      <c r="X3" s="16" t="s">
        <v>2</v>
      </c>
      <c r="Y3" s="16" t="s">
        <v>3</v>
      </c>
      <c r="Z3" s="16" t="s">
        <v>1</v>
      </c>
      <c r="AA3" s="16" t="s">
        <v>2</v>
      </c>
      <c r="AB3" s="16" t="s">
        <v>3</v>
      </c>
      <c r="AD3" s="54" t="s">
        <v>148</v>
      </c>
      <c r="AE3" s="54" t="s">
        <v>1</v>
      </c>
      <c r="AF3" s="54" t="s">
        <v>2</v>
      </c>
      <c r="AG3" s="54" t="s">
        <v>3</v>
      </c>
    </row>
    <row r="4" spans="1:33" x14ac:dyDescent="0.55000000000000004">
      <c r="A4" s="20" t="s">
        <v>5</v>
      </c>
      <c r="B4" s="28">
        <v>279</v>
      </c>
      <c r="C4" s="28">
        <v>274</v>
      </c>
      <c r="D4" s="28">
        <v>553</v>
      </c>
      <c r="E4" s="28">
        <v>55</v>
      </c>
      <c r="F4" s="28">
        <v>49</v>
      </c>
      <c r="G4" s="28">
        <v>104</v>
      </c>
      <c r="H4" s="41">
        <v>13</v>
      </c>
      <c r="I4" s="41">
        <v>15</v>
      </c>
      <c r="J4" s="41">
        <v>28</v>
      </c>
      <c r="K4" s="41">
        <v>6</v>
      </c>
      <c r="L4" s="41">
        <v>2</v>
      </c>
      <c r="M4" s="41">
        <v>8</v>
      </c>
      <c r="N4" s="41">
        <v>11</v>
      </c>
      <c r="O4" s="41">
        <v>17</v>
      </c>
      <c r="P4" s="41">
        <v>28</v>
      </c>
      <c r="Q4" s="41">
        <v>3</v>
      </c>
      <c r="R4" s="41">
        <v>4</v>
      </c>
      <c r="S4" s="41">
        <v>7</v>
      </c>
      <c r="T4" s="41">
        <v>13</v>
      </c>
      <c r="U4" s="41">
        <v>15</v>
      </c>
      <c r="V4" s="41">
        <v>28</v>
      </c>
      <c r="W4" s="41">
        <v>29</v>
      </c>
      <c r="X4" s="41">
        <v>16</v>
      </c>
      <c r="Y4" s="41">
        <v>45</v>
      </c>
      <c r="Z4" s="42">
        <f>B4+E4+H4+K4+N4+Q4+T4+W4</f>
        <v>409</v>
      </c>
      <c r="AA4" s="42">
        <f t="shared" ref="AA4" si="0">C4+F4+I4+L4+O4+R4+U4+X4</f>
        <v>392</v>
      </c>
      <c r="AB4" s="42">
        <f>D4+G4+J4+M4+P4+S4+V4+Y4</f>
        <v>801</v>
      </c>
      <c r="AD4" s="55" t="s">
        <v>149</v>
      </c>
      <c r="AE4" s="56">
        <f>Z4</f>
        <v>409</v>
      </c>
      <c r="AF4" s="56">
        <f t="shared" ref="AF4:AG4" si="1">AA4</f>
        <v>392</v>
      </c>
      <c r="AG4" s="56">
        <f t="shared" si="1"/>
        <v>801</v>
      </c>
    </row>
    <row r="5" spans="1:33" x14ac:dyDescent="0.55000000000000004">
      <c r="A5" s="20" t="s">
        <v>6</v>
      </c>
      <c r="B5" s="28">
        <v>276</v>
      </c>
      <c r="C5" s="28">
        <v>299</v>
      </c>
      <c r="D5" s="28">
        <v>575</v>
      </c>
      <c r="E5" s="28">
        <v>46</v>
      </c>
      <c r="F5" s="28">
        <v>43</v>
      </c>
      <c r="G5" s="28">
        <v>89</v>
      </c>
      <c r="H5" s="41">
        <v>12</v>
      </c>
      <c r="I5" s="41">
        <v>18</v>
      </c>
      <c r="J5" s="41">
        <v>30</v>
      </c>
      <c r="K5" s="41">
        <v>8</v>
      </c>
      <c r="L5" s="41">
        <v>4</v>
      </c>
      <c r="M5" s="41">
        <v>12</v>
      </c>
      <c r="N5" s="41">
        <v>22</v>
      </c>
      <c r="O5" s="41">
        <v>16</v>
      </c>
      <c r="P5" s="41">
        <v>38</v>
      </c>
      <c r="Q5" s="41">
        <v>6</v>
      </c>
      <c r="R5" s="41">
        <v>5</v>
      </c>
      <c r="S5" s="41">
        <v>11</v>
      </c>
      <c r="T5" s="41">
        <v>21</v>
      </c>
      <c r="U5" s="41">
        <v>15</v>
      </c>
      <c r="V5" s="41">
        <v>36</v>
      </c>
      <c r="W5" s="41">
        <v>30</v>
      </c>
      <c r="X5" s="41">
        <v>35</v>
      </c>
      <c r="Y5" s="41">
        <v>65</v>
      </c>
      <c r="Z5" s="42">
        <f t="shared" ref="Z5:Z68" si="2">B5+E5+H5+K5+N5+Q5+T5+W5</f>
        <v>421</v>
      </c>
      <c r="AA5" s="42">
        <f t="shared" ref="AA5:AA68" si="3">C5+F5+I5+L5+O5+R5+U5+X5</f>
        <v>435</v>
      </c>
      <c r="AB5" s="42">
        <f t="shared" ref="AB5:AB68" si="4">D5+G5+J5+M5+P5+S5+V5+Y5</f>
        <v>856</v>
      </c>
      <c r="AD5" s="57" t="s">
        <v>150</v>
      </c>
      <c r="AE5" s="56">
        <f>SUM(Z4:Z5)</f>
        <v>830</v>
      </c>
      <c r="AF5" s="56">
        <f t="shared" ref="AF5:AG5" si="5">SUM(AA4:AA5)</f>
        <v>827</v>
      </c>
      <c r="AG5" s="58">
        <f t="shared" si="5"/>
        <v>1657</v>
      </c>
    </row>
    <row r="6" spans="1:33" x14ac:dyDescent="0.55000000000000004">
      <c r="A6" s="20" t="s">
        <v>7</v>
      </c>
      <c r="B6" s="28">
        <v>304</v>
      </c>
      <c r="C6" s="28">
        <v>287</v>
      </c>
      <c r="D6" s="28">
        <v>591</v>
      </c>
      <c r="E6" s="28">
        <v>43</v>
      </c>
      <c r="F6" s="28">
        <v>44</v>
      </c>
      <c r="G6" s="28">
        <v>87</v>
      </c>
      <c r="H6" s="41">
        <v>18</v>
      </c>
      <c r="I6" s="41">
        <v>10</v>
      </c>
      <c r="J6" s="41">
        <v>28</v>
      </c>
      <c r="K6" s="41">
        <v>8</v>
      </c>
      <c r="L6" s="41">
        <v>3</v>
      </c>
      <c r="M6" s="41">
        <v>11</v>
      </c>
      <c r="N6" s="41">
        <v>23</v>
      </c>
      <c r="O6" s="41">
        <v>23</v>
      </c>
      <c r="P6" s="41">
        <v>46</v>
      </c>
      <c r="Q6" s="41">
        <v>1</v>
      </c>
      <c r="R6" s="41">
        <v>3</v>
      </c>
      <c r="S6" s="41">
        <v>4</v>
      </c>
      <c r="T6" s="41">
        <v>12</v>
      </c>
      <c r="U6" s="41">
        <v>14</v>
      </c>
      <c r="V6" s="41">
        <v>26</v>
      </c>
      <c r="W6" s="41">
        <v>34</v>
      </c>
      <c r="X6" s="41">
        <v>34</v>
      </c>
      <c r="Y6" s="41">
        <v>68</v>
      </c>
      <c r="Z6" s="42">
        <f t="shared" si="2"/>
        <v>443</v>
      </c>
      <c r="AA6" s="42">
        <f t="shared" si="3"/>
        <v>418</v>
      </c>
      <c r="AB6" s="42">
        <f t="shared" si="4"/>
        <v>861</v>
      </c>
      <c r="AD6" s="57" t="s">
        <v>151</v>
      </c>
      <c r="AE6" s="58">
        <f>SUM(Z4:Z6)</f>
        <v>1273</v>
      </c>
      <c r="AF6" s="58">
        <f t="shared" ref="AF6:AG6" si="6">SUM(AA4:AA6)</f>
        <v>1245</v>
      </c>
      <c r="AG6" s="58">
        <f t="shared" si="6"/>
        <v>2518</v>
      </c>
    </row>
    <row r="7" spans="1:33" x14ac:dyDescent="0.55000000000000004">
      <c r="A7" s="20" t="s">
        <v>8</v>
      </c>
      <c r="B7" s="28">
        <v>345</v>
      </c>
      <c r="C7" s="28">
        <v>357</v>
      </c>
      <c r="D7" s="28">
        <v>702</v>
      </c>
      <c r="E7" s="28">
        <v>65</v>
      </c>
      <c r="F7" s="28">
        <v>59</v>
      </c>
      <c r="G7" s="28">
        <v>124</v>
      </c>
      <c r="H7" s="41">
        <v>17</v>
      </c>
      <c r="I7" s="41">
        <v>20</v>
      </c>
      <c r="J7" s="41">
        <v>37</v>
      </c>
      <c r="K7" s="41">
        <v>12</v>
      </c>
      <c r="L7" s="41">
        <v>9</v>
      </c>
      <c r="M7" s="41">
        <v>21</v>
      </c>
      <c r="N7" s="41">
        <v>32</v>
      </c>
      <c r="O7" s="41">
        <v>25</v>
      </c>
      <c r="P7" s="41">
        <v>57</v>
      </c>
      <c r="Q7" s="41">
        <v>7</v>
      </c>
      <c r="R7" s="41">
        <v>3</v>
      </c>
      <c r="S7" s="41">
        <v>10</v>
      </c>
      <c r="T7" s="41">
        <v>21</v>
      </c>
      <c r="U7" s="41">
        <v>9</v>
      </c>
      <c r="V7" s="41">
        <v>30</v>
      </c>
      <c r="W7" s="41">
        <v>37</v>
      </c>
      <c r="X7" s="41">
        <v>37</v>
      </c>
      <c r="Y7" s="41">
        <v>74</v>
      </c>
      <c r="Z7" s="42">
        <f t="shared" si="2"/>
        <v>536</v>
      </c>
      <c r="AA7" s="42">
        <f t="shared" si="3"/>
        <v>519</v>
      </c>
      <c r="AB7" s="42">
        <f t="shared" si="4"/>
        <v>1055</v>
      </c>
      <c r="AD7" s="57" t="s">
        <v>152</v>
      </c>
      <c r="AE7" s="58">
        <f>SUM(Z4:Z9)</f>
        <v>2894</v>
      </c>
      <c r="AF7" s="58">
        <f t="shared" ref="AF7:AG7" si="7">SUM(AA4:AA9)</f>
        <v>2814</v>
      </c>
      <c r="AG7" s="58">
        <f t="shared" si="7"/>
        <v>5708</v>
      </c>
    </row>
    <row r="8" spans="1:33" x14ac:dyDescent="0.55000000000000004">
      <c r="A8" s="20" t="s">
        <v>9</v>
      </c>
      <c r="B8" s="28">
        <v>392</v>
      </c>
      <c r="C8" s="28">
        <v>366</v>
      </c>
      <c r="D8" s="28">
        <v>758</v>
      </c>
      <c r="E8" s="28">
        <v>58</v>
      </c>
      <c r="F8" s="28">
        <v>63</v>
      </c>
      <c r="G8" s="28">
        <v>121</v>
      </c>
      <c r="H8" s="41">
        <v>23</v>
      </c>
      <c r="I8" s="41">
        <v>17</v>
      </c>
      <c r="J8" s="41">
        <v>40</v>
      </c>
      <c r="K8" s="41">
        <v>8</v>
      </c>
      <c r="L8" s="41">
        <v>6</v>
      </c>
      <c r="M8" s="41">
        <v>14</v>
      </c>
      <c r="N8" s="41">
        <v>35</v>
      </c>
      <c r="O8" s="41">
        <v>31</v>
      </c>
      <c r="P8" s="41">
        <v>66</v>
      </c>
      <c r="Q8" s="41">
        <v>5</v>
      </c>
      <c r="R8" s="41">
        <v>4</v>
      </c>
      <c r="S8" s="41">
        <v>9</v>
      </c>
      <c r="T8" s="41">
        <v>14</v>
      </c>
      <c r="U8" s="41">
        <v>16</v>
      </c>
      <c r="V8" s="41">
        <v>30</v>
      </c>
      <c r="W8" s="41">
        <v>36</v>
      </c>
      <c r="X8" s="41">
        <v>32</v>
      </c>
      <c r="Y8" s="41">
        <v>68</v>
      </c>
      <c r="Z8" s="42">
        <f t="shared" si="2"/>
        <v>571</v>
      </c>
      <c r="AA8" s="42">
        <f t="shared" si="3"/>
        <v>535</v>
      </c>
      <c r="AB8" s="42">
        <f t="shared" si="4"/>
        <v>1106</v>
      </c>
      <c r="AD8" s="57" t="s">
        <v>153</v>
      </c>
      <c r="AE8" s="58">
        <f>SUM(Z4:Z18)</f>
        <v>7840</v>
      </c>
      <c r="AF8" s="58">
        <f t="shared" ref="AF8:AG8" si="8">SUM(AA4:AA18)</f>
        <v>7578</v>
      </c>
      <c r="AG8" s="58">
        <f t="shared" si="8"/>
        <v>15418</v>
      </c>
    </row>
    <row r="9" spans="1:33" x14ac:dyDescent="0.55000000000000004">
      <c r="A9" s="20" t="s">
        <v>10</v>
      </c>
      <c r="B9" s="28">
        <v>343</v>
      </c>
      <c r="C9" s="28">
        <v>356</v>
      </c>
      <c r="D9" s="28">
        <v>699</v>
      </c>
      <c r="E9" s="28">
        <v>64</v>
      </c>
      <c r="F9" s="28">
        <v>47</v>
      </c>
      <c r="G9" s="28">
        <v>111</v>
      </c>
      <c r="H9" s="41">
        <v>23</v>
      </c>
      <c r="I9" s="41">
        <v>19</v>
      </c>
      <c r="J9" s="41">
        <v>42</v>
      </c>
      <c r="K9" s="41">
        <v>11</v>
      </c>
      <c r="L9" s="41">
        <v>13</v>
      </c>
      <c r="M9" s="41">
        <v>24</v>
      </c>
      <c r="N9" s="41">
        <v>33</v>
      </c>
      <c r="O9" s="41">
        <v>27</v>
      </c>
      <c r="P9" s="41">
        <v>60</v>
      </c>
      <c r="Q9" s="41">
        <v>5</v>
      </c>
      <c r="R9" s="41">
        <v>3</v>
      </c>
      <c r="S9" s="41">
        <v>8</v>
      </c>
      <c r="T9" s="41">
        <v>12</v>
      </c>
      <c r="U9" s="41">
        <v>16</v>
      </c>
      <c r="V9" s="41">
        <v>28</v>
      </c>
      <c r="W9" s="41">
        <v>23</v>
      </c>
      <c r="X9" s="41">
        <v>34</v>
      </c>
      <c r="Y9" s="41">
        <v>57</v>
      </c>
      <c r="Z9" s="42">
        <f t="shared" si="2"/>
        <v>514</v>
      </c>
      <c r="AA9" s="42">
        <f t="shared" si="3"/>
        <v>515</v>
      </c>
      <c r="AB9" s="42">
        <f t="shared" si="4"/>
        <v>1029</v>
      </c>
      <c r="AD9" s="57" t="s">
        <v>154</v>
      </c>
      <c r="AE9" s="58">
        <f>SUM(Z4:Z19)</f>
        <v>8354</v>
      </c>
      <c r="AF9" s="58">
        <f t="shared" ref="AF9:AG9" si="9">SUM(AA4:AA19)</f>
        <v>8085</v>
      </c>
      <c r="AG9" s="58">
        <f t="shared" si="9"/>
        <v>16439</v>
      </c>
    </row>
    <row r="10" spans="1:33" x14ac:dyDescent="0.55000000000000004">
      <c r="A10" s="20" t="s">
        <v>11</v>
      </c>
      <c r="B10" s="28">
        <v>370</v>
      </c>
      <c r="C10" s="28">
        <v>361</v>
      </c>
      <c r="D10" s="28">
        <v>731</v>
      </c>
      <c r="E10" s="28">
        <v>54</v>
      </c>
      <c r="F10" s="28">
        <v>46</v>
      </c>
      <c r="G10" s="28">
        <v>100</v>
      </c>
      <c r="H10" s="41">
        <v>21</v>
      </c>
      <c r="I10" s="41">
        <v>17</v>
      </c>
      <c r="J10" s="41">
        <v>38</v>
      </c>
      <c r="K10" s="41">
        <v>28</v>
      </c>
      <c r="L10" s="41">
        <v>18</v>
      </c>
      <c r="M10" s="41">
        <v>46</v>
      </c>
      <c r="N10" s="41">
        <v>27</v>
      </c>
      <c r="O10" s="41">
        <v>20</v>
      </c>
      <c r="P10" s="41">
        <v>47</v>
      </c>
      <c r="Q10" s="41">
        <v>3</v>
      </c>
      <c r="R10" s="41">
        <v>5</v>
      </c>
      <c r="S10" s="41">
        <v>8</v>
      </c>
      <c r="T10" s="41">
        <v>6</v>
      </c>
      <c r="U10" s="41">
        <v>14</v>
      </c>
      <c r="V10" s="41">
        <v>20</v>
      </c>
      <c r="W10" s="41">
        <v>39</v>
      </c>
      <c r="X10" s="41">
        <v>36</v>
      </c>
      <c r="Y10" s="41">
        <v>75</v>
      </c>
      <c r="Z10" s="42">
        <f t="shared" si="2"/>
        <v>548</v>
      </c>
      <c r="AA10" s="42">
        <f t="shared" si="3"/>
        <v>517</v>
      </c>
      <c r="AB10" s="42">
        <f t="shared" si="4"/>
        <v>1065</v>
      </c>
      <c r="AD10" s="57">
        <v>1</v>
      </c>
      <c r="AE10" s="58">
        <f>Z5</f>
        <v>421</v>
      </c>
      <c r="AF10" s="58">
        <f t="shared" ref="AF10:AG11" si="10">AA5</f>
        <v>435</v>
      </c>
      <c r="AG10" s="58">
        <f t="shared" si="10"/>
        <v>856</v>
      </c>
    </row>
    <row r="11" spans="1:33" x14ac:dyDescent="0.55000000000000004">
      <c r="A11" s="20" t="s">
        <v>12</v>
      </c>
      <c r="B11" s="28">
        <v>366</v>
      </c>
      <c r="C11" s="28">
        <v>368</v>
      </c>
      <c r="D11" s="28">
        <v>734</v>
      </c>
      <c r="E11" s="28">
        <v>59</v>
      </c>
      <c r="F11" s="28">
        <v>62</v>
      </c>
      <c r="G11" s="28">
        <v>121</v>
      </c>
      <c r="H11" s="41">
        <v>13</v>
      </c>
      <c r="I11" s="41">
        <v>18</v>
      </c>
      <c r="J11" s="41">
        <v>31</v>
      </c>
      <c r="K11" s="41">
        <v>39</v>
      </c>
      <c r="L11" s="41">
        <v>37</v>
      </c>
      <c r="M11" s="41">
        <v>76</v>
      </c>
      <c r="N11" s="41">
        <v>39</v>
      </c>
      <c r="O11" s="41">
        <v>33</v>
      </c>
      <c r="P11" s="41">
        <v>72</v>
      </c>
      <c r="Q11" s="41">
        <v>0</v>
      </c>
      <c r="R11" s="41">
        <v>7</v>
      </c>
      <c r="S11" s="41">
        <v>7</v>
      </c>
      <c r="T11" s="41">
        <v>24</v>
      </c>
      <c r="U11" s="41">
        <v>20</v>
      </c>
      <c r="V11" s="41">
        <v>44</v>
      </c>
      <c r="W11" s="41">
        <v>47</v>
      </c>
      <c r="X11" s="41">
        <v>47</v>
      </c>
      <c r="Y11" s="41">
        <v>94</v>
      </c>
      <c r="Z11" s="42">
        <f t="shared" si="2"/>
        <v>587</v>
      </c>
      <c r="AA11" s="42">
        <f t="shared" si="3"/>
        <v>592</v>
      </c>
      <c r="AB11" s="42">
        <f t="shared" si="4"/>
        <v>1179</v>
      </c>
      <c r="AD11" s="57">
        <v>2</v>
      </c>
      <c r="AE11" s="58">
        <f>Z6</f>
        <v>443</v>
      </c>
      <c r="AF11" s="58">
        <f t="shared" si="10"/>
        <v>418</v>
      </c>
      <c r="AG11" s="58">
        <f t="shared" si="10"/>
        <v>861</v>
      </c>
    </row>
    <row r="12" spans="1:33" x14ac:dyDescent="0.55000000000000004">
      <c r="A12" s="20" t="s">
        <v>13</v>
      </c>
      <c r="B12" s="28">
        <v>355</v>
      </c>
      <c r="C12" s="28">
        <v>344</v>
      </c>
      <c r="D12" s="28">
        <v>699</v>
      </c>
      <c r="E12" s="28">
        <v>50</v>
      </c>
      <c r="F12" s="28">
        <v>68</v>
      </c>
      <c r="G12" s="28">
        <v>118</v>
      </c>
      <c r="H12" s="41">
        <v>20</v>
      </c>
      <c r="I12" s="41">
        <v>20</v>
      </c>
      <c r="J12" s="41">
        <v>40</v>
      </c>
      <c r="K12" s="41">
        <v>40</v>
      </c>
      <c r="L12" s="41">
        <v>32</v>
      </c>
      <c r="M12" s="41">
        <v>72</v>
      </c>
      <c r="N12" s="41">
        <v>29</v>
      </c>
      <c r="O12" s="41">
        <v>26</v>
      </c>
      <c r="P12" s="41">
        <v>55</v>
      </c>
      <c r="Q12" s="41">
        <v>8</v>
      </c>
      <c r="R12" s="41">
        <v>3</v>
      </c>
      <c r="S12" s="41">
        <v>11</v>
      </c>
      <c r="T12" s="41">
        <v>15</v>
      </c>
      <c r="U12" s="41">
        <v>15</v>
      </c>
      <c r="V12" s="41">
        <v>30</v>
      </c>
      <c r="W12" s="41">
        <v>44</v>
      </c>
      <c r="X12" s="41">
        <v>46</v>
      </c>
      <c r="Y12" s="41">
        <v>90</v>
      </c>
      <c r="Z12" s="42">
        <f t="shared" si="2"/>
        <v>561</v>
      </c>
      <c r="AA12" s="42">
        <f t="shared" si="3"/>
        <v>554</v>
      </c>
      <c r="AB12" s="42">
        <f t="shared" si="4"/>
        <v>1115</v>
      </c>
      <c r="AD12" s="55" t="s">
        <v>155</v>
      </c>
      <c r="AE12" s="58">
        <f>SUM(Z7:Z9)</f>
        <v>1621</v>
      </c>
      <c r="AF12" s="58">
        <f t="shared" ref="AF12:AG12" si="11">SUM(AA7:AA9)</f>
        <v>1569</v>
      </c>
      <c r="AG12" s="58">
        <f t="shared" si="11"/>
        <v>3190</v>
      </c>
    </row>
    <row r="13" spans="1:33" x14ac:dyDescent="0.55000000000000004">
      <c r="A13" s="20" t="s">
        <v>14</v>
      </c>
      <c r="B13" s="28">
        <v>349</v>
      </c>
      <c r="C13" s="28">
        <v>348</v>
      </c>
      <c r="D13" s="28">
        <v>697</v>
      </c>
      <c r="E13" s="28">
        <v>62</v>
      </c>
      <c r="F13" s="28">
        <v>67</v>
      </c>
      <c r="G13" s="28">
        <v>129</v>
      </c>
      <c r="H13" s="41">
        <v>17</v>
      </c>
      <c r="I13" s="41">
        <v>27</v>
      </c>
      <c r="J13" s="41">
        <v>44</v>
      </c>
      <c r="K13" s="41">
        <v>34</v>
      </c>
      <c r="L13" s="41">
        <v>56</v>
      </c>
      <c r="M13" s="41">
        <v>90</v>
      </c>
      <c r="N13" s="41">
        <v>30</v>
      </c>
      <c r="O13" s="41">
        <v>37</v>
      </c>
      <c r="P13" s="41">
        <v>67</v>
      </c>
      <c r="Q13" s="41">
        <v>6</v>
      </c>
      <c r="R13" s="41">
        <v>5</v>
      </c>
      <c r="S13" s="41">
        <v>11</v>
      </c>
      <c r="T13" s="41">
        <v>11</v>
      </c>
      <c r="U13" s="41">
        <v>12</v>
      </c>
      <c r="V13" s="41">
        <v>23</v>
      </c>
      <c r="W13" s="41">
        <v>30</v>
      </c>
      <c r="X13" s="41">
        <v>42</v>
      </c>
      <c r="Y13" s="41">
        <v>72</v>
      </c>
      <c r="Z13" s="42">
        <f t="shared" si="2"/>
        <v>539</v>
      </c>
      <c r="AA13" s="42">
        <f t="shared" si="3"/>
        <v>594</v>
      </c>
      <c r="AB13" s="42">
        <f t="shared" si="4"/>
        <v>1133</v>
      </c>
      <c r="AD13" s="57" t="s">
        <v>156</v>
      </c>
      <c r="AE13" s="58">
        <f>SUM(Z10:Z16)</f>
        <v>3880</v>
      </c>
      <c r="AF13" s="58">
        <f t="shared" ref="AF13:AG13" si="12">SUM(AA10:AA16)</f>
        <v>3721</v>
      </c>
      <c r="AG13" s="58">
        <f t="shared" si="12"/>
        <v>7601</v>
      </c>
    </row>
    <row r="14" spans="1:33" x14ac:dyDescent="0.55000000000000004">
      <c r="A14" s="20" t="s">
        <v>15</v>
      </c>
      <c r="B14" s="28">
        <v>365</v>
      </c>
      <c r="C14" s="28">
        <v>333</v>
      </c>
      <c r="D14" s="28">
        <v>698</v>
      </c>
      <c r="E14" s="28">
        <v>70</v>
      </c>
      <c r="F14" s="28">
        <v>57</v>
      </c>
      <c r="G14" s="28">
        <v>127</v>
      </c>
      <c r="H14" s="41">
        <v>20</v>
      </c>
      <c r="I14" s="41">
        <v>23</v>
      </c>
      <c r="J14" s="41">
        <v>43</v>
      </c>
      <c r="K14" s="41">
        <v>38</v>
      </c>
      <c r="L14" s="41">
        <v>31</v>
      </c>
      <c r="M14" s="41">
        <v>69</v>
      </c>
      <c r="N14" s="41">
        <v>26</v>
      </c>
      <c r="O14" s="41">
        <v>23</v>
      </c>
      <c r="P14" s="41">
        <v>49</v>
      </c>
      <c r="Q14" s="41">
        <v>2</v>
      </c>
      <c r="R14" s="41">
        <v>6</v>
      </c>
      <c r="S14" s="41">
        <v>8</v>
      </c>
      <c r="T14" s="41">
        <v>13</v>
      </c>
      <c r="U14" s="41">
        <v>13</v>
      </c>
      <c r="V14" s="41">
        <v>26</v>
      </c>
      <c r="W14" s="41">
        <v>30</v>
      </c>
      <c r="X14" s="41">
        <v>40</v>
      </c>
      <c r="Y14" s="41">
        <v>70</v>
      </c>
      <c r="Z14" s="42">
        <f t="shared" si="2"/>
        <v>564</v>
      </c>
      <c r="AA14" s="42">
        <f t="shared" si="3"/>
        <v>526</v>
      </c>
      <c r="AB14" s="42">
        <f t="shared" si="4"/>
        <v>1090</v>
      </c>
      <c r="AD14" s="57" t="s">
        <v>157</v>
      </c>
      <c r="AE14" s="58">
        <f>SUM(Z10:Z22)</f>
        <v>7112</v>
      </c>
      <c r="AF14" s="58">
        <f t="shared" ref="AF14:AG14" si="13">SUM(AA10:AA22)</f>
        <v>6838</v>
      </c>
      <c r="AG14" s="58">
        <f t="shared" si="13"/>
        <v>13950</v>
      </c>
    </row>
    <row r="15" spans="1:33" x14ac:dyDescent="0.55000000000000004">
      <c r="A15" s="20" t="s">
        <v>16</v>
      </c>
      <c r="B15" s="28">
        <v>340</v>
      </c>
      <c r="C15" s="28">
        <v>265</v>
      </c>
      <c r="D15" s="28">
        <v>605</v>
      </c>
      <c r="E15" s="28">
        <v>61</v>
      </c>
      <c r="F15" s="28">
        <v>49</v>
      </c>
      <c r="G15" s="28">
        <v>110</v>
      </c>
      <c r="H15" s="41">
        <v>13</v>
      </c>
      <c r="I15" s="41">
        <v>17</v>
      </c>
      <c r="J15" s="41">
        <v>30</v>
      </c>
      <c r="K15" s="41">
        <v>41</v>
      </c>
      <c r="L15" s="41">
        <v>41</v>
      </c>
      <c r="M15" s="41">
        <v>82</v>
      </c>
      <c r="N15" s="41">
        <v>27</v>
      </c>
      <c r="O15" s="41">
        <v>28</v>
      </c>
      <c r="P15" s="41">
        <v>55</v>
      </c>
      <c r="Q15" s="41">
        <v>3</v>
      </c>
      <c r="R15" s="41">
        <v>7</v>
      </c>
      <c r="S15" s="41">
        <v>10</v>
      </c>
      <c r="T15" s="41">
        <v>10</v>
      </c>
      <c r="U15" s="41">
        <v>13</v>
      </c>
      <c r="V15" s="41">
        <v>23</v>
      </c>
      <c r="W15" s="41">
        <v>45</v>
      </c>
      <c r="X15" s="41">
        <v>32</v>
      </c>
      <c r="Y15" s="41">
        <v>77</v>
      </c>
      <c r="Z15" s="42">
        <f t="shared" si="2"/>
        <v>540</v>
      </c>
      <c r="AA15" s="42">
        <f t="shared" si="3"/>
        <v>452</v>
      </c>
      <c r="AB15" s="42">
        <f t="shared" si="4"/>
        <v>992</v>
      </c>
      <c r="AD15" s="57" t="s">
        <v>158</v>
      </c>
      <c r="AE15" s="58">
        <f>SUM(Z14:Z23)</f>
        <v>5430</v>
      </c>
      <c r="AF15" s="58">
        <f t="shared" ref="AF15:AG15" si="14">SUM(AA14:AA23)</f>
        <v>5080</v>
      </c>
      <c r="AG15" s="58">
        <f t="shared" si="14"/>
        <v>10510</v>
      </c>
    </row>
    <row r="16" spans="1:33" x14ac:dyDescent="0.55000000000000004">
      <c r="A16" s="20" t="s">
        <v>17</v>
      </c>
      <c r="B16" s="28">
        <v>334</v>
      </c>
      <c r="C16" s="28">
        <v>290</v>
      </c>
      <c r="D16" s="28">
        <v>624</v>
      </c>
      <c r="E16" s="28">
        <v>63</v>
      </c>
      <c r="F16" s="28">
        <v>60</v>
      </c>
      <c r="G16" s="28">
        <v>123</v>
      </c>
      <c r="H16" s="41">
        <v>12</v>
      </c>
      <c r="I16" s="41">
        <v>15</v>
      </c>
      <c r="J16" s="41">
        <v>27</v>
      </c>
      <c r="K16" s="41">
        <v>48</v>
      </c>
      <c r="L16" s="41">
        <v>43</v>
      </c>
      <c r="M16" s="41">
        <v>91</v>
      </c>
      <c r="N16" s="41">
        <v>22</v>
      </c>
      <c r="O16" s="41">
        <v>16</v>
      </c>
      <c r="P16" s="41">
        <v>38</v>
      </c>
      <c r="Q16" s="41">
        <v>5</v>
      </c>
      <c r="R16" s="41">
        <v>4</v>
      </c>
      <c r="S16" s="41">
        <v>9</v>
      </c>
      <c r="T16" s="41">
        <v>10</v>
      </c>
      <c r="U16" s="41">
        <v>20</v>
      </c>
      <c r="V16" s="41">
        <v>30</v>
      </c>
      <c r="W16" s="41">
        <v>47</v>
      </c>
      <c r="X16" s="41">
        <v>38</v>
      </c>
      <c r="Y16" s="41">
        <v>85</v>
      </c>
      <c r="Z16" s="42">
        <f t="shared" si="2"/>
        <v>541</v>
      </c>
      <c r="AA16" s="42">
        <f t="shared" si="3"/>
        <v>486</v>
      </c>
      <c r="AB16" s="42">
        <f t="shared" si="4"/>
        <v>1027</v>
      </c>
      <c r="AD16" s="55" t="s">
        <v>159</v>
      </c>
      <c r="AE16" s="58">
        <f>SUM(Z14:Z28)</f>
        <v>8058</v>
      </c>
      <c r="AF16" s="58">
        <f t="shared" ref="AF16:AG16" si="15">SUM(AA14:AA28)</f>
        <v>7806</v>
      </c>
      <c r="AG16" s="58">
        <f t="shared" si="15"/>
        <v>15864</v>
      </c>
    </row>
    <row r="17" spans="1:33" x14ac:dyDescent="0.55000000000000004">
      <c r="A17" s="20" t="s">
        <v>18</v>
      </c>
      <c r="B17" s="28">
        <v>319</v>
      </c>
      <c r="C17" s="28">
        <v>323</v>
      </c>
      <c r="D17" s="28">
        <v>642</v>
      </c>
      <c r="E17" s="28">
        <v>66</v>
      </c>
      <c r="F17" s="28">
        <v>63</v>
      </c>
      <c r="G17" s="28">
        <v>129</v>
      </c>
      <c r="H17" s="41">
        <v>20</v>
      </c>
      <c r="I17" s="41">
        <v>16</v>
      </c>
      <c r="J17" s="41">
        <v>36</v>
      </c>
      <c r="K17" s="41">
        <v>31</v>
      </c>
      <c r="L17" s="41">
        <v>27</v>
      </c>
      <c r="M17" s="41">
        <v>58</v>
      </c>
      <c r="N17" s="41">
        <v>35</v>
      </c>
      <c r="O17" s="41">
        <v>25</v>
      </c>
      <c r="P17" s="41">
        <v>60</v>
      </c>
      <c r="Q17" s="41">
        <v>6</v>
      </c>
      <c r="R17" s="41">
        <v>8</v>
      </c>
      <c r="S17" s="41">
        <v>14</v>
      </c>
      <c r="T17" s="41">
        <v>12</v>
      </c>
      <c r="U17" s="41">
        <v>16</v>
      </c>
      <c r="V17" s="41">
        <v>28</v>
      </c>
      <c r="W17" s="41">
        <v>34</v>
      </c>
      <c r="X17" s="41">
        <v>42</v>
      </c>
      <c r="Y17" s="41">
        <v>76</v>
      </c>
      <c r="Z17" s="42">
        <f t="shared" si="2"/>
        <v>523</v>
      </c>
      <c r="AA17" s="42">
        <f t="shared" si="3"/>
        <v>520</v>
      </c>
      <c r="AB17" s="42">
        <f t="shared" si="4"/>
        <v>1043</v>
      </c>
      <c r="AD17" s="55" t="s">
        <v>160</v>
      </c>
      <c r="AE17" s="58">
        <f>SUM(Z16:Z28)</f>
        <v>6954</v>
      </c>
      <c r="AF17" s="58">
        <f t="shared" ref="AF17:AG17" si="16">SUM(AA16:AA28)</f>
        <v>6828</v>
      </c>
      <c r="AG17" s="58">
        <f t="shared" si="16"/>
        <v>13782</v>
      </c>
    </row>
    <row r="18" spans="1:33" x14ac:dyDescent="0.55000000000000004">
      <c r="A18" s="20" t="s">
        <v>19</v>
      </c>
      <c r="B18" s="28">
        <v>316</v>
      </c>
      <c r="C18" s="28">
        <v>324</v>
      </c>
      <c r="D18" s="28">
        <v>640</v>
      </c>
      <c r="E18" s="28">
        <v>79</v>
      </c>
      <c r="F18" s="28">
        <v>52</v>
      </c>
      <c r="G18" s="28">
        <v>131</v>
      </c>
      <c r="H18" s="41">
        <v>15</v>
      </c>
      <c r="I18" s="41">
        <v>22</v>
      </c>
      <c r="J18" s="41">
        <v>37</v>
      </c>
      <c r="K18" s="41">
        <v>42</v>
      </c>
      <c r="L18" s="41">
        <v>28</v>
      </c>
      <c r="M18" s="41">
        <v>70</v>
      </c>
      <c r="N18" s="41">
        <v>22</v>
      </c>
      <c r="O18" s="41">
        <v>31</v>
      </c>
      <c r="P18" s="41">
        <v>53</v>
      </c>
      <c r="Q18" s="41">
        <v>7</v>
      </c>
      <c r="R18" s="41">
        <v>6</v>
      </c>
      <c r="S18" s="41">
        <v>13</v>
      </c>
      <c r="T18" s="41">
        <v>15</v>
      </c>
      <c r="U18" s="41">
        <v>12</v>
      </c>
      <c r="V18" s="41">
        <v>27</v>
      </c>
      <c r="W18" s="41">
        <v>47</v>
      </c>
      <c r="X18" s="41">
        <v>48</v>
      </c>
      <c r="Y18" s="41">
        <v>95</v>
      </c>
      <c r="Z18" s="42">
        <f t="shared" si="2"/>
        <v>543</v>
      </c>
      <c r="AA18" s="42">
        <f t="shared" si="3"/>
        <v>523</v>
      </c>
      <c r="AB18" s="42">
        <f t="shared" si="4"/>
        <v>1066</v>
      </c>
      <c r="AD18" s="55" t="s">
        <v>161</v>
      </c>
      <c r="AE18" s="58">
        <f>SUM(Z19:Z23)</f>
        <v>2719</v>
      </c>
      <c r="AF18" s="58">
        <f t="shared" ref="AF18:AG18" si="17">SUM(AA19:AA23)</f>
        <v>2573</v>
      </c>
      <c r="AG18" s="58">
        <f t="shared" si="17"/>
        <v>5292</v>
      </c>
    </row>
    <row r="19" spans="1:33" x14ac:dyDescent="0.55000000000000004">
      <c r="A19" s="20" t="s">
        <v>20</v>
      </c>
      <c r="B19" s="28">
        <v>303</v>
      </c>
      <c r="C19" s="28">
        <v>321</v>
      </c>
      <c r="D19" s="28">
        <v>624</v>
      </c>
      <c r="E19" s="28">
        <v>70</v>
      </c>
      <c r="F19" s="28">
        <v>57</v>
      </c>
      <c r="G19" s="28">
        <v>127</v>
      </c>
      <c r="H19" s="41">
        <v>18</v>
      </c>
      <c r="I19" s="41">
        <v>21</v>
      </c>
      <c r="J19" s="41">
        <v>39</v>
      </c>
      <c r="K19" s="41">
        <v>32</v>
      </c>
      <c r="L19" s="41">
        <v>21</v>
      </c>
      <c r="M19" s="41">
        <v>53</v>
      </c>
      <c r="N19" s="41">
        <v>32</v>
      </c>
      <c r="O19" s="41">
        <v>19</v>
      </c>
      <c r="P19" s="41">
        <v>51</v>
      </c>
      <c r="Q19" s="41">
        <v>7</v>
      </c>
      <c r="R19" s="41">
        <v>9</v>
      </c>
      <c r="S19" s="41">
        <v>16</v>
      </c>
      <c r="T19" s="41">
        <v>16</v>
      </c>
      <c r="U19" s="41">
        <v>22</v>
      </c>
      <c r="V19" s="41">
        <v>38</v>
      </c>
      <c r="W19" s="41">
        <v>36</v>
      </c>
      <c r="X19" s="41">
        <v>37</v>
      </c>
      <c r="Y19" s="41">
        <v>73</v>
      </c>
      <c r="Z19" s="42">
        <f t="shared" si="2"/>
        <v>514</v>
      </c>
      <c r="AA19" s="42">
        <f t="shared" si="3"/>
        <v>507</v>
      </c>
      <c r="AB19" s="42">
        <f t="shared" si="4"/>
        <v>1021</v>
      </c>
      <c r="AD19" s="55" t="s">
        <v>162</v>
      </c>
      <c r="AE19" s="58">
        <f>SUM(Z19:Z53)</f>
        <v>23355</v>
      </c>
      <c r="AF19" s="58">
        <f t="shared" ref="AF19:AG19" si="18">SUM(AA19:AA53)</f>
        <v>23415</v>
      </c>
      <c r="AG19" s="58">
        <f t="shared" si="18"/>
        <v>46770</v>
      </c>
    </row>
    <row r="20" spans="1:33" x14ac:dyDescent="0.55000000000000004">
      <c r="A20" s="20" t="s">
        <v>21</v>
      </c>
      <c r="B20" s="28">
        <v>355</v>
      </c>
      <c r="C20" s="28">
        <v>311</v>
      </c>
      <c r="D20" s="28">
        <v>666</v>
      </c>
      <c r="E20" s="28">
        <v>65</v>
      </c>
      <c r="F20" s="28">
        <v>73</v>
      </c>
      <c r="G20" s="28">
        <v>138</v>
      </c>
      <c r="H20" s="41">
        <v>20</v>
      </c>
      <c r="I20" s="41">
        <v>24</v>
      </c>
      <c r="J20" s="41">
        <v>44</v>
      </c>
      <c r="K20" s="41">
        <v>20</v>
      </c>
      <c r="L20" s="41">
        <v>18</v>
      </c>
      <c r="M20" s="41">
        <v>38</v>
      </c>
      <c r="N20" s="41">
        <v>31</v>
      </c>
      <c r="O20" s="41">
        <v>33</v>
      </c>
      <c r="P20" s="41">
        <v>64</v>
      </c>
      <c r="Q20" s="41">
        <v>11</v>
      </c>
      <c r="R20" s="41">
        <v>6</v>
      </c>
      <c r="S20" s="41">
        <v>17</v>
      </c>
      <c r="T20" s="41">
        <v>11</v>
      </c>
      <c r="U20" s="41">
        <v>12</v>
      </c>
      <c r="V20" s="41">
        <v>23</v>
      </c>
      <c r="W20" s="41">
        <v>49</v>
      </c>
      <c r="X20" s="41">
        <v>43</v>
      </c>
      <c r="Y20" s="41">
        <v>92</v>
      </c>
      <c r="Z20" s="42">
        <f t="shared" si="2"/>
        <v>562</v>
      </c>
      <c r="AA20" s="42">
        <f t="shared" si="3"/>
        <v>520</v>
      </c>
      <c r="AB20" s="42">
        <f t="shared" si="4"/>
        <v>1082</v>
      </c>
      <c r="AD20" s="55" t="s">
        <v>163</v>
      </c>
      <c r="AE20" s="58">
        <f>SUM(Z19:Z63)</f>
        <v>30141</v>
      </c>
      <c r="AF20" s="58">
        <f t="shared" ref="AF20:AG20" si="19">SUM(AA19:AA63)</f>
        <v>30778</v>
      </c>
      <c r="AG20" s="58">
        <f t="shared" si="19"/>
        <v>60919</v>
      </c>
    </row>
    <row r="21" spans="1:33" x14ac:dyDescent="0.55000000000000004">
      <c r="A21" s="20" t="s">
        <v>22</v>
      </c>
      <c r="B21" s="28">
        <v>378</v>
      </c>
      <c r="C21" s="28">
        <v>349</v>
      </c>
      <c r="D21" s="28">
        <v>727</v>
      </c>
      <c r="E21" s="28">
        <v>69</v>
      </c>
      <c r="F21" s="28">
        <v>62</v>
      </c>
      <c r="G21" s="28">
        <v>131</v>
      </c>
      <c r="H21" s="41">
        <v>19</v>
      </c>
      <c r="I21" s="41">
        <v>13</v>
      </c>
      <c r="J21" s="41">
        <v>32</v>
      </c>
      <c r="K21" s="41">
        <v>19</v>
      </c>
      <c r="L21" s="41">
        <v>21</v>
      </c>
      <c r="M21" s="41">
        <v>40</v>
      </c>
      <c r="N21" s="41">
        <v>36</v>
      </c>
      <c r="O21" s="41">
        <v>40</v>
      </c>
      <c r="P21" s="41">
        <v>76</v>
      </c>
      <c r="Q21" s="41">
        <v>8</v>
      </c>
      <c r="R21" s="41">
        <v>8</v>
      </c>
      <c r="S21" s="41">
        <v>16</v>
      </c>
      <c r="T21" s="41">
        <v>12</v>
      </c>
      <c r="U21" s="41">
        <v>11</v>
      </c>
      <c r="V21" s="41">
        <v>23</v>
      </c>
      <c r="W21" s="41">
        <v>49</v>
      </c>
      <c r="X21" s="41">
        <v>51</v>
      </c>
      <c r="Y21" s="41">
        <v>100</v>
      </c>
      <c r="Z21" s="42">
        <f t="shared" si="2"/>
        <v>590</v>
      </c>
      <c r="AA21" s="42">
        <f t="shared" si="3"/>
        <v>555</v>
      </c>
      <c r="AB21" s="42">
        <f t="shared" si="4"/>
        <v>1145</v>
      </c>
      <c r="AD21" s="55" t="s">
        <v>164</v>
      </c>
      <c r="AE21" s="58">
        <f>SUM(Z19:Z64)</f>
        <v>30709</v>
      </c>
      <c r="AF21" s="58">
        <f t="shared" ref="AF21:AG21" si="20">SUM(AA19:AA64)</f>
        <v>31376</v>
      </c>
      <c r="AG21" s="58">
        <f t="shared" si="20"/>
        <v>62085</v>
      </c>
    </row>
    <row r="22" spans="1:33" x14ac:dyDescent="0.55000000000000004">
      <c r="A22" s="20" t="s">
        <v>23</v>
      </c>
      <c r="B22" s="28">
        <v>289</v>
      </c>
      <c r="C22" s="28">
        <v>274</v>
      </c>
      <c r="D22" s="28">
        <v>563</v>
      </c>
      <c r="E22" s="28">
        <v>70</v>
      </c>
      <c r="F22" s="28">
        <v>83</v>
      </c>
      <c r="G22" s="28">
        <v>153</v>
      </c>
      <c r="H22" s="41">
        <v>18</v>
      </c>
      <c r="I22" s="41">
        <v>12</v>
      </c>
      <c r="J22" s="41">
        <v>30</v>
      </c>
      <c r="K22" s="41">
        <v>16</v>
      </c>
      <c r="L22" s="41">
        <v>18</v>
      </c>
      <c r="M22" s="41">
        <v>34</v>
      </c>
      <c r="N22" s="41">
        <v>33</v>
      </c>
      <c r="O22" s="41">
        <v>33</v>
      </c>
      <c r="P22" s="41">
        <v>66</v>
      </c>
      <c r="Q22" s="41">
        <v>11</v>
      </c>
      <c r="R22" s="41">
        <v>5</v>
      </c>
      <c r="S22" s="41">
        <v>16</v>
      </c>
      <c r="T22" s="41">
        <v>15</v>
      </c>
      <c r="U22" s="41">
        <v>15</v>
      </c>
      <c r="V22" s="41">
        <v>30</v>
      </c>
      <c r="W22" s="41">
        <v>48</v>
      </c>
      <c r="X22" s="41">
        <v>52</v>
      </c>
      <c r="Y22" s="41">
        <v>100</v>
      </c>
      <c r="Z22" s="42">
        <f t="shared" si="2"/>
        <v>500</v>
      </c>
      <c r="AA22" s="42">
        <f t="shared" si="3"/>
        <v>492</v>
      </c>
      <c r="AB22" s="42">
        <f t="shared" si="4"/>
        <v>992</v>
      </c>
      <c r="AD22" s="55" t="s">
        <v>165</v>
      </c>
      <c r="AE22" s="58">
        <f>SUM(Z34:Z64)</f>
        <v>22092</v>
      </c>
      <c r="AF22" s="58">
        <f t="shared" ref="AF22:AG22" si="21">SUM(AA34:AA64)</f>
        <v>22830</v>
      </c>
      <c r="AG22" s="58">
        <f t="shared" si="21"/>
        <v>44922</v>
      </c>
    </row>
    <row r="23" spans="1:33" x14ac:dyDescent="0.55000000000000004">
      <c r="A23" s="20" t="s">
        <v>24</v>
      </c>
      <c r="B23" s="28">
        <v>337</v>
      </c>
      <c r="C23" s="28">
        <v>303</v>
      </c>
      <c r="D23" s="28">
        <v>640</v>
      </c>
      <c r="E23" s="28">
        <v>72</v>
      </c>
      <c r="F23" s="28">
        <v>58</v>
      </c>
      <c r="G23" s="28">
        <v>130</v>
      </c>
      <c r="H23" s="41">
        <v>19</v>
      </c>
      <c r="I23" s="41">
        <v>23</v>
      </c>
      <c r="J23" s="41">
        <v>42</v>
      </c>
      <c r="K23" s="41">
        <v>14</v>
      </c>
      <c r="L23" s="41">
        <v>13</v>
      </c>
      <c r="M23" s="41">
        <v>27</v>
      </c>
      <c r="N23" s="41">
        <v>31</v>
      </c>
      <c r="O23" s="41">
        <v>20</v>
      </c>
      <c r="P23" s="41">
        <v>51</v>
      </c>
      <c r="Q23" s="41">
        <v>10</v>
      </c>
      <c r="R23" s="41">
        <v>5</v>
      </c>
      <c r="S23" s="41">
        <v>15</v>
      </c>
      <c r="T23" s="41">
        <v>10</v>
      </c>
      <c r="U23" s="41">
        <v>16</v>
      </c>
      <c r="V23" s="41">
        <v>26</v>
      </c>
      <c r="W23" s="41">
        <v>60</v>
      </c>
      <c r="X23" s="41">
        <v>61</v>
      </c>
      <c r="Y23" s="41">
        <v>121</v>
      </c>
      <c r="Z23" s="42">
        <f t="shared" si="2"/>
        <v>553</v>
      </c>
      <c r="AA23" s="42">
        <f t="shared" si="3"/>
        <v>499</v>
      </c>
      <c r="AB23" s="42">
        <f t="shared" si="4"/>
        <v>1052</v>
      </c>
      <c r="AD23" s="55" t="s">
        <v>166</v>
      </c>
      <c r="AE23" s="58">
        <f>SUM(Z34:Z74)</f>
        <v>25926</v>
      </c>
      <c r="AF23" s="58">
        <f t="shared" ref="AF23:AG23" si="22">SUM(AA34:AA74)</f>
        <v>27517</v>
      </c>
      <c r="AG23" s="58">
        <f t="shared" si="22"/>
        <v>53443</v>
      </c>
    </row>
    <row r="24" spans="1:33" x14ac:dyDescent="0.55000000000000004">
      <c r="A24" s="20" t="s">
        <v>25</v>
      </c>
      <c r="B24" s="28">
        <v>297</v>
      </c>
      <c r="C24" s="28">
        <v>305</v>
      </c>
      <c r="D24" s="28">
        <v>602</v>
      </c>
      <c r="E24" s="28">
        <v>64</v>
      </c>
      <c r="F24" s="28">
        <v>71</v>
      </c>
      <c r="G24" s="28">
        <v>135</v>
      </c>
      <c r="H24" s="41">
        <v>10</v>
      </c>
      <c r="I24" s="41">
        <v>20</v>
      </c>
      <c r="J24" s="41">
        <v>30</v>
      </c>
      <c r="K24" s="41">
        <v>13</v>
      </c>
      <c r="L24" s="41">
        <v>12</v>
      </c>
      <c r="M24" s="41">
        <v>25</v>
      </c>
      <c r="N24" s="41">
        <v>28</v>
      </c>
      <c r="O24" s="41">
        <v>33</v>
      </c>
      <c r="P24" s="41">
        <v>61</v>
      </c>
      <c r="Q24" s="41">
        <v>7</v>
      </c>
      <c r="R24" s="41">
        <v>9</v>
      </c>
      <c r="S24" s="41">
        <v>16</v>
      </c>
      <c r="T24" s="41">
        <v>21</v>
      </c>
      <c r="U24" s="41">
        <v>19</v>
      </c>
      <c r="V24" s="41">
        <v>40</v>
      </c>
      <c r="W24" s="41">
        <v>52</v>
      </c>
      <c r="X24" s="41">
        <v>44</v>
      </c>
      <c r="Y24" s="41">
        <v>96</v>
      </c>
      <c r="Z24" s="42">
        <f t="shared" si="2"/>
        <v>492</v>
      </c>
      <c r="AA24" s="42">
        <f t="shared" si="3"/>
        <v>513</v>
      </c>
      <c r="AB24" s="42">
        <f t="shared" si="4"/>
        <v>1005</v>
      </c>
      <c r="AD24" s="55" t="s">
        <v>167</v>
      </c>
      <c r="AE24" s="58">
        <f>SUM(Z54:Z69)</f>
        <v>9578</v>
      </c>
      <c r="AF24" s="58">
        <f t="shared" ref="AF24:AG24" si="23">SUM(AA54:AA69)</f>
        <v>10700</v>
      </c>
      <c r="AG24" s="58">
        <f t="shared" si="23"/>
        <v>20278</v>
      </c>
    </row>
    <row r="25" spans="1:33" x14ac:dyDescent="0.55000000000000004">
      <c r="A25" s="20" t="s">
        <v>26</v>
      </c>
      <c r="B25" s="28">
        <v>296</v>
      </c>
      <c r="C25" s="28">
        <v>308</v>
      </c>
      <c r="D25" s="28">
        <v>604</v>
      </c>
      <c r="E25" s="28">
        <v>65</v>
      </c>
      <c r="F25" s="28">
        <v>98</v>
      </c>
      <c r="G25" s="28">
        <v>163</v>
      </c>
      <c r="H25" s="41">
        <v>22</v>
      </c>
      <c r="I25" s="41">
        <v>17</v>
      </c>
      <c r="J25" s="41">
        <v>39</v>
      </c>
      <c r="K25" s="41">
        <v>14</v>
      </c>
      <c r="L25" s="41">
        <v>15</v>
      </c>
      <c r="M25" s="41">
        <v>29</v>
      </c>
      <c r="N25" s="41">
        <v>35</v>
      </c>
      <c r="O25" s="41">
        <v>25</v>
      </c>
      <c r="P25" s="41">
        <v>60</v>
      </c>
      <c r="Q25" s="41">
        <v>8</v>
      </c>
      <c r="R25" s="41">
        <v>1</v>
      </c>
      <c r="S25" s="41">
        <v>9</v>
      </c>
      <c r="T25" s="41">
        <v>19</v>
      </c>
      <c r="U25" s="41">
        <v>11</v>
      </c>
      <c r="V25" s="41">
        <v>30</v>
      </c>
      <c r="W25" s="41">
        <v>43</v>
      </c>
      <c r="X25" s="41">
        <v>43</v>
      </c>
      <c r="Y25" s="41">
        <v>86</v>
      </c>
      <c r="Z25" s="42">
        <f t="shared" si="2"/>
        <v>502</v>
      </c>
      <c r="AA25" s="42">
        <f t="shared" si="3"/>
        <v>518</v>
      </c>
      <c r="AB25" s="42">
        <f t="shared" si="4"/>
        <v>1020</v>
      </c>
      <c r="AD25" s="55" t="s">
        <v>168</v>
      </c>
      <c r="AE25" s="58">
        <f>SUM(Z64:Z73)</f>
        <v>4094</v>
      </c>
      <c r="AF25" s="58">
        <f t="shared" ref="AF25:AG25" si="24">SUM(AA64:AA73)</f>
        <v>4907</v>
      </c>
      <c r="AG25" s="58">
        <f t="shared" si="24"/>
        <v>9001</v>
      </c>
    </row>
    <row r="26" spans="1:33" x14ac:dyDescent="0.55000000000000004">
      <c r="A26" s="20" t="s">
        <v>27</v>
      </c>
      <c r="B26" s="28">
        <v>269</v>
      </c>
      <c r="C26" s="28">
        <v>298</v>
      </c>
      <c r="D26" s="28">
        <v>567</v>
      </c>
      <c r="E26" s="28">
        <v>81</v>
      </c>
      <c r="F26" s="28">
        <v>76</v>
      </c>
      <c r="G26" s="28">
        <v>157</v>
      </c>
      <c r="H26" s="41">
        <v>16</v>
      </c>
      <c r="I26" s="41">
        <v>17</v>
      </c>
      <c r="J26" s="41">
        <v>33</v>
      </c>
      <c r="K26" s="41">
        <v>13</v>
      </c>
      <c r="L26" s="41">
        <v>26</v>
      </c>
      <c r="M26" s="41">
        <v>39</v>
      </c>
      <c r="N26" s="41">
        <v>37</v>
      </c>
      <c r="O26" s="41">
        <v>28</v>
      </c>
      <c r="P26" s="41">
        <v>65</v>
      </c>
      <c r="Q26" s="41">
        <v>5</v>
      </c>
      <c r="R26" s="41">
        <v>4</v>
      </c>
      <c r="S26" s="41">
        <v>9</v>
      </c>
      <c r="T26" s="41">
        <v>19</v>
      </c>
      <c r="U26" s="41">
        <v>26</v>
      </c>
      <c r="V26" s="41">
        <v>45</v>
      </c>
      <c r="W26" s="41">
        <v>38</v>
      </c>
      <c r="X26" s="41">
        <v>50</v>
      </c>
      <c r="Y26" s="41">
        <v>88</v>
      </c>
      <c r="Z26" s="42">
        <f t="shared" si="2"/>
        <v>478</v>
      </c>
      <c r="AA26" s="42">
        <f t="shared" si="3"/>
        <v>525</v>
      </c>
      <c r="AB26" s="42">
        <f t="shared" si="4"/>
        <v>1003</v>
      </c>
      <c r="AD26" s="55" t="s">
        <v>169</v>
      </c>
      <c r="AE26" s="58">
        <f>SUM(Z74:Z83)</f>
        <v>2039</v>
      </c>
      <c r="AF26" s="58">
        <f t="shared" ref="AF26:AG26" si="25">SUM(AA74:AA83)</f>
        <v>2734</v>
      </c>
      <c r="AG26" s="58">
        <f t="shared" si="25"/>
        <v>4773</v>
      </c>
    </row>
    <row r="27" spans="1:33" x14ac:dyDescent="0.55000000000000004">
      <c r="A27" s="20" t="s">
        <v>28</v>
      </c>
      <c r="B27" s="28">
        <v>350</v>
      </c>
      <c r="C27" s="28">
        <v>334</v>
      </c>
      <c r="D27" s="28">
        <v>684</v>
      </c>
      <c r="E27" s="28">
        <v>75</v>
      </c>
      <c r="F27" s="28">
        <v>81</v>
      </c>
      <c r="G27" s="28">
        <v>156</v>
      </c>
      <c r="H27" s="41">
        <v>25</v>
      </c>
      <c r="I27" s="41">
        <v>29</v>
      </c>
      <c r="J27" s="41">
        <v>54</v>
      </c>
      <c r="K27" s="41">
        <v>14</v>
      </c>
      <c r="L27" s="41">
        <v>11</v>
      </c>
      <c r="M27" s="41">
        <v>25</v>
      </c>
      <c r="N27" s="41">
        <v>28</v>
      </c>
      <c r="O27" s="41">
        <v>35</v>
      </c>
      <c r="P27" s="41">
        <v>63</v>
      </c>
      <c r="Q27" s="41">
        <v>6</v>
      </c>
      <c r="R27" s="41">
        <v>5</v>
      </c>
      <c r="S27" s="41">
        <v>11</v>
      </c>
      <c r="T27" s="41">
        <v>6</v>
      </c>
      <c r="U27" s="41">
        <v>21</v>
      </c>
      <c r="V27" s="41">
        <v>27</v>
      </c>
      <c r="W27" s="41">
        <v>42</v>
      </c>
      <c r="X27" s="41">
        <v>52</v>
      </c>
      <c r="Y27" s="41">
        <v>94</v>
      </c>
      <c r="Z27" s="42">
        <f t="shared" si="2"/>
        <v>546</v>
      </c>
      <c r="AA27" s="42">
        <f t="shared" si="3"/>
        <v>568</v>
      </c>
      <c r="AB27" s="42">
        <f t="shared" si="4"/>
        <v>1114</v>
      </c>
      <c r="AD27" s="55" t="s">
        <v>170</v>
      </c>
      <c r="AE27" s="58">
        <f>SUM(Z19:Z105)</f>
        <v>37278</v>
      </c>
      <c r="AF27" s="58">
        <f t="shared" ref="AF27:AG27" si="26">SUM(AA19:AA105)</f>
        <v>40067</v>
      </c>
      <c r="AG27" s="58">
        <f t="shared" si="26"/>
        <v>77345</v>
      </c>
    </row>
    <row r="28" spans="1:33" x14ac:dyDescent="0.55000000000000004">
      <c r="A28" s="20" t="s">
        <v>29</v>
      </c>
      <c r="B28" s="28">
        <v>375</v>
      </c>
      <c r="C28" s="28">
        <v>355</v>
      </c>
      <c r="D28" s="28">
        <v>730</v>
      </c>
      <c r="E28" s="28">
        <v>71</v>
      </c>
      <c r="F28" s="28">
        <v>82</v>
      </c>
      <c r="G28" s="28">
        <v>153</v>
      </c>
      <c r="H28" s="41">
        <v>20</v>
      </c>
      <c r="I28" s="41">
        <v>28</v>
      </c>
      <c r="J28" s="41">
        <v>48</v>
      </c>
      <c r="K28" s="41">
        <v>18</v>
      </c>
      <c r="L28" s="41">
        <v>19</v>
      </c>
      <c r="M28" s="41">
        <v>37</v>
      </c>
      <c r="N28" s="41">
        <v>44</v>
      </c>
      <c r="O28" s="41">
        <v>38</v>
      </c>
      <c r="P28" s="41">
        <v>82</v>
      </c>
      <c r="Q28" s="41">
        <v>4</v>
      </c>
      <c r="R28" s="41">
        <v>5</v>
      </c>
      <c r="S28" s="41">
        <v>9</v>
      </c>
      <c r="T28" s="41">
        <v>29</v>
      </c>
      <c r="U28" s="41">
        <v>26</v>
      </c>
      <c r="V28" s="41">
        <v>55</v>
      </c>
      <c r="W28" s="41">
        <v>49</v>
      </c>
      <c r="X28" s="41">
        <v>49</v>
      </c>
      <c r="Y28" s="41">
        <v>98</v>
      </c>
      <c r="Z28" s="42">
        <f t="shared" si="2"/>
        <v>610</v>
      </c>
      <c r="AA28" s="42">
        <f t="shared" si="3"/>
        <v>602</v>
      </c>
      <c r="AB28" s="42">
        <f t="shared" si="4"/>
        <v>1212</v>
      </c>
      <c r="AD28" s="55" t="s">
        <v>171</v>
      </c>
      <c r="AE28" s="58">
        <f>SUM(Z39:Z105)</f>
        <v>25277</v>
      </c>
      <c r="AF28" s="58">
        <f t="shared" ref="AF28:AG28" si="27">SUM(AA39:AA105)</f>
        <v>28162</v>
      </c>
      <c r="AG28" s="58">
        <f t="shared" si="27"/>
        <v>53439</v>
      </c>
    </row>
    <row r="29" spans="1:33" x14ac:dyDescent="0.55000000000000004">
      <c r="A29" s="20" t="s">
        <v>30</v>
      </c>
      <c r="B29" s="28">
        <v>386</v>
      </c>
      <c r="C29" s="28">
        <v>370</v>
      </c>
      <c r="D29" s="28">
        <v>756</v>
      </c>
      <c r="E29" s="28">
        <v>94</v>
      </c>
      <c r="F29" s="28">
        <v>87</v>
      </c>
      <c r="G29" s="28">
        <v>181</v>
      </c>
      <c r="H29" s="41">
        <v>23</v>
      </c>
      <c r="I29" s="41">
        <v>27</v>
      </c>
      <c r="J29" s="41">
        <v>50</v>
      </c>
      <c r="K29" s="41">
        <v>11</v>
      </c>
      <c r="L29" s="41">
        <v>12</v>
      </c>
      <c r="M29" s="41">
        <v>23</v>
      </c>
      <c r="N29" s="41">
        <v>40</v>
      </c>
      <c r="O29" s="41">
        <v>33</v>
      </c>
      <c r="P29" s="41">
        <v>73</v>
      </c>
      <c r="Q29" s="41">
        <v>6</v>
      </c>
      <c r="R29" s="41">
        <v>10</v>
      </c>
      <c r="S29" s="41">
        <v>16</v>
      </c>
      <c r="T29" s="41">
        <v>26</v>
      </c>
      <c r="U29" s="41">
        <v>34</v>
      </c>
      <c r="V29" s="41">
        <v>60</v>
      </c>
      <c r="W29" s="41">
        <v>54</v>
      </c>
      <c r="X29" s="41">
        <v>59</v>
      </c>
      <c r="Y29" s="41">
        <v>113</v>
      </c>
      <c r="Z29" s="42">
        <f t="shared" si="2"/>
        <v>640</v>
      </c>
      <c r="AA29" s="42">
        <f t="shared" si="3"/>
        <v>632</v>
      </c>
      <c r="AB29" s="42">
        <f t="shared" si="4"/>
        <v>1272</v>
      </c>
      <c r="AD29" s="55" t="s">
        <v>172</v>
      </c>
      <c r="AE29" s="58">
        <f>SUM(Z64:Z105)</f>
        <v>7137</v>
      </c>
      <c r="AF29" s="58">
        <f t="shared" ref="AF29:AG29" si="28">SUM(AA64:AA105)</f>
        <v>9289</v>
      </c>
      <c r="AG29" s="58">
        <f t="shared" si="28"/>
        <v>16426</v>
      </c>
    </row>
    <row r="30" spans="1:33" x14ac:dyDescent="0.55000000000000004">
      <c r="A30" s="20" t="s">
        <v>31</v>
      </c>
      <c r="B30" s="28">
        <v>405</v>
      </c>
      <c r="C30" s="28">
        <v>411</v>
      </c>
      <c r="D30" s="28">
        <v>816</v>
      </c>
      <c r="E30" s="28">
        <v>95</v>
      </c>
      <c r="F30" s="28">
        <v>87</v>
      </c>
      <c r="G30" s="28">
        <v>182</v>
      </c>
      <c r="H30" s="41">
        <v>21</v>
      </c>
      <c r="I30" s="41">
        <v>30</v>
      </c>
      <c r="J30" s="41">
        <v>51</v>
      </c>
      <c r="K30" s="41">
        <v>18</v>
      </c>
      <c r="L30" s="41">
        <v>11</v>
      </c>
      <c r="M30" s="41">
        <v>29</v>
      </c>
      <c r="N30" s="41">
        <v>44</v>
      </c>
      <c r="O30" s="41">
        <v>44</v>
      </c>
      <c r="P30" s="41">
        <v>88</v>
      </c>
      <c r="Q30" s="41">
        <v>5</v>
      </c>
      <c r="R30" s="41">
        <v>7</v>
      </c>
      <c r="S30" s="41">
        <v>12</v>
      </c>
      <c r="T30" s="41">
        <v>25</v>
      </c>
      <c r="U30" s="41">
        <v>36</v>
      </c>
      <c r="V30" s="41">
        <v>61</v>
      </c>
      <c r="W30" s="41">
        <v>66</v>
      </c>
      <c r="X30" s="41">
        <v>64</v>
      </c>
      <c r="Y30" s="41">
        <v>130</v>
      </c>
      <c r="Z30" s="42">
        <f t="shared" si="2"/>
        <v>679</v>
      </c>
      <c r="AA30" s="42">
        <f t="shared" si="3"/>
        <v>690</v>
      </c>
      <c r="AB30" s="42">
        <f t="shared" si="4"/>
        <v>1369</v>
      </c>
      <c r="AD30" s="55" t="s">
        <v>173</v>
      </c>
      <c r="AE30" s="58">
        <f>SUM(Z69:Z105)</f>
        <v>4711</v>
      </c>
      <c r="AF30" s="58">
        <f t="shared" ref="AF30:AG30" si="29">SUM(AA69:AA105)</f>
        <v>6401</v>
      </c>
      <c r="AG30" s="58">
        <f t="shared" si="29"/>
        <v>11112</v>
      </c>
    </row>
    <row r="31" spans="1:33" x14ac:dyDescent="0.55000000000000004">
      <c r="A31" s="20" t="s">
        <v>32</v>
      </c>
      <c r="B31" s="28">
        <v>393</v>
      </c>
      <c r="C31" s="28">
        <v>358</v>
      </c>
      <c r="D31" s="28">
        <v>751</v>
      </c>
      <c r="E31" s="28">
        <v>73</v>
      </c>
      <c r="F31" s="28">
        <v>76</v>
      </c>
      <c r="G31" s="28">
        <v>149</v>
      </c>
      <c r="H31" s="41">
        <v>23</v>
      </c>
      <c r="I31" s="41">
        <v>20</v>
      </c>
      <c r="J31" s="41">
        <v>43</v>
      </c>
      <c r="K31" s="41">
        <v>13</v>
      </c>
      <c r="L31" s="41">
        <v>9</v>
      </c>
      <c r="M31" s="41">
        <v>22</v>
      </c>
      <c r="N31" s="41">
        <v>38</v>
      </c>
      <c r="O31" s="41">
        <v>39</v>
      </c>
      <c r="P31" s="41">
        <v>77</v>
      </c>
      <c r="Q31" s="41">
        <v>13</v>
      </c>
      <c r="R31" s="41">
        <v>7</v>
      </c>
      <c r="S31" s="41">
        <v>20</v>
      </c>
      <c r="T31" s="41">
        <v>26</v>
      </c>
      <c r="U31" s="41">
        <v>28</v>
      </c>
      <c r="V31" s="41">
        <v>54</v>
      </c>
      <c r="W31" s="41">
        <v>60</v>
      </c>
      <c r="X31" s="41">
        <v>53</v>
      </c>
      <c r="Y31" s="41">
        <v>113</v>
      </c>
      <c r="Z31" s="42">
        <f t="shared" si="2"/>
        <v>639</v>
      </c>
      <c r="AA31" s="42">
        <f t="shared" si="3"/>
        <v>590</v>
      </c>
      <c r="AB31" s="42">
        <f t="shared" si="4"/>
        <v>1229</v>
      </c>
      <c r="AD31" s="55" t="s">
        <v>174</v>
      </c>
      <c r="AE31" s="58">
        <f>SUM(Z74:Z105)</f>
        <v>3043</v>
      </c>
      <c r="AF31" s="58">
        <f t="shared" ref="AF31:AG31" si="30">SUM(AA74:AA105)</f>
        <v>4382</v>
      </c>
      <c r="AG31" s="58">
        <f t="shared" si="30"/>
        <v>7425</v>
      </c>
    </row>
    <row r="32" spans="1:33" x14ac:dyDescent="0.55000000000000004">
      <c r="A32" s="20" t="s">
        <v>33</v>
      </c>
      <c r="B32" s="28">
        <v>394</v>
      </c>
      <c r="C32" s="28">
        <v>430</v>
      </c>
      <c r="D32" s="28">
        <v>824</v>
      </c>
      <c r="E32" s="28">
        <v>64</v>
      </c>
      <c r="F32" s="28">
        <v>66</v>
      </c>
      <c r="G32" s="28">
        <v>130</v>
      </c>
      <c r="H32" s="41">
        <v>28</v>
      </c>
      <c r="I32" s="41">
        <v>30</v>
      </c>
      <c r="J32" s="41">
        <v>58</v>
      </c>
      <c r="K32" s="41">
        <v>19</v>
      </c>
      <c r="L32" s="41">
        <v>12</v>
      </c>
      <c r="M32" s="41">
        <v>31</v>
      </c>
      <c r="N32" s="41">
        <v>43</v>
      </c>
      <c r="O32" s="41">
        <v>30</v>
      </c>
      <c r="P32" s="41">
        <v>73</v>
      </c>
      <c r="Q32" s="41">
        <v>6</v>
      </c>
      <c r="R32" s="41">
        <v>10</v>
      </c>
      <c r="S32" s="41">
        <v>16</v>
      </c>
      <c r="T32" s="41">
        <v>34</v>
      </c>
      <c r="U32" s="41">
        <v>26</v>
      </c>
      <c r="V32" s="41">
        <v>60</v>
      </c>
      <c r="W32" s="41">
        <v>52</v>
      </c>
      <c r="X32" s="41">
        <v>48</v>
      </c>
      <c r="Y32" s="41">
        <v>100</v>
      </c>
      <c r="Z32" s="42">
        <f t="shared" si="2"/>
        <v>640</v>
      </c>
      <c r="AA32" s="42">
        <f t="shared" si="3"/>
        <v>652</v>
      </c>
      <c r="AB32" s="42">
        <f t="shared" si="4"/>
        <v>1292</v>
      </c>
      <c r="AD32" s="55" t="s">
        <v>175</v>
      </c>
      <c r="AE32" s="58">
        <f>SUM(Z84:Z105)</f>
        <v>1004</v>
      </c>
      <c r="AF32" s="58">
        <f t="shared" ref="AF32:AG32" si="31">SUM(AA84:AA105)</f>
        <v>1648</v>
      </c>
      <c r="AG32" s="58">
        <f t="shared" si="31"/>
        <v>2652</v>
      </c>
    </row>
    <row r="33" spans="1:33" x14ac:dyDescent="0.55000000000000004">
      <c r="A33" s="20" t="s">
        <v>34</v>
      </c>
      <c r="B33" s="28">
        <v>399</v>
      </c>
      <c r="C33" s="28">
        <v>454</v>
      </c>
      <c r="D33" s="28">
        <v>853</v>
      </c>
      <c r="E33" s="28">
        <v>84</v>
      </c>
      <c r="F33" s="28">
        <v>75</v>
      </c>
      <c r="G33" s="28">
        <v>159</v>
      </c>
      <c r="H33" s="41">
        <v>31</v>
      </c>
      <c r="I33" s="41">
        <v>29</v>
      </c>
      <c r="J33" s="41">
        <v>60</v>
      </c>
      <c r="K33" s="41">
        <v>6</v>
      </c>
      <c r="L33" s="41">
        <v>17</v>
      </c>
      <c r="M33" s="41">
        <v>23</v>
      </c>
      <c r="N33" s="41">
        <v>44</v>
      </c>
      <c r="O33" s="41">
        <v>34</v>
      </c>
      <c r="P33" s="41">
        <v>78</v>
      </c>
      <c r="Q33" s="41">
        <v>11</v>
      </c>
      <c r="R33" s="41">
        <v>7</v>
      </c>
      <c r="S33" s="41">
        <v>18</v>
      </c>
      <c r="T33" s="41">
        <v>25</v>
      </c>
      <c r="U33" s="41">
        <v>19</v>
      </c>
      <c r="V33" s="41">
        <v>44</v>
      </c>
      <c r="W33" s="41">
        <v>72</v>
      </c>
      <c r="X33" s="41">
        <v>48</v>
      </c>
      <c r="Y33" s="41">
        <v>120</v>
      </c>
      <c r="Z33" s="42">
        <f t="shared" si="2"/>
        <v>672</v>
      </c>
      <c r="AA33" s="42">
        <f t="shared" si="3"/>
        <v>683</v>
      </c>
      <c r="AB33" s="42">
        <f t="shared" si="4"/>
        <v>1355</v>
      </c>
      <c r="AD33" s="55" t="s">
        <v>176</v>
      </c>
      <c r="AE33" s="59">
        <f>SUM(Z104:Z105)</f>
        <v>33</v>
      </c>
      <c r="AF33" s="59">
        <f t="shared" ref="AF33:AG33" si="32">SUM(AA104:AA105)</f>
        <v>38</v>
      </c>
      <c r="AG33" s="59">
        <f t="shared" si="32"/>
        <v>71</v>
      </c>
    </row>
    <row r="34" spans="1:33" x14ac:dyDescent="0.55000000000000004">
      <c r="A34" s="20" t="s">
        <v>35</v>
      </c>
      <c r="B34" s="28">
        <v>429</v>
      </c>
      <c r="C34" s="28">
        <v>412</v>
      </c>
      <c r="D34" s="28">
        <v>841</v>
      </c>
      <c r="E34" s="28">
        <v>99</v>
      </c>
      <c r="F34" s="28">
        <v>71</v>
      </c>
      <c r="G34" s="28">
        <v>170</v>
      </c>
      <c r="H34" s="41">
        <v>25</v>
      </c>
      <c r="I34" s="41">
        <v>24</v>
      </c>
      <c r="J34" s="41">
        <v>49</v>
      </c>
      <c r="K34" s="41">
        <v>9</v>
      </c>
      <c r="L34" s="41">
        <v>14</v>
      </c>
      <c r="M34" s="41">
        <v>23</v>
      </c>
      <c r="N34" s="41">
        <v>47</v>
      </c>
      <c r="O34" s="41">
        <v>45</v>
      </c>
      <c r="P34" s="41">
        <v>92</v>
      </c>
      <c r="Q34" s="41">
        <v>6</v>
      </c>
      <c r="R34" s="41">
        <v>7</v>
      </c>
      <c r="S34" s="41">
        <v>13</v>
      </c>
      <c r="T34" s="41">
        <v>26</v>
      </c>
      <c r="U34" s="41">
        <v>22</v>
      </c>
      <c r="V34" s="41">
        <v>48</v>
      </c>
      <c r="W34" s="41">
        <v>55</v>
      </c>
      <c r="X34" s="41">
        <v>63</v>
      </c>
      <c r="Y34" s="41">
        <v>118</v>
      </c>
      <c r="Z34" s="42">
        <f t="shared" si="2"/>
        <v>696</v>
      </c>
      <c r="AA34" s="42">
        <f t="shared" si="3"/>
        <v>658</v>
      </c>
      <c r="AB34" s="42">
        <f t="shared" si="4"/>
        <v>1354</v>
      </c>
    </row>
    <row r="35" spans="1:33" x14ac:dyDescent="0.55000000000000004">
      <c r="A35" s="20" t="s">
        <v>36</v>
      </c>
      <c r="B35" s="28">
        <v>441</v>
      </c>
      <c r="C35" s="28">
        <v>451</v>
      </c>
      <c r="D35" s="28">
        <v>892</v>
      </c>
      <c r="E35" s="28">
        <v>97</v>
      </c>
      <c r="F35" s="28">
        <v>77</v>
      </c>
      <c r="G35" s="28">
        <v>174</v>
      </c>
      <c r="H35" s="41">
        <v>17</v>
      </c>
      <c r="I35" s="41">
        <v>26</v>
      </c>
      <c r="J35" s="41">
        <v>43</v>
      </c>
      <c r="K35" s="41">
        <v>14</v>
      </c>
      <c r="L35" s="41">
        <v>12</v>
      </c>
      <c r="M35" s="41">
        <v>26</v>
      </c>
      <c r="N35" s="41">
        <v>37</v>
      </c>
      <c r="O35" s="41">
        <v>41</v>
      </c>
      <c r="P35" s="41">
        <v>78</v>
      </c>
      <c r="Q35" s="41">
        <v>9</v>
      </c>
      <c r="R35" s="41">
        <v>6</v>
      </c>
      <c r="S35" s="41">
        <v>15</v>
      </c>
      <c r="T35" s="41">
        <v>27</v>
      </c>
      <c r="U35" s="41">
        <v>36</v>
      </c>
      <c r="V35" s="41">
        <v>63</v>
      </c>
      <c r="W35" s="41">
        <v>54</v>
      </c>
      <c r="X35" s="41">
        <v>62</v>
      </c>
      <c r="Y35" s="41">
        <v>116</v>
      </c>
      <c r="Z35" s="42">
        <f t="shared" si="2"/>
        <v>696</v>
      </c>
      <c r="AA35" s="42">
        <f t="shared" si="3"/>
        <v>711</v>
      </c>
      <c r="AB35" s="42">
        <f t="shared" si="4"/>
        <v>1407</v>
      </c>
    </row>
    <row r="36" spans="1:33" x14ac:dyDescent="0.55000000000000004">
      <c r="A36" s="20" t="s">
        <v>37</v>
      </c>
      <c r="B36" s="28">
        <v>429</v>
      </c>
      <c r="C36" s="28">
        <v>458</v>
      </c>
      <c r="D36" s="28">
        <v>887</v>
      </c>
      <c r="E36" s="28">
        <v>74</v>
      </c>
      <c r="F36" s="28">
        <v>78</v>
      </c>
      <c r="G36" s="28">
        <v>152</v>
      </c>
      <c r="H36" s="41">
        <v>22</v>
      </c>
      <c r="I36" s="41">
        <v>21</v>
      </c>
      <c r="J36" s="41">
        <v>43</v>
      </c>
      <c r="K36" s="41">
        <v>19</v>
      </c>
      <c r="L36" s="41">
        <v>14</v>
      </c>
      <c r="M36" s="41">
        <v>33</v>
      </c>
      <c r="N36" s="41">
        <v>44</v>
      </c>
      <c r="O36" s="41">
        <v>50</v>
      </c>
      <c r="P36" s="41">
        <v>94</v>
      </c>
      <c r="Q36" s="41">
        <v>7</v>
      </c>
      <c r="R36" s="41">
        <v>5</v>
      </c>
      <c r="S36" s="41">
        <v>12</v>
      </c>
      <c r="T36" s="41">
        <v>29</v>
      </c>
      <c r="U36" s="41">
        <v>17</v>
      </c>
      <c r="V36" s="41">
        <v>46</v>
      </c>
      <c r="W36" s="41">
        <v>50</v>
      </c>
      <c r="X36" s="41">
        <v>52</v>
      </c>
      <c r="Y36" s="41">
        <v>102</v>
      </c>
      <c r="Z36" s="42">
        <f t="shared" si="2"/>
        <v>674</v>
      </c>
      <c r="AA36" s="42">
        <f t="shared" si="3"/>
        <v>695</v>
      </c>
      <c r="AB36" s="42">
        <f t="shared" si="4"/>
        <v>1369</v>
      </c>
    </row>
    <row r="37" spans="1:33" x14ac:dyDescent="0.55000000000000004">
      <c r="A37" s="20" t="s">
        <v>38</v>
      </c>
      <c r="B37" s="28">
        <v>412</v>
      </c>
      <c r="C37" s="28">
        <v>430</v>
      </c>
      <c r="D37" s="28">
        <v>842</v>
      </c>
      <c r="E37" s="28">
        <v>72</v>
      </c>
      <c r="F37" s="28">
        <v>63</v>
      </c>
      <c r="G37" s="28">
        <v>135</v>
      </c>
      <c r="H37" s="41">
        <v>19</v>
      </c>
      <c r="I37" s="41">
        <v>19</v>
      </c>
      <c r="J37" s="41">
        <v>38</v>
      </c>
      <c r="K37" s="41">
        <v>15</v>
      </c>
      <c r="L37" s="41">
        <v>13</v>
      </c>
      <c r="M37" s="41">
        <v>28</v>
      </c>
      <c r="N37" s="41">
        <v>45</v>
      </c>
      <c r="O37" s="41">
        <v>37</v>
      </c>
      <c r="P37" s="41">
        <v>82</v>
      </c>
      <c r="Q37" s="41">
        <v>4</v>
      </c>
      <c r="R37" s="41">
        <v>7</v>
      </c>
      <c r="S37" s="41">
        <v>11</v>
      </c>
      <c r="T37" s="41">
        <v>31</v>
      </c>
      <c r="U37" s="41">
        <v>24</v>
      </c>
      <c r="V37" s="41">
        <v>55</v>
      </c>
      <c r="W37" s="41">
        <v>52</v>
      </c>
      <c r="X37" s="41">
        <v>46</v>
      </c>
      <c r="Y37" s="41">
        <v>98</v>
      </c>
      <c r="Z37" s="42">
        <f t="shared" si="2"/>
        <v>650</v>
      </c>
      <c r="AA37" s="42">
        <f t="shared" si="3"/>
        <v>639</v>
      </c>
      <c r="AB37" s="42">
        <f t="shared" si="4"/>
        <v>1289</v>
      </c>
    </row>
    <row r="38" spans="1:33" x14ac:dyDescent="0.55000000000000004">
      <c r="A38" s="20" t="s">
        <v>39</v>
      </c>
      <c r="B38" s="28">
        <v>430</v>
      </c>
      <c r="C38" s="28">
        <v>423</v>
      </c>
      <c r="D38" s="28">
        <v>853</v>
      </c>
      <c r="E38" s="28">
        <v>80</v>
      </c>
      <c r="F38" s="28">
        <v>68</v>
      </c>
      <c r="G38" s="28">
        <v>148</v>
      </c>
      <c r="H38" s="41">
        <v>11</v>
      </c>
      <c r="I38" s="41">
        <v>27</v>
      </c>
      <c r="J38" s="41">
        <v>38</v>
      </c>
      <c r="K38" s="41">
        <v>16</v>
      </c>
      <c r="L38" s="41">
        <v>19</v>
      </c>
      <c r="M38" s="41">
        <v>35</v>
      </c>
      <c r="N38" s="41">
        <v>40</v>
      </c>
      <c r="O38" s="41">
        <v>43</v>
      </c>
      <c r="P38" s="41">
        <v>83</v>
      </c>
      <c r="Q38" s="41">
        <v>9</v>
      </c>
      <c r="R38" s="41">
        <v>9</v>
      </c>
      <c r="S38" s="41">
        <v>18</v>
      </c>
      <c r="T38" s="41">
        <v>39</v>
      </c>
      <c r="U38" s="41">
        <v>23</v>
      </c>
      <c r="V38" s="41">
        <v>62</v>
      </c>
      <c r="W38" s="41">
        <v>43</v>
      </c>
      <c r="X38" s="41">
        <v>44</v>
      </c>
      <c r="Y38" s="41">
        <v>87</v>
      </c>
      <c r="Z38" s="42">
        <f t="shared" si="2"/>
        <v>668</v>
      </c>
      <c r="AA38" s="42">
        <f t="shared" si="3"/>
        <v>656</v>
      </c>
      <c r="AB38" s="42">
        <f t="shared" si="4"/>
        <v>1324</v>
      </c>
    </row>
    <row r="39" spans="1:33" x14ac:dyDescent="0.55000000000000004">
      <c r="A39" s="20" t="s">
        <v>40</v>
      </c>
      <c r="B39" s="28">
        <v>442</v>
      </c>
      <c r="C39" s="28">
        <v>484</v>
      </c>
      <c r="D39" s="28">
        <v>926</v>
      </c>
      <c r="E39" s="28">
        <v>80</v>
      </c>
      <c r="F39" s="28">
        <v>79</v>
      </c>
      <c r="G39" s="28">
        <v>159</v>
      </c>
      <c r="H39" s="41">
        <v>32</v>
      </c>
      <c r="I39" s="41">
        <v>15</v>
      </c>
      <c r="J39" s="41">
        <v>47</v>
      </c>
      <c r="K39" s="41">
        <v>9</v>
      </c>
      <c r="L39" s="41">
        <v>17</v>
      </c>
      <c r="M39" s="41">
        <v>26</v>
      </c>
      <c r="N39" s="41">
        <v>36</v>
      </c>
      <c r="O39" s="41">
        <v>47</v>
      </c>
      <c r="P39" s="41">
        <v>83</v>
      </c>
      <c r="Q39" s="41">
        <v>8</v>
      </c>
      <c r="R39" s="41">
        <v>4</v>
      </c>
      <c r="S39" s="41">
        <v>12</v>
      </c>
      <c r="T39" s="41">
        <v>13</v>
      </c>
      <c r="U39" s="41">
        <v>25</v>
      </c>
      <c r="V39" s="41">
        <v>38</v>
      </c>
      <c r="W39" s="41">
        <v>47</v>
      </c>
      <c r="X39" s="41">
        <v>50</v>
      </c>
      <c r="Y39" s="41">
        <v>97</v>
      </c>
      <c r="Z39" s="42">
        <f t="shared" si="2"/>
        <v>667</v>
      </c>
      <c r="AA39" s="42">
        <f t="shared" si="3"/>
        <v>721</v>
      </c>
      <c r="AB39" s="42">
        <f t="shared" si="4"/>
        <v>1388</v>
      </c>
    </row>
    <row r="40" spans="1:33" x14ac:dyDescent="0.55000000000000004">
      <c r="A40" s="20" t="s">
        <v>41</v>
      </c>
      <c r="B40" s="28">
        <v>494</v>
      </c>
      <c r="C40" s="28">
        <v>455</v>
      </c>
      <c r="D40" s="28">
        <v>949</v>
      </c>
      <c r="E40" s="28">
        <v>69</v>
      </c>
      <c r="F40" s="28">
        <v>89</v>
      </c>
      <c r="G40" s="28">
        <v>158</v>
      </c>
      <c r="H40" s="41">
        <v>34</v>
      </c>
      <c r="I40" s="41">
        <v>29</v>
      </c>
      <c r="J40" s="41">
        <v>63</v>
      </c>
      <c r="K40" s="41">
        <v>12</v>
      </c>
      <c r="L40" s="41">
        <v>12</v>
      </c>
      <c r="M40" s="41">
        <v>24</v>
      </c>
      <c r="N40" s="41">
        <v>42</v>
      </c>
      <c r="O40" s="41">
        <v>41</v>
      </c>
      <c r="P40" s="41">
        <v>83</v>
      </c>
      <c r="Q40" s="41">
        <v>9</v>
      </c>
      <c r="R40" s="41">
        <v>5</v>
      </c>
      <c r="S40" s="41">
        <v>14</v>
      </c>
      <c r="T40" s="41">
        <v>25</v>
      </c>
      <c r="U40" s="41">
        <v>30</v>
      </c>
      <c r="V40" s="41">
        <v>55</v>
      </c>
      <c r="W40" s="41">
        <v>63</v>
      </c>
      <c r="X40" s="41">
        <v>51</v>
      </c>
      <c r="Y40" s="41">
        <v>114</v>
      </c>
      <c r="Z40" s="42">
        <f t="shared" si="2"/>
        <v>748</v>
      </c>
      <c r="AA40" s="42">
        <f t="shared" si="3"/>
        <v>712</v>
      </c>
      <c r="AB40" s="42">
        <f t="shared" si="4"/>
        <v>1460</v>
      </c>
    </row>
    <row r="41" spans="1:33" x14ac:dyDescent="0.55000000000000004">
      <c r="A41" s="20" t="s">
        <v>42</v>
      </c>
      <c r="B41" s="28">
        <v>512</v>
      </c>
      <c r="C41" s="28">
        <v>504</v>
      </c>
      <c r="D41" s="28">
        <v>1016</v>
      </c>
      <c r="E41" s="28">
        <v>79</v>
      </c>
      <c r="F41" s="28">
        <v>80</v>
      </c>
      <c r="G41" s="28">
        <v>159</v>
      </c>
      <c r="H41" s="41">
        <v>30</v>
      </c>
      <c r="I41" s="41">
        <v>26</v>
      </c>
      <c r="J41" s="41">
        <v>56</v>
      </c>
      <c r="K41" s="41">
        <v>14</v>
      </c>
      <c r="L41" s="41">
        <v>21</v>
      </c>
      <c r="M41" s="41">
        <v>35</v>
      </c>
      <c r="N41" s="41">
        <v>32</v>
      </c>
      <c r="O41" s="41">
        <v>38</v>
      </c>
      <c r="P41" s="41">
        <v>70</v>
      </c>
      <c r="Q41" s="41">
        <v>7</v>
      </c>
      <c r="R41" s="41">
        <v>10</v>
      </c>
      <c r="S41" s="41">
        <v>17</v>
      </c>
      <c r="T41" s="41">
        <v>23</v>
      </c>
      <c r="U41" s="41">
        <v>29</v>
      </c>
      <c r="V41" s="41">
        <v>52</v>
      </c>
      <c r="W41" s="41">
        <v>72</v>
      </c>
      <c r="X41" s="41">
        <v>62</v>
      </c>
      <c r="Y41" s="41">
        <v>134</v>
      </c>
      <c r="Z41" s="42">
        <f t="shared" si="2"/>
        <v>769</v>
      </c>
      <c r="AA41" s="42">
        <f t="shared" si="3"/>
        <v>770</v>
      </c>
      <c r="AB41" s="42">
        <f t="shared" si="4"/>
        <v>1539</v>
      </c>
    </row>
    <row r="42" spans="1:33" x14ac:dyDescent="0.55000000000000004">
      <c r="A42" s="20" t="s">
        <v>43</v>
      </c>
      <c r="B42" s="28">
        <v>528</v>
      </c>
      <c r="C42" s="28">
        <v>518</v>
      </c>
      <c r="D42" s="28">
        <v>1046</v>
      </c>
      <c r="E42" s="28">
        <v>74</v>
      </c>
      <c r="F42" s="28">
        <v>86</v>
      </c>
      <c r="G42" s="28">
        <v>160</v>
      </c>
      <c r="H42" s="41">
        <v>26</v>
      </c>
      <c r="I42" s="41">
        <v>22</v>
      </c>
      <c r="J42" s="41">
        <v>48</v>
      </c>
      <c r="K42" s="41">
        <v>16</v>
      </c>
      <c r="L42" s="41">
        <v>20</v>
      </c>
      <c r="M42" s="41">
        <v>36</v>
      </c>
      <c r="N42" s="41">
        <v>45</v>
      </c>
      <c r="O42" s="41">
        <v>55</v>
      </c>
      <c r="P42" s="41">
        <v>100</v>
      </c>
      <c r="Q42" s="41">
        <v>8</v>
      </c>
      <c r="R42" s="41">
        <v>9</v>
      </c>
      <c r="S42" s="41">
        <v>17</v>
      </c>
      <c r="T42" s="41">
        <v>23</v>
      </c>
      <c r="U42" s="41">
        <v>26</v>
      </c>
      <c r="V42" s="41">
        <v>49</v>
      </c>
      <c r="W42" s="41">
        <v>57</v>
      </c>
      <c r="X42" s="41">
        <v>61</v>
      </c>
      <c r="Y42" s="41">
        <v>118</v>
      </c>
      <c r="Z42" s="42">
        <f t="shared" si="2"/>
        <v>777</v>
      </c>
      <c r="AA42" s="42">
        <f t="shared" si="3"/>
        <v>797</v>
      </c>
      <c r="AB42" s="42">
        <f t="shared" si="4"/>
        <v>1574</v>
      </c>
    </row>
    <row r="43" spans="1:33" x14ac:dyDescent="0.55000000000000004">
      <c r="A43" s="20" t="s">
        <v>44</v>
      </c>
      <c r="B43" s="28">
        <v>567</v>
      </c>
      <c r="C43" s="28">
        <v>562</v>
      </c>
      <c r="D43" s="28">
        <v>1129</v>
      </c>
      <c r="E43" s="28">
        <v>81</v>
      </c>
      <c r="F43" s="28">
        <v>87</v>
      </c>
      <c r="G43" s="28">
        <v>168</v>
      </c>
      <c r="H43" s="41">
        <v>25</v>
      </c>
      <c r="I43" s="41">
        <v>28</v>
      </c>
      <c r="J43" s="41">
        <v>53</v>
      </c>
      <c r="K43" s="41">
        <v>15</v>
      </c>
      <c r="L43" s="41">
        <v>12</v>
      </c>
      <c r="M43" s="41">
        <v>27</v>
      </c>
      <c r="N43" s="41">
        <v>38</v>
      </c>
      <c r="O43" s="41">
        <v>43</v>
      </c>
      <c r="P43" s="41">
        <v>81</v>
      </c>
      <c r="Q43" s="41">
        <v>9</v>
      </c>
      <c r="R43" s="41">
        <v>8</v>
      </c>
      <c r="S43" s="41">
        <v>17</v>
      </c>
      <c r="T43" s="41">
        <v>31</v>
      </c>
      <c r="U43" s="41">
        <v>14</v>
      </c>
      <c r="V43" s="41">
        <v>45</v>
      </c>
      <c r="W43" s="41">
        <v>59</v>
      </c>
      <c r="X43" s="41">
        <v>53</v>
      </c>
      <c r="Y43" s="41">
        <v>112</v>
      </c>
      <c r="Z43" s="42">
        <f t="shared" si="2"/>
        <v>825</v>
      </c>
      <c r="AA43" s="42">
        <f t="shared" si="3"/>
        <v>807</v>
      </c>
      <c r="AB43" s="42">
        <f t="shared" si="4"/>
        <v>1632</v>
      </c>
    </row>
    <row r="44" spans="1:33" x14ac:dyDescent="0.55000000000000004">
      <c r="A44" s="20" t="s">
        <v>45</v>
      </c>
      <c r="B44" s="28">
        <v>608</v>
      </c>
      <c r="C44" s="28">
        <v>577</v>
      </c>
      <c r="D44" s="28">
        <v>1185</v>
      </c>
      <c r="E44" s="28">
        <v>102</v>
      </c>
      <c r="F44" s="28">
        <v>82</v>
      </c>
      <c r="G44" s="28">
        <v>184</v>
      </c>
      <c r="H44" s="41">
        <v>23</v>
      </c>
      <c r="I44" s="41">
        <v>22</v>
      </c>
      <c r="J44" s="41">
        <v>45</v>
      </c>
      <c r="K44" s="41">
        <v>10</v>
      </c>
      <c r="L44" s="41">
        <v>15</v>
      </c>
      <c r="M44" s="41">
        <v>25</v>
      </c>
      <c r="N44" s="41">
        <v>45</v>
      </c>
      <c r="O44" s="41">
        <v>47</v>
      </c>
      <c r="P44" s="41">
        <v>92</v>
      </c>
      <c r="Q44" s="41">
        <v>7</v>
      </c>
      <c r="R44" s="41">
        <v>9</v>
      </c>
      <c r="S44" s="41">
        <v>16</v>
      </c>
      <c r="T44" s="41">
        <v>34</v>
      </c>
      <c r="U44" s="41">
        <v>24</v>
      </c>
      <c r="V44" s="41">
        <v>58</v>
      </c>
      <c r="W44" s="41">
        <v>61</v>
      </c>
      <c r="X44" s="41">
        <v>54</v>
      </c>
      <c r="Y44" s="41">
        <v>115</v>
      </c>
      <c r="Z44" s="42">
        <f t="shared" si="2"/>
        <v>890</v>
      </c>
      <c r="AA44" s="42">
        <f t="shared" si="3"/>
        <v>830</v>
      </c>
      <c r="AB44" s="42">
        <f t="shared" si="4"/>
        <v>1720</v>
      </c>
    </row>
    <row r="45" spans="1:33" x14ac:dyDescent="0.55000000000000004">
      <c r="A45" s="20" t="s">
        <v>46</v>
      </c>
      <c r="B45" s="28">
        <v>523</v>
      </c>
      <c r="C45" s="28">
        <v>541</v>
      </c>
      <c r="D45" s="28">
        <v>1064</v>
      </c>
      <c r="E45" s="28">
        <v>86</v>
      </c>
      <c r="F45" s="28">
        <v>104</v>
      </c>
      <c r="G45" s="28">
        <v>190</v>
      </c>
      <c r="H45" s="41">
        <v>36</v>
      </c>
      <c r="I45" s="41">
        <v>37</v>
      </c>
      <c r="J45" s="41">
        <v>73</v>
      </c>
      <c r="K45" s="41">
        <v>18</v>
      </c>
      <c r="L45" s="41">
        <v>18</v>
      </c>
      <c r="M45" s="41">
        <v>36</v>
      </c>
      <c r="N45" s="41">
        <v>51</v>
      </c>
      <c r="O45" s="41">
        <v>35</v>
      </c>
      <c r="P45" s="41">
        <v>86</v>
      </c>
      <c r="Q45" s="41">
        <v>8</v>
      </c>
      <c r="R45" s="41">
        <v>13</v>
      </c>
      <c r="S45" s="41">
        <v>21</v>
      </c>
      <c r="T45" s="41">
        <v>20</v>
      </c>
      <c r="U45" s="41">
        <v>34</v>
      </c>
      <c r="V45" s="41">
        <v>54</v>
      </c>
      <c r="W45" s="41">
        <v>66</v>
      </c>
      <c r="X45" s="41">
        <v>51</v>
      </c>
      <c r="Y45" s="41">
        <v>117</v>
      </c>
      <c r="Z45" s="42">
        <f t="shared" si="2"/>
        <v>808</v>
      </c>
      <c r="AA45" s="42">
        <f t="shared" si="3"/>
        <v>833</v>
      </c>
      <c r="AB45" s="42">
        <f t="shared" si="4"/>
        <v>1641</v>
      </c>
    </row>
    <row r="46" spans="1:33" x14ac:dyDescent="0.55000000000000004">
      <c r="A46" s="20" t="s">
        <v>47</v>
      </c>
      <c r="B46" s="28">
        <v>536</v>
      </c>
      <c r="C46" s="28">
        <v>506</v>
      </c>
      <c r="D46" s="28">
        <v>1042</v>
      </c>
      <c r="E46" s="28">
        <v>87</v>
      </c>
      <c r="F46" s="28">
        <v>96</v>
      </c>
      <c r="G46" s="28">
        <v>183</v>
      </c>
      <c r="H46" s="41">
        <v>29</v>
      </c>
      <c r="I46" s="41">
        <v>24</v>
      </c>
      <c r="J46" s="41">
        <v>53</v>
      </c>
      <c r="K46" s="41">
        <v>15</v>
      </c>
      <c r="L46" s="41">
        <v>11</v>
      </c>
      <c r="M46" s="41">
        <v>26</v>
      </c>
      <c r="N46" s="41">
        <v>44</v>
      </c>
      <c r="O46" s="41">
        <v>42</v>
      </c>
      <c r="P46" s="41">
        <v>86</v>
      </c>
      <c r="Q46" s="41">
        <v>20</v>
      </c>
      <c r="R46" s="41">
        <v>13</v>
      </c>
      <c r="S46" s="41">
        <v>33</v>
      </c>
      <c r="T46" s="41">
        <v>27</v>
      </c>
      <c r="U46" s="41">
        <v>19</v>
      </c>
      <c r="V46" s="41">
        <v>46</v>
      </c>
      <c r="W46" s="41">
        <v>54</v>
      </c>
      <c r="X46" s="41">
        <v>54</v>
      </c>
      <c r="Y46" s="41">
        <v>108</v>
      </c>
      <c r="Z46" s="42">
        <f t="shared" si="2"/>
        <v>812</v>
      </c>
      <c r="AA46" s="42">
        <f t="shared" si="3"/>
        <v>765</v>
      </c>
      <c r="AB46" s="42">
        <f t="shared" si="4"/>
        <v>1577</v>
      </c>
    </row>
    <row r="47" spans="1:33" x14ac:dyDescent="0.55000000000000004">
      <c r="A47" s="20" t="s">
        <v>48</v>
      </c>
      <c r="B47" s="28">
        <v>510</v>
      </c>
      <c r="C47" s="28">
        <v>482</v>
      </c>
      <c r="D47" s="28">
        <v>992</v>
      </c>
      <c r="E47" s="28">
        <v>85</v>
      </c>
      <c r="F47" s="28">
        <v>96</v>
      </c>
      <c r="G47" s="28">
        <v>181</v>
      </c>
      <c r="H47" s="41">
        <v>22</v>
      </c>
      <c r="I47" s="41">
        <v>24</v>
      </c>
      <c r="J47" s="41">
        <v>46</v>
      </c>
      <c r="K47" s="41">
        <v>14</v>
      </c>
      <c r="L47" s="41">
        <v>17</v>
      </c>
      <c r="M47" s="41">
        <v>31</v>
      </c>
      <c r="N47" s="41">
        <v>47</v>
      </c>
      <c r="O47" s="41">
        <v>42</v>
      </c>
      <c r="P47" s="41">
        <v>89</v>
      </c>
      <c r="Q47" s="41">
        <v>16</v>
      </c>
      <c r="R47" s="41">
        <v>9</v>
      </c>
      <c r="S47" s="41">
        <v>25</v>
      </c>
      <c r="T47" s="41">
        <v>33</v>
      </c>
      <c r="U47" s="41">
        <v>25</v>
      </c>
      <c r="V47" s="41">
        <v>58</v>
      </c>
      <c r="W47" s="41">
        <v>64</v>
      </c>
      <c r="X47" s="41">
        <v>60</v>
      </c>
      <c r="Y47" s="41">
        <v>124</v>
      </c>
      <c r="Z47" s="42">
        <f t="shared" si="2"/>
        <v>791</v>
      </c>
      <c r="AA47" s="42">
        <f t="shared" si="3"/>
        <v>755</v>
      </c>
      <c r="AB47" s="42">
        <f t="shared" si="4"/>
        <v>1546</v>
      </c>
    </row>
    <row r="48" spans="1:33" x14ac:dyDescent="0.55000000000000004">
      <c r="A48" s="20" t="s">
        <v>49</v>
      </c>
      <c r="B48" s="28">
        <v>500</v>
      </c>
      <c r="C48" s="28">
        <v>467</v>
      </c>
      <c r="D48" s="28">
        <v>967</v>
      </c>
      <c r="E48" s="28">
        <v>85</v>
      </c>
      <c r="F48" s="28">
        <v>107</v>
      </c>
      <c r="G48" s="28">
        <v>192</v>
      </c>
      <c r="H48" s="41">
        <v>21</v>
      </c>
      <c r="I48" s="41">
        <v>28</v>
      </c>
      <c r="J48" s="41">
        <v>49</v>
      </c>
      <c r="K48" s="41">
        <v>16</v>
      </c>
      <c r="L48" s="41">
        <v>32</v>
      </c>
      <c r="M48" s="41">
        <v>48</v>
      </c>
      <c r="N48" s="41">
        <v>32</v>
      </c>
      <c r="O48" s="41">
        <v>42</v>
      </c>
      <c r="P48" s="41">
        <v>74</v>
      </c>
      <c r="Q48" s="41">
        <v>5</v>
      </c>
      <c r="R48" s="41">
        <v>13</v>
      </c>
      <c r="S48" s="41">
        <v>18</v>
      </c>
      <c r="T48" s="41">
        <v>29</v>
      </c>
      <c r="U48" s="41">
        <v>17</v>
      </c>
      <c r="V48" s="41">
        <v>46</v>
      </c>
      <c r="W48" s="41">
        <v>54</v>
      </c>
      <c r="X48" s="41">
        <v>49</v>
      </c>
      <c r="Y48" s="41">
        <v>103</v>
      </c>
      <c r="Z48" s="42">
        <f t="shared" si="2"/>
        <v>742</v>
      </c>
      <c r="AA48" s="42">
        <f t="shared" si="3"/>
        <v>755</v>
      </c>
      <c r="AB48" s="42">
        <f t="shared" si="4"/>
        <v>1497</v>
      </c>
    </row>
    <row r="49" spans="1:28" x14ac:dyDescent="0.55000000000000004">
      <c r="A49" s="20" t="s">
        <v>50</v>
      </c>
      <c r="B49" s="28">
        <v>488</v>
      </c>
      <c r="C49" s="28">
        <v>500</v>
      </c>
      <c r="D49" s="28">
        <v>988</v>
      </c>
      <c r="E49" s="28">
        <v>85</v>
      </c>
      <c r="F49" s="28">
        <v>97</v>
      </c>
      <c r="G49" s="28">
        <v>182</v>
      </c>
      <c r="H49" s="41">
        <v>28</v>
      </c>
      <c r="I49" s="41">
        <v>28</v>
      </c>
      <c r="J49" s="41">
        <v>56</v>
      </c>
      <c r="K49" s="41">
        <v>10</v>
      </c>
      <c r="L49" s="41">
        <v>15</v>
      </c>
      <c r="M49" s="41">
        <v>25</v>
      </c>
      <c r="N49" s="41">
        <v>38</v>
      </c>
      <c r="O49" s="41">
        <v>57</v>
      </c>
      <c r="P49" s="41">
        <v>95</v>
      </c>
      <c r="Q49" s="41">
        <v>10</v>
      </c>
      <c r="R49" s="41">
        <v>9</v>
      </c>
      <c r="S49" s="41">
        <v>19</v>
      </c>
      <c r="T49" s="41">
        <v>25</v>
      </c>
      <c r="U49" s="41">
        <v>26</v>
      </c>
      <c r="V49" s="41">
        <v>51</v>
      </c>
      <c r="W49" s="41">
        <v>56</v>
      </c>
      <c r="X49" s="41">
        <v>67</v>
      </c>
      <c r="Y49" s="41">
        <v>123</v>
      </c>
      <c r="Z49" s="42">
        <f t="shared" si="2"/>
        <v>740</v>
      </c>
      <c r="AA49" s="42">
        <f t="shared" si="3"/>
        <v>799</v>
      </c>
      <c r="AB49" s="42">
        <f t="shared" si="4"/>
        <v>1539</v>
      </c>
    </row>
    <row r="50" spans="1:28" x14ac:dyDescent="0.55000000000000004">
      <c r="A50" s="20" t="s">
        <v>51</v>
      </c>
      <c r="B50" s="28">
        <v>446</v>
      </c>
      <c r="C50" s="28">
        <v>437</v>
      </c>
      <c r="D50" s="28">
        <v>883</v>
      </c>
      <c r="E50" s="28">
        <v>99</v>
      </c>
      <c r="F50" s="28">
        <v>96</v>
      </c>
      <c r="G50" s="28">
        <v>195</v>
      </c>
      <c r="H50" s="41">
        <v>19</v>
      </c>
      <c r="I50" s="41">
        <v>29</v>
      </c>
      <c r="J50" s="41">
        <v>48</v>
      </c>
      <c r="K50" s="41">
        <v>18</v>
      </c>
      <c r="L50" s="41">
        <v>18</v>
      </c>
      <c r="M50" s="41">
        <v>36</v>
      </c>
      <c r="N50" s="41">
        <v>38</v>
      </c>
      <c r="O50" s="41">
        <v>46</v>
      </c>
      <c r="P50" s="41">
        <v>84</v>
      </c>
      <c r="Q50" s="41">
        <v>13</v>
      </c>
      <c r="R50" s="41">
        <v>11</v>
      </c>
      <c r="S50" s="41">
        <v>24</v>
      </c>
      <c r="T50" s="41">
        <v>27</v>
      </c>
      <c r="U50" s="41">
        <v>21</v>
      </c>
      <c r="V50" s="41">
        <v>48</v>
      </c>
      <c r="W50" s="41">
        <v>35</v>
      </c>
      <c r="X50" s="41">
        <v>54</v>
      </c>
      <c r="Y50" s="41">
        <v>89</v>
      </c>
      <c r="Z50" s="42">
        <f t="shared" si="2"/>
        <v>695</v>
      </c>
      <c r="AA50" s="42">
        <f t="shared" si="3"/>
        <v>712</v>
      </c>
      <c r="AB50" s="42">
        <f t="shared" si="4"/>
        <v>1407</v>
      </c>
    </row>
    <row r="51" spans="1:28" x14ac:dyDescent="0.55000000000000004">
      <c r="A51" s="20" t="s">
        <v>52</v>
      </c>
      <c r="B51" s="28">
        <v>479</v>
      </c>
      <c r="C51" s="28">
        <v>455</v>
      </c>
      <c r="D51" s="28">
        <v>934</v>
      </c>
      <c r="E51" s="28">
        <v>79</v>
      </c>
      <c r="F51" s="28">
        <v>93</v>
      </c>
      <c r="G51" s="28">
        <v>172</v>
      </c>
      <c r="H51" s="41">
        <v>37</v>
      </c>
      <c r="I51" s="41">
        <v>38</v>
      </c>
      <c r="J51" s="41">
        <v>75</v>
      </c>
      <c r="K51" s="41">
        <v>16</v>
      </c>
      <c r="L51" s="41">
        <v>17</v>
      </c>
      <c r="M51" s="41">
        <v>33</v>
      </c>
      <c r="N51" s="41">
        <v>39</v>
      </c>
      <c r="O51" s="41">
        <v>43</v>
      </c>
      <c r="P51" s="41">
        <v>82</v>
      </c>
      <c r="Q51" s="41">
        <v>10</v>
      </c>
      <c r="R51" s="41">
        <v>8</v>
      </c>
      <c r="S51" s="41">
        <v>18</v>
      </c>
      <c r="T51" s="41">
        <v>23</v>
      </c>
      <c r="U51" s="41">
        <v>28</v>
      </c>
      <c r="V51" s="41">
        <v>51</v>
      </c>
      <c r="W51" s="41">
        <v>44</v>
      </c>
      <c r="X51" s="41">
        <v>55</v>
      </c>
      <c r="Y51" s="41">
        <v>99</v>
      </c>
      <c r="Z51" s="42">
        <f t="shared" si="2"/>
        <v>727</v>
      </c>
      <c r="AA51" s="42">
        <f t="shared" si="3"/>
        <v>737</v>
      </c>
      <c r="AB51" s="42">
        <f t="shared" si="4"/>
        <v>1464</v>
      </c>
    </row>
    <row r="52" spans="1:28" x14ac:dyDescent="0.55000000000000004">
      <c r="A52" s="20" t="s">
        <v>53</v>
      </c>
      <c r="B52" s="28">
        <v>430</v>
      </c>
      <c r="C52" s="28">
        <v>433</v>
      </c>
      <c r="D52" s="28">
        <v>863</v>
      </c>
      <c r="E52" s="28">
        <v>84</v>
      </c>
      <c r="F52" s="28">
        <v>102</v>
      </c>
      <c r="G52" s="28">
        <v>186</v>
      </c>
      <c r="H52" s="41">
        <v>30</v>
      </c>
      <c r="I52" s="41">
        <v>33</v>
      </c>
      <c r="J52" s="41">
        <v>63</v>
      </c>
      <c r="K52" s="41">
        <v>22</v>
      </c>
      <c r="L52" s="41">
        <v>13</v>
      </c>
      <c r="M52" s="41">
        <v>35</v>
      </c>
      <c r="N52" s="41">
        <v>36</v>
      </c>
      <c r="O52" s="41">
        <v>57</v>
      </c>
      <c r="P52" s="41">
        <v>93</v>
      </c>
      <c r="Q52" s="41">
        <v>6</v>
      </c>
      <c r="R52" s="41">
        <v>10</v>
      </c>
      <c r="S52" s="41">
        <v>16</v>
      </c>
      <c r="T52" s="41">
        <v>17</v>
      </c>
      <c r="U52" s="41">
        <v>16</v>
      </c>
      <c r="V52" s="41">
        <v>33</v>
      </c>
      <c r="W52" s="41">
        <v>53</v>
      </c>
      <c r="X52" s="41">
        <v>72</v>
      </c>
      <c r="Y52" s="41">
        <v>125</v>
      </c>
      <c r="Z52" s="42">
        <f t="shared" si="2"/>
        <v>678</v>
      </c>
      <c r="AA52" s="42">
        <f t="shared" si="3"/>
        <v>736</v>
      </c>
      <c r="AB52" s="42">
        <f t="shared" si="4"/>
        <v>1414</v>
      </c>
    </row>
    <row r="53" spans="1:28" x14ac:dyDescent="0.55000000000000004">
      <c r="A53" s="20" t="s">
        <v>54</v>
      </c>
      <c r="B53" s="28">
        <v>431</v>
      </c>
      <c r="C53" s="28">
        <v>470</v>
      </c>
      <c r="D53" s="28">
        <v>901</v>
      </c>
      <c r="E53" s="28">
        <v>81</v>
      </c>
      <c r="F53" s="28">
        <v>113</v>
      </c>
      <c r="G53" s="28">
        <v>194</v>
      </c>
      <c r="H53" s="41">
        <v>32</v>
      </c>
      <c r="I53" s="41">
        <v>28</v>
      </c>
      <c r="J53" s="41">
        <v>60</v>
      </c>
      <c r="K53" s="41">
        <v>10</v>
      </c>
      <c r="L53" s="41">
        <v>24</v>
      </c>
      <c r="M53" s="41">
        <v>34</v>
      </c>
      <c r="N53" s="41">
        <v>37</v>
      </c>
      <c r="O53" s="41">
        <v>42</v>
      </c>
      <c r="P53" s="41">
        <v>79</v>
      </c>
      <c r="Q53" s="41">
        <v>12</v>
      </c>
      <c r="R53" s="41">
        <v>19</v>
      </c>
      <c r="S53" s="41">
        <v>31</v>
      </c>
      <c r="T53" s="41">
        <v>26</v>
      </c>
      <c r="U53" s="41">
        <v>25</v>
      </c>
      <c r="V53" s="41">
        <v>51</v>
      </c>
      <c r="W53" s="41">
        <v>56</v>
      </c>
      <c r="X53" s="41">
        <v>60</v>
      </c>
      <c r="Y53" s="41">
        <v>116</v>
      </c>
      <c r="Z53" s="42">
        <f t="shared" si="2"/>
        <v>685</v>
      </c>
      <c r="AA53" s="42">
        <f t="shared" si="3"/>
        <v>781</v>
      </c>
      <c r="AB53" s="42">
        <f t="shared" si="4"/>
        <v>1466</v>
      </c>
    </row>
    <row r="54" spans="1:28" x14ac:dyDescent="0.55000000000000004">
      <c r="A54" s="20" t="s">
        <v>55</v>
      </c>
      <c r="B54" s="28">
        <v>453</v>
      </c>
      <c r="C54" s="28">
        <v>455</v>
      </c>
      <c r="D54" s="28">
        <v>908</v>
      </c>
      <c r="E54" s="28">
        <v>76</v>
      </c>
      <c r="F54" s="28">
        <v>109</v>
      </c>
      <c r="G54" s="28">
        <v>185</v>
      </c>
      <c r="H54" s="41">
        <v>30</v>
      </c>
      <c r="I54" s="41">
        <v>31</v>
      </c>
      <c r="J54" s="41">
        <v>61</v>
      </c>
      <c r="K54" s="41">
        <v>16</v>
      </c>
      <c r="L54" s="41">
        <v>19</v>
      </c>
      <c r="M54" s="41">
        <v>35</v>
      </c>
      <c r="N54" s="41">
        <v>55</v>
      </c>
      <c r="O54" s="41">
        <v>52</v>
      </c>
      <c r="P54" s="41">
        <v>107</v>
      </c>
      <c r="Q54" s="41">
        <v>12</v>
      </c>
      <c r="R54" s="41">
        <v>8</v>
      </c>
      <c r="S54" s="41">
        <v>20</v>
      </c>
      <c r="T54" s="41">
        <v>23</v>
      </c>
      <c r="U54" s="41">
        <v>25</v>
      </c>
      <c r="V54" s="41">
        <v>48</v>
      </c>
      <c r="W54" s="41">
        <v>47</v>
      </c>
      <c r="X54" s="41">
        <v>60</v>
      </c>
      <c r="Y54" s="41">
        <v>107</v>
      </c>
      <c r="Z54" s="42">
        <f t="shared" si="2"/>
        <v>712</v>
      </c>
      <c r="AA54" s="42">
        <f t="shared" si="3"/>
        <v>759</v>
      </c>
      <c r="AB54" s="42">
        <f t="shared" si="4"/>
        <v>1471</v>
      </c>
    </row>
    <row r="55" spans="1:28" x14ac:dyDescent="0.55000000000000004">
      <c r="A55" s="20" t="s">
        <v>56</v>
      </c>
      <c r="B55" s="28">
        <v>434</v>
      </c>
      <c r="C55" s="28">
        <v>442</v>
      </c>
      <c r="D55" s="28">
        <v>876</v>
      </c>
      <c r="E55" s="28">
        <v>89</v>
      </c>
      <c r="F55" s="28">
        <v>109</v>
      </c>
      <c r="G55" s="28">
        <v>198</v>
      </c>
      <c r="H55" s="41">
        <v>27</v>
      </c>
      <c r="I55" s="41">
        <v>29</v>
      </c>
      <c r="J55" s="41">
        <v>56</v>
      </c>
      <c r="K55" s="41">
        <v>13</v>
      </c>
      <c r="L55" s="41">
        <v>17</v>
      </c>
      <c r="M55" s="41">
        <v>30</v>
      </c>
      <c r="N55" s="41">
        <v>63</v>
      </c>
      <c r="O55" s="41">
        <v>38</v>
      </c>
      <c r="P55" s="41">
        <v>101</v>
      </c>
      <c r="Q55" s="41">
        <v>10</v>
      </c>
      <c r="R55" s="41">
        <v>6</v>
      </c>
      <c r="S55" s="41">
        <v>16</v>
      </c>
      <c r="T55" s="41">
        <v>35</v>
      </c>
      <c r="U55" s="41">
        <v>24</v>
      </c>
      <c r="V55" s="41">
        <v>59</v>
      </c>
      <c r="W55" s="41">
        <v>62</v>
      </c>
      <c r="X55" s="41">
        <v>63</v>
      </c>
      <c r="Y55" s="41">
        <v>125</v>
      </c>
      <c r="Z55" s="42">
        <f t="shared" si="2"/>
        <v>733</v>
      </c>
      <c r="AA55" s="42">
        <f t="shared" si="3"/>
        <v>728</v>
      </c>
      <c r="AB55" s="42">
        <f t="shared" si="4"/>
        <v>1461</v>
      </c>
    </row>
    <row r="56" spans="1:28" x14ac:dyDescent="0.55000000000000004">
      <c r="A56" s="20" t="s">
        <v>57</v>
      </c>
      <c r="B56" s="28">
        <v>419</v>
      </c>
      <c r="C56" s="28">
        <v>463</v>
      </c>
      <c r="D56" s="28">
        <v>882</v>
      </c>
      <c r="E56" s="28">
        <v>92</v>
      </c>
      <c r="F56" s="28">
        <v>96</v>
      </c>
      <c r="G56" s="28">
        <v>188</v>
      </c>
      <c r="H56" s="41">
        <v>31</v>
      </c>
      <c r="I56" s="41">
        <v>27</v>
      </c>
      <c r="J56" s="41">
        <v>58</v>
      </c>
      <c r="K56" s="41">
        <v>15</v>
      </c>
      <c r="L56" s="41">
        <v>24</v>
      </c>
      <c r="M56" s="41">
        <v>39</v>
      </c>
      <c r="N56" s="41">
        <v>45</v>
      </c>
      <c r="O56" s="41">
        <v>53</v>
      </c>
      <c r="P56" s="41">
        <v>98</v>
      </c>
      <c r="Q56" s="41">
        <v>10</v>
      </c>
      <c r="R56" s="41">
        <v>16</v>
      </c>
      <c r="S56" s="41">
        <v>26</v>
      </c>
      <c r="T56" s="41">
        <v>16</v>
      </c>
      <c r="U56" s="41">
        <v>25</v>
      </c>
      <c r="V56" s="41">
        <v>41</v>
      </c>
      <c r="W56" s="41">
        <v>66</v>
      </c>
      <c r="X56" s="41">
        <v>61</v>
      </c>
      <c r="Y56" s="41">
        <v>127</v>
      </c>
      <c r="Z56" s="42">
        <f t="shared" si="2"/>
        <v>694</v>
      </c>
      <c r="AA56" s="42">
        <f t="shared" si="3"/>
        <v>765</v>
      </c>
      <c r="AB56" s="42">
        <f t="shared" si="4"/>
        <v>1459</v>
      </c>
    </row>
    <row r="57" spans="1:28" x14ac:dyDescent="0.55000000000000004">
      <c r="A57" s="20" t="s">
        <v>58</v>
      </c>
      <c r="B57" s="28">
        <v>440</v>
      </c>
      <c r="C57" s="28">
        <v>485</v>
      </c>
      <c r="D57" s="28">
        <v>925</v>
      </c>
      <c r="E57" s="28">
        <v>85</v>
      </c>
      <c r="F57" s="28">
        <v>104</v>
      </c>
      <c r="G57" s="28">
        <v>189</v>
      </c>
      <c r="H57" s="41">
        <v>29</v>
      </c>
      <c r="I57" s="41">
        <v>37</v>
      </c>
      <c r="J57" s="41">
        <v>66</v>
      </c>
      <c r="K57" s="41">
        <v>20</v>
      </c>
      <c r="L57" s="41">
        <v>21</v>
      </c>
      <c r="M57" s="41">
        <v>41</v>
      </c>
      <c r="N57" s="41">
        <v>44</v>
      </c>
      <c r="O57" s="41">
        <v>67</v>
      </c>
      <c r="P57" s="41">
        <v>111</v>
      </c>
      <c r="Q57" s="41">
        <v>14</v>
      </c>
      <c r="R57" s="41">
        <v>12</v>
      </c>
      <c r="S57" s="41">
        <v>26</v>
      </c>
      <c r="T57" s="41">
        <v>32</v>
      </c>
      <c r="U57" s="41">
        <v>27</v>
      </c>
      <c r="V57" s="41">
        <v>59</v>
      </c>
      <c r="W57" s="41">
        <v>58</v>
      </c>
      <c r="X57" s="41">
        <v>80</v>
      </c>
      <c r="Y57" s="41">
        <v>138</v>
      </c>
      <c r="Z57" s="42">
        <f t="shared" si="2"/>
        <v>722</v>
      </c>
      <c r="AA57" s="42">
        <f t="shared" si="3"/>
        <v>833</v>
      </c>
      <c r="AB57" s="42">
        <f t="shared" si="4"/>
        <v>1555</v>
      </c>
    </row>
    <row r="58" spans="1:28" x14ac:dyDescent="0.55000000000000004">
      <c r="A58" s="20" t="s">
        <v>59</v>
      </c>
      <c r="B58" s="28">
        <v>409</v>
      </c>
      <c r="C58" s="28">
        <v>443</v>
      </c>
      <c r="D58" s="28">
        <v>852</v>
      </c>
      <c r="E58" s="28">
        <v>83</v>
      </c>
      <c r="F58" s="28">
        <v>97</v>
      </c>
      <c r="G58" s="28">
        <v>180</v>
      </c>
      <c r="H58" s="41">
        <v>21</v>
      </c>
      <c r="I58" s="41">
        <v>25</v>
      </c>
      <c r="J58" s="41">
        <v>46</v>
      </c>
      <c r="K58" s="41">
        <v>20</v>
      </c>
      <c r="L58" s="41">
        <v>16</v>
      </c>
      <c r="M58" s="41">
        <v>36</v>
      </c>
      <c r="N58" s="41">
        <v>37</v>
      </c>
      <c r="O58" s="41">
        <v>59</v>
      </c>
      <c r="P58" s="41">
        <v>96</v>
      </c>
      <c r="Q58" s="41">
        <v>10</v>
      </c>
      <c r="R58" s="41">
        <v>10</v>
      </c>
      <c r="S58" s="41">
        <v>20</v>
      </c>
      <c r="T58" s="41">
        <v>15</v>
      </c>
      <c r="U58" s="41">
        <v>31</v>
      </c>
      <c r="V58" s="41">
        <v>46</v>
      </c>
      <c r="W58" s="41">
        <v>68</v>
      </c>
      <c r="X58" s="41">
        <v>81</v>
      </c>
      <c r="Y58" s="41">
        <v>149</v>
      </c>
      <c r="Z58" s="42">
        <f t="shared" si="2"/>
        <v>663</v>
      </c>
      <c r="AA58" s="42">
        <f t="shared" si="3"/>
        <v>762</v>
      </c>
      <c r="AB58" s="42">
        <f t="shared" si="4"/>
        <v>1425</v>
      </c>
    </row>
    <row r="59" spans="1:28" x14ac:dyDescent="0.55000000000000004">
      <c r="A59" s="20" t="s">
        <v>60</v>
      </c>
      <c r="B59" s="28">
        <v>407</v>
      </c>
      <c r="C59" s="28">
        <v>413</v>
      </c>
      <c r="D59" s="28">
        <v>820</v>
      </c>
      <c r="E59" s="28">
        <v>79</v>
      </c>
      <c r="F59" s="28">
        <v>100</v>
      </c>
      <c r="G59" s="28">
        <v>179</v>
      </c>
      <c r="H59" s="41">
        <v>33</v>
      </c>
      <c r="I59" s="41">
        <v>32</v>
      </c>
      <c r="J59" s="41">
        <v>65</v>
      </c>
      <c r="K59" s="41">
        <v>19</v>
      </c>
      <c r="L59" s="41">
        <v>19</v>
      </c>
      <c r="M59" s="41">
        <v>38</v>
      </c>
      <c r="N59" s="41">
        <v>36</v>
      </c>
      <c r="O59" s="41">
        <v>55</v>
      </c>
      <c r="P59" s="41">
        <v>91</v>
      </c>
      <c r="Q59" s="41">
        <v>8</v>
      </c>
      <c r="R59" s="41">
        <v>8</v>
      </c>
      <c r="S59" s="41">
        <v>16</v>
      </c>
      <c r="T59" s="41">
        <v>20</v>
      </c>
      <c r="U59" s="41">
        <v>21</v>
      </c>
      <c r="V59" s="41">
        <v>41</v>
      </c>
      <c r="W59" s="41">
        <v>59</v>
      </c>
      <c r="X59" s="41">
        <v>68</v>
      </c>
      <c r="Y59" s="41">
        <v>127</v>
      </c>
      <c r="Z59" s="42">
        <f t="shared" si="2"/>
        <v>661</v>
      </c>
      <c r="AA59" s="42">
        <f t="shared" si="3"/>
        <v>716</v>
      </c>
      <c r="AB59" s="42">
        <f t="shared" si="4"/>
        <v>1377</v>
      </c>
    </row>
    <row r="60" spans="1:28" x14ac:dyDescent="0.55000000000000004">
      <c r="A60" s="20" t="s">
        <v>61</v>
      </c>
      <c r="B60" s="28">
        <v>429</v>
      </c>
      <c r="C60" s="28">
        <v>457</v>
      </c>
      <c r="D60" s="28">
        <v>886</v>
      </c>
      <c r="E60" s="28">
        <v>98</v>
      </c>
      <c r="F60" s="28">
        <v>95</v>
      </c>
      <c r="G60" s="28">
        <v>193</v>
      </c>
      <c r="H60" s="41">
        <v>28</v>
      </c>
      <c r="I60" s="41">
        <v>29</v>
      </c>
      <c r="J60" s="41">
        <v>57</v>
      </c>
      <c r="K60" s="41">
        <v>16</v>
      </c>
      <c r="L60" s="41">
        <v>18</v>
      </c>
      <c r="M60" s="41">
        <v>34</v>
      </c>
      <c r="N60" s="41">
        <v>63</v>
      </c>
      <c r="O60" s="41">
        <v>47</v>
      </c>
      <c r="P60" s="41">
        <v>110</v>
      </c>
      <c r="Q60" s="41">
        <v>7</v>
      </c>
      <c r="R60" s="41">
        <v>10</v>
      </c>
      <c r="S60" s="41">
        <v>17</v>
      </c>
      <c r="T60" s="41">
        <v>34</v>
      </c>
      <c r="U60" s="41">
        <v>32</v>
      </c>
      <c r="V60" s="41">
        <v>66</v>
      </c>
      <c r="W60" s="41">
        <v>69</v>
      </c>
      <c r="X60" s="41">
        <v>67</v>
      </c>
      <c r="Y60" s="41">
        <v>136</v>
      </c>
      <c r="Z60" s="42">
        <f t="shared" si="2"/>
        <v>744</v>
      </c>
      <c r="AA60" s="42">
        <f t="shared" si="3"/>
        <v>755</v>
      </c>
      <c r="AB60" s="42">
        <f t="shared" si="4"/>
        <v>1499</v>
      </c>
    </row>
    <row r="61" spans="1:28" x14ac:dyDescent="0.55000000000000004">
      <c r="A61" s="20" t="s">
        <v>62</v>
      </c>
      <c r="B61" s="28">
        <v>365</v>
      </c>
      <c r="C61" s="28">
        <v>403</v>
      </c>
      <c r="D61" s="28">
        <v>768</v>
      </c>
      <c r="E61" s="28">
        <v>83</v>
      </c>
      <c r="F61" s="28">
        <v>96</v>
      </c>
      <c r="G61" s="28">
        <v>179</v>
      </c>
      <c r="H61" s="41">
        <v>26</v>
      </c>
      <c r="I61" s="41">
        <v>27</v>
      </c>
      <c r="J61" s="41">
        <v>53</v>
      </c>
      <c r="K61" s="41">
        <v>14</v>
      </c>
      <c r="L61" s="41">
        <v>17</v>
      </c>
      <c r="M61" s="41">
        <v>31</v>
      </c>
      <c r="N61" s="41">
        <v>54</v>
      </c>
      <c r="O61" s="41">
        <v>59</v>
      </c>
      <c r="P61" s="41">
        <v>113</v>
      </c>
      <c r="Q61" s="41">
        <v>11</v>
      </c>
      <c r="R61" s="41">
        <v>10</v>
      </c>
      <c r="S61" s="41">
        <v>21</v>
      </c>
      <c r="T61" s="41">
        <v>25</v>
      </c>
      <c r="U61" s="41">
        <v>16</v>
      </c>
      <c r="V61" s="41">
        <v>41</v>
      </c>
      <c r="W61" s="41">
        <v>52</v>
      </c>
      <c r="X61" s="41">
        <v>70</v>
      </c>
      <c r="Y61" s="41">
        <v>122</v>
      </c>
      <c r="Z61" s="42">
        <f t="shared" si="2"/>
        <v>630</v>
      </c>
      <c r="AA61" s="42">
        <f t="shared" si="3"/>
        <v>698</v>
      </c>
      <c r="AB61" s="42">
        <f t="shared" si="4"/>
        <v>1328</v>
      </c>
    </row>
    <row r="62" spans="1:28" x14ac:dyDescent="0.55000000000000004">
      <c r="A62" s="20" t="s">
        <v>63</v>
      </c>
      <c r="B62" s="28">
        <v>362</v>
      </c>
      <c r="C62" s="28">
        <v>389</v>
      </c>
      <c r="D62" s="28">
        <v>751</v>
      </c>
      <c r="E62" s="28">
        <v>88</v>
      </c>
      <c r="F62" s="28">
        <v>77</v>
      </c>
      <c r="G62" s="28">
        <v>165</v>
      </c>
      <c r="H62" s="41">
        <v>25</v>
      </c>
      <c r="I62" s="41">
        <v>29</v>
      </c>
      <c r="J62" s="41">
        <v>54</v>
      </c>
      <c r="K62" s="41">
        <v>22</v>
      </c>
      <c r="L62" s="41">
        <v>21</v>
      </c>
      <c r="M62" s="41">
        <v>43</v>
      </c>
      <c r="N62" s="41">
        <v>44</v>
      </c>
      <c r="O62" s="41">
        <v>62</v>
      </c>
      <c r="P62" s="41">
        <v>106</v>
      </c>
      <c r="Q62" s="41">
        <v>7</v>
      </c>
      <c r="R62" s="41">
        <v>14</v>
      </c>
      <c r="S62" s="41">
        <v>21</v>
      </c>
      <c r="T62" s="41">
        <v>20</v>
      </c>
      <c r="U62" s="41">
        <v>23</v>
      </c>
      <c r="V62" s="41">
        <v>43</v>
      </c>
      <c r="W62" s="41">
        <v>51</v>
      </c>
      <c r="X62" s="41">
        <v>76</v>
      </c>
      <c r="Y62" s="41">
        <v>127</v>
      </c>
      <c r="Z62" s="42">
        <f t="shared" si="2"/>
        <v>619</v>
      </c>
      <c r="AA62" s="42">
        <f t="shared" si="3"/>
        <v>691</v>
      </c>
      <c r="AB62" s="42">
        <f t="shared" si="4"/>
        <v>1310</v>
      </c>
    </row>
    <row r="63" spans="1:28" x14ac:dyDescent="0.55000000000000004">
      <c r="A63" s="20" t="s">
        <v>64</v>
      </c>
      <c r="B63" s="28">
        <v>370</v>
      </c>
      <c r="C63" s="28">
        <v>397</v>
      </c>
      <c r="D63" s="28">
        <v>767</v>
      </c>
      <c r="E63" s="28">
        <v>70</v>
      </c>
      <c r="F63" s="28">
        <v>86</v>
      </c>
      <c r="G63" s="28">
        <v>156</v>
      </c>
      <c r="H63" s="41">
        <v>18</v>
      </c>
      <c r="I63" s="41">
        <v>20</v>
      </c>
      <c r="J63" s="41">
        <v>38</v>
      </c>
      <c r="K63" s="41">
        <v>17</v>
      </c>
      <c r="L63" s="41">
        <v>25</v>
      </c>
      <c r="M63" s="41">
        <v>42</v>
      </c>
      <c r="N63" s="41">
        <v>34</v>
      </c>
      <c r="O63" s="41">
        <v>44</v>
      </c>
      <c r="P63" s="41">
        <v>78</v>
      </c>
      <c r="Q63" s="41">
        <v>10</v>
      </c>
      <c r="R63" s="41">
        <v>6</v>
      </c>
      <c r="S63" s="41">
        <v>16</v>
      </c>
      <c r="T63" s="41">
        <v>33</v>
      </c>
      <c r="U63" s="41">
        <v>26</v>
      </c>
      <c r="V63" s="41">
        <v>59</v>
      </c>
      <c r="W63" s="41">
        <v>56</v>
      </c>
      <c r="X63" s="41">
        <v>52</v>
      </c>
      <c r="Y63" s="41">
        <v>108</v>
      </c>
      <c r="Z63" s="42">
        <f t="shared" si="2"/>
        <v>608</v>
      </c>
      <c r="AA63" s="42">
        <f t="shared" si="3"/>
        <v>656</v>
      </c>
      <c r="AB63" s="42">
        <f t="shared" si="4"/>
        <v>1264</v>
      </c>
    </row>
    <row r="64" spans="1:28" x14ac:dyDescent="0.55000000000000004">
      <c r="A64" s="20" t="s">
        <v>65</v>
      </c>
      <c r="B64" s="28">
        <v>319</v>
      </c>
      <c r="C64" s="28">
        <v>327</v>
      </c>
      <c r="D64" s="28">
        <v>646</v>
      </c>
      <c r="E64" s="28">
        <v>68</v>
      </c>
      <c r="F64" s="28">
        <v>82</v>
      </c>
      <c r="G64" s="28">
        <v>150</v>
      </c>
      <c r="H64" s="41">
        <v>27</v>
      </c>
      <c r="I64" s="41">
        <v>22</v>
      </c>
      <c r="J64" s="41">
        <v>49</v>
      </c>
      <c r="K64" s="41">
        <v>14</v>
      </c>
      <c r="L64" s="41">
        <v>31</v>
      </c>
      <c r="M64" s="41">
        <v>45</v>
      </c>
      <c r="N64" s="41">
        <v>53</v>
      </c>
      <c r="O64" s="41">
        <v>54</v>
      </c>
      <c r="P64" s="41">
        <v>107</v>
      </c>
      <c r="Q64" s="41">
        <v>9</v>
      </c>
      <c r="R64" s="41">
        <v>10</v>
      </c>
      <c r="S64" s="41">
        <v>19</v>
      </c>
      <c r="T64" s="41">
        <v>27</v>
      </c>
      <c r="U64" s="41">
        <v>31</v>
      </c>
      <c r="V64" s="41">
        <v>58</v>
      </c>
      <c r="W64" s="41">
        <v>51</v>
      </c>
      <c r="X64" s="41">
        <v>41</v>
      </c>
      <c r="Y64" s="41">
        <v>92</v>
      </c>
      <c r="Z64" s="42">
        <f t="shared" si="2"/>
        <v>568</v>
      </c>
      <c r="AA64" s="42">
        <f t="shared" si="3"/>
        <v>598</v>
      </c>
      <c r="AB64" s="42">
        <f t="shared" si="4"/>
        <v>1166</v>
      </c>
    </row>
    <row r="65" spans="1:28" x14ac:dyDescent="0.55000000000000004">
      <c r="A65" s="20" t="s">
        <v>66</v>
      </c>
      <c r="B65" s="28">
        <v>289</v>
      </c>
      <c r="C65" s="28">
        <v>373</v>
      </c>
      <c r="D65" s="28">
        <v>662</v>
      </c>
      <c r="E65" s="28">
        <v>63</v>
      </c>
      <c r="F65" s="28">
        <v>91</v>
      </c>
      <c r="G65" s="28">
        <v>154</v>
      </c>
      <c r="H65" s="41">
        <v>20</v>
      </c>
      <c r="I65" s="41">
        <v>25</v>
      </c>
      <c r="J65" s="41">
        <v>45</v>
      </c>
      <c r="K65" s="41">
        <v>14</v>
      </c>
      <c r="L65" s="41">
        <v>19</v>
      </c>
      <c r="M65" s="41">
        <v>33</v>
      </c>
      <c r="N65" s="41">
        <v>42</v>
      </c>
      <c r="O65" s="41">
        <v>49</v>
      </c>
      <c r="P65" s="41">
        <v>91</v>
      </c>
      <c r="Q65" s="41">
        <v>8</v>
      </c>
      <c r="R65" s="41">
        <v>11</v>
      </c>
      <c r="S65" s="41">
        <v>19</v>
      </c>
      <c r="T65" s="41">
        <v>20</v>
      </c>
      <c r="U65" s="41">
        <v>31</v>
      </c>
      <c r="V65" s="41">
        <v>51</v>
      </c>
      <c r="W65" s="41">
        <v>54</v>
      </c>
      <c r="X65" s="41">
        <v>60</v>
      </c>
      <c r="Y65" s="41">
        <v>114</v>
      </c>
      <c r="Z65" s="42">
        <f t="shared" si="2"/>
        <v>510</v>
      </c>
      <c r="AA65" s="42">
        <f t="shared" si="3"/>
        <v>659</v>
      </c>
      <c r="AB65" s="42">
        <f t="shared" si="4"/>
        <v>1169</v>
      </c>
    </row>
    <row r="66" spans="1:28" x14ac:dyDescent="0.55000000000000004">
      <c r="A66" s="20" t="s">
        <v>67</v>
      </c>
      <c r="B66" s="28">
        <v>280</v>
      </c>
      <c r="C66" s="28">
        <v>346</v>
      </c>
      <c r="D66" s="28">
        <v>626</v>
      </c>
      <c r="E66" s="28">
        <v>84</v>
      </c>
      <c r="F66" s="28">
        <v>83</v>
      </c>
      <c r="G66" s="28">
        <v>167</v>
      </c>
      <c r="H66" s="41">
        <v>19</v>
      </c>
      <c r="I66" s="41">
        <v>19</v>
      </c>
      <c r="J66" s="41">
        <v>38</v>
      </c>
      <c r="K66" s="41">
        <v>21</v>
      </c>
      <c r="L66" s="41">
        <v>18</v>
      </c>
      <c r="M66" s="41">
        <v>39</v>
      </c>
      <c r="N66" s="41">
        <v>51</v>
      </c>
      <c r="O66" s="41">
        <v>37</v>
      </c>
      <c r="P66" s="41">
        <v>88</v>
      </c>
      <c r="Q66" s="41">
        <v>9</v>
      </c>
      <c r="R66" s="41">
        <v>3</v>
      </c>
      <c r="S66" s="41">
        <v>12</v>
      </c>
      <c r="T66" s="41">
        <v>19</v>
      </c>
      <c r="U66" s="41">
        <v>27</v>
      </c>
      <c r="V66" s="41">
        <v>46</v>
      </c>
      <c r="W66" s="41">
        <v>50</v>
      </c>
      <c r="X66" s="41">
        <v>53</v>
      </c>
      <c r="Y66" s="41">
        <v>103</v>
      </c>
      <c r="Z66" s="42">
        <f t="shared" si="2"/>
        <v>533</v>
      </c>
      <c r="AA66" s="42">
        <f t="shared" si="3"/>
        <v>586</v>
      </c>
      <c r="AB66" s="42">
        <f t="shared" si="4"/>
        <v>1119</v>
      </c>
    </row>
    <row r="67" spans="1:28" x14ac:dyDescent="0.55000000000000004">
      <c r="A67" s="20" t="s">
        <v>68</v>
      </c>
      <c r="B67" s="28">
        <v>251</v>
      </c>
      <c r="C67" s="28">
        <v>297</v>
      </c>
      <c r="D67" s="28">
        <v>548</v>
      </c>
      <c r="E67" s="28">
        <v>47</v>
      </c>
      <c r="F67" s="28">
        <v>62</v>
      </c>
      <c r="G67" s="28">
        <v>109</v>
      </c>
      <c r="H67" s="41">
        <v>11</v>
      </c>
      <c r="I67" s="41">
        <v>22</v>
      </c>
      <c r="J67" s="41">
        <v>33</v>
      </c>
      <c r="K67" s="41">
        <v>15</v>
      </c>
      <c r="L67" s="41">
        <v>15</v>
      </c>
      <c r="M67" s="41">
        <v>30</v>
      </c>
      <c r="N67" s="41">
        <v>37</v>
      </c>
      <c r="O67" s="41">
        <v>40</v>
      </c>
      <c r="P67" s="41">
        <v>77</v>
      </c>
      <c r="Q67" s="41">
        <v>7</v>
      </c>
      <c r="R67" s="41">
        <v>2</v>
      </c>
      <c r="S67" s="41">
        <v>9</v>
      </c>
      <c r="T67" s="41">
        <v>11</v>
      </c>
      <c r="U67" s="41">
        <v>27</v>
      </c>
      <c r="V67" s="41">
        <v>38</v>
      </c>
      <c r="W67" s="41">
        <v>41</v>
      </c>
      <c r="X67" s="41">
        <v>42</v>
      </c>
      <c r="Y67" s="41">
        <v>83</v>
      </c>
      <c r="Z67" s="42">
        <f t="shared" si="2"/>
        <v>420</v>
      </c>
      <c r="AA67" s="42">
        <f t="shared" si="3"/>
        <v>507</v>
      </c>
      <c r="AB67" s="42">
        <f t="shared" si="4"/>
        <v>927</v>
      </c>
    </row>
    <row r="68" spans="1:28" x14ac:dyDescent="0.55000000000000004">
      <c r="A68" s="20" t="s">
        <v>69</v>
      </c>
      <c r="B68" s="28">
        <v>212</v>
      </c>
      <c r="C68" s="28">
        <v>296</v>
      </c>
      <c r="D68" s="28">
        <v>508</v>
      </c>
      <c r="E68" s="28">
        <v>49</v>
      </c>
      <c r="F68" s="28">
        <v>67</v>
      </c>
      <c r="G68" s="28">
        <v>116</v>
      </c>
      <c r="H68" s="41">
        <v>22</v>
      </c>
      <c r="I68" s="41">
        <v>15</v>
      </c>
      <c r="J68" s="41">
        <v>37</v>
      </c>
      <c r="K68" s="41">
        <v>14</v>
      </c>
      <c r="L68" s="41">
        <v>17</v>
      </c>
      <c r="M68" s="41">
        <v>31</v>
      </c>
      <c r="N68" s="41">
        <v>38</v>
      </c>
      <c r="O68" s="41">
        <v>55</v>
      </c>
      <c r="P68" s="41">
        <v>93</v>
      </c>
      <c r="Q68" s="41">
        <v>12</v>
      </c>
      <c r="R68" s="41">
        <v>8</v>
      </c>
      <c r="S68" s="41">
        <v>20</v>
      </c>
      <c r="T68" s="41">
        <v>22</v>
      </c>
      <c r="U68" s="41">
        <v>28</v>
      </c>
      <c r="V68" s="41">
        <v>50</v>
      </c>
      <c r="W68" s="41">
        <v>26</v>
      </c>
      <c r="X68" s="41">
        <v>52</v>
      </c>
      <c r="Y68" s="41">
        <v>78</v>
      </c>
      <c r="Z68" s="42">
        <f t="shared" si="2"/>
        <v>395</v>
      </c>
      <c r="AA68" s="42">
        <f t="shared" si="3"/>
        <v>538</v>
      </c>
      <c r="AB68" s="42">
        <f t="shared" si="4"/>
        <v>933</v>
      </c>
    </row>
    <row r="69" spans="1:28" x14ac:dyDescent="0.55000000000000004">
      <c r="A69" s="20" t="s">
        <v>70</v>
      </c>
      <c r="B69" s="28">
        <v>201</v>
      </c>
      <c r="C69" s="28">
        <v>246</v>
      </c>
      <c r="D69" s="28">
        <v>447</v>
      </c>
      <c r="E69" s="28">
        <v>42</v>
      </c>
      <c r="F69" s="28">
        <v>50</v>
      </c>
      <c r="G69" s="28">
        <v>92</v>
      </c>
      <c r="H69" s="41">
        <v>14</v>
      </c>
      <c r="I69" s="41">
        <v>15</v>
      </c>
      <c r="J69" s="41">
        <v>29</v>
      </c>
      <c r="K69" s="41">
        <v>6</v>
      </c>
      <c r="L69" s="41">
        <v>16</v>
      </c>
      <c r="M69" s="41">
        <v>22</v>
      </c>
      <c r="N69" s="41">
        <v>42</v>
      </c>
      <c r="O69" s="41">
        <v>55</v>
      </c>
      <c r="P69" s="41">
        <v>97</v>
      </c>
      <c r="Q69" s="41">
        <v>9</v>
      </c>
      <c r="R69" s="41">
        <v>9</v>
      </c>
      <c r="S69" s="41">
        <v>18</v>
      </c>
      <c r="T69" s="41">
        <v>15</v>
      </c>
      <c r="U69" s="41">
        <v>22</v>
      </c>
      <c r="V69" s="41">
        <v>37</v>
      </c>
      <c r="W69" s="41">
        <v>37</v>
      </c>
      <c r="X69" s="41">
        <v>36</v>
      </c>
      <c r="Y69" s="41">
        <v>73</v>
      </c>
      <c r="Z69" s="42">
        <f t="shared" ref="Z69:Z105" si="33">B69+E69+H69+K69+N69+Q69+T69+W69</f>
        <v>366</v>
      </c>
      <c r="AA69" s="42">
        <f t="shared" ref="AA69:AA105" si="34">C69+F69+I69+L69+O69+R69+U69+X69</f>
        <v>449</v>
      </c>
      <c r="AB69" s="42">
        <f t="shared" ref="AB69:AB105" si="35">D69+G69+J69+M69+P69+S69+V69+Y69</f>
        <v>815</v>
      </c>
    </row>
    <row r="70" spans="1:28" x14ac:dyDescent="0.55000000000000004">
      <c r="A70" s="20" t="s">
        <v>71</v>
      </c>
      <c r="B70" s="28">
        <v>212</v>
      </c>
      <c r="C70" s="28">
        <v>217</v>
      </c>
      <c r="D70" s="28">
        <v>429</v>
      </c>
      <c r="E70" s="28">
        <v>35</v>
      </c>
      <c r="F70" s="28">
        <v>37</v>
      </c>
      <c r="G70" s="28">
        <v>72</v>
      </c>
      <c r="H70" s="41">
        <v>11</v>
      </c>
      <c r="I70" s="41">
        <v>12</v>
      </c>
      <c r="J70" s="41">
        <v>23</v>
      </c>
      <c r="K70" s="41">
        <v>16</v>
      </c>
      <c r="L70" s="41">
        <v>9</v>
      </c>
      <c r="M70" s="41">
        <v>25</v>
      </c>
      <c r="N70" s="41">
        <v>22</v>
      </c>
      <c r="O70" s="41">
        <v>41</v>
      </c>
      <c r="P70" s="41">
        <v>63</v>
      </c>
      <c r="Q70" s="41">
        <v>9</v>
      </c>
      <c r="R70" s="41">
        <v>7</v>
      </c>
      <c r="S70" s="41">
        <v>16</v>
      </c>
      <c r="T70" s="41">
        <v>17</v>
      </c>
      <c r="U70" s="41">
        <v>16</v>
      </c>
      <c r="V70" s="41">
        <v>33</v>
      </c>
      <c r="W70" s="41">
        <v>30</v>
      </c>
      <c r="X70" s="41">
        <v>37</v>
      </c>
      <c r="Y70" s="41">
        <v>67</v>
      </c>
      <c r="Z70" s="42">
        <f t="shared" si="33"/>
        <v>352</v>
      </c>
      <c r="AA70" s="42">
        <f t="shared" si="34"/>
        <v>376</v>
      </c>
      <c r="AB70" s="42">
        <f t="shared" si="35"/>
        <v>728</v>
      </c>
    </row>
    <row r="71" spans="1:28" x14ac:dyDescent="0.55000000000000004">
      <c r="A71" s="20" t="s">
        <v>72</v>
      </c>
      <c r="B71" s="28">
        <v>188</v>
      </c>
      <c r="C71" s="28">
        <v>227</v>
      </c>
      <c r="D71" s="28">
        <v>415</v>
      </c>
      <c r="E71" s="28">
        <v>42</v>
      </c>
      <c r="F71" s="28">
        <v>44</v>
      </c>
      <c r="G71" s="28">
        <v>86</v>
      </c>
      <c r="H71" s="41">
        <v>14</v>
      </c>
      <c r="I71" s="41">
        <v>24</v>
      </c>
      <c r="J71" s="41">
        <v>38</v>
      </c>
      <c r="K71" s="41">
        <v>16</v>
      </c>
      <c r="L71" s="41">
        <v>20</v>
      </c>
      <c r="M71" s="41">
        <v>36</v>
      </c>
      <c r="N71" s="41">
        <v>36</v>
      </c>
      <c r="O71" s="41">
        <v>53</v>
      </c>
      <c r="P71" s="41">
        <v>89</v>
      </c>
      <c r="Q71" s="41">
        <v>9</v>
      </c>
      <c r="R71" s="41">
        <v>9</v>
      </c>
      <c r="S71" s="41">
        <v>18</v>
      </c>
      <c r="T71" s="41">
        <v>18</v>
      </c>
      <c r="U71" s="41">
        <v>21</v>
      </c>
      <c r="V71" s="41">
        <v>39</v>
      </c>
      <c r="W71" s="41">
        <v>34</v>
      </c>
      <c r="X71" s="41">
        <v>39</v>
      </c>
      <c r="Y71" s="41">
        <v>73</v>
      </c>
      <c r="Z71" s="42">
        <f t="shared" si="33"/>
        <v>357</v>
      </c>
      <c r="AA71" s="42">
        <f t="shared" si="34"/>
        <v>437</v>
      </c>
      <c r="AB71" s="42">
        <f t="shared" si="35"/>
        <v>794</v>
      </c>
    </row>
    <row r="72" spans="1:28" x14ac:dyDescent="0.55000000000000004">
      <c r="A72" s="20" t="s">
        <v>73</v>
      </c>
      <c r="B72" s="28">
        <v>182</v>
      </c>
      <c r="C72" s="28">
        <v>204</v>
      </c>
      <c r="D72" s="28">
        <v>386</v>
      </c>
      <c r="E72" s="28">
        <v>31</v>
      </c>
      <c r="F72" s="28">
        <v>59</v>
      </c>
      <c r="G72" s="28">
        <v>90</v>
      </c>
      <c r="H72" s="41">
        <v>15</v>
      </c>
      <c r="I72" s="41">
        <v>9</v>
      </c>
      <c r="J72" s="41">
        <v>24</v>
      </c>
      <c r="K72" s="41">
        <v>8</v>
      </c>
      <c r="L72" s="41">
        <v>21</v>
      </c>
      <c r="M72" s="41">
        <v>29</v>
      </c>
      <c r="N72" s="41">
        <v>24</v>
      </c>
      <c r="O72" s="41">
        <v>30</v>
      </c>
      <c r="P72" s="41">
        <v>54</v>
      </c>
      <c r="Q72" s="41">
        <v>9</v>
      </c>
      <c r="R72" s="41">
        <v>4</v>
      </c>
      <c r="S72" s="41">
        <v>13</v>
      </c>
      <c r="T72" s="41">
        <v>17</v>
      </c>
      <c r="U72" s="41">
        <v>15</v>
      </c>
      <c r="V72" s="41">
        <v>32</v>
      </c>
      <c r="W72" s="41">
        <v>20</v>
      </c>
      <c r="X72" s="41">
        <v>34</v>
      </c>
      <c r="Y72" s="41">
        <v>54</v>
      </c>
      <c r="Z72" s="42">
        <f t="shared" si="33"/>
        <v>306</v>
      </c>
      <c r="AA72" s="42">
        <f t="shared" si="34"/>
        <v>376</v>
      </c>
      <c r="AB72" s="42">
        <f t="shared" si="35"/>
        <v>682</v>
      </c>
    </row>
    <row r="73" spans="1:28" x14ac:dyDescent="0.55000000000000004">
      <c r="A73" s="20" t="s">
        <v>74</v>
      </c>
      <c r="B73" s="28">
        <v>168</v>
      </c>
      <c r="C73" s="28">
        <v>215</v>
      </c>
      <c r="D73" s="28">
        <v>383</v>
      </c>
      <c r="E73" s="28">
        <v>26</v>
      </c>
      <c r="F73" s="28">
        <v>40</v>
      </c>
      <c r="G73" s="28">
        <v>66</v>
      </c>
      <c r="H73" s="41">
        <v>11</v>
      </c>
      <c r="I73" s="41">
        <v>12</v>
      </c>
      <c r="J73" s="41">
        <v>23</v>
      </c>
      <c r="K73" s="41">
        <v>16</v>
      </c>
      <c r="L73" s="41">
        <v>13</v>
      </c>
      <c r="M73" s="41">
        <v>29</v>
      </c>
      <c r="N73" s="41">
        <v>20</v>
      </c>
      <c r="O73" s="41">
        <v>42</v>
      </c>
      <c r="P73" s="41">
        <v>62</v>
      </c>
      <c r="Q73" s="41">
        <v>9</v>
      </c>
      <c r="R73" s="41">
        <v>8</v>
      </c>
      <c r="S73" s="41">
        <v>17</v>
      </c>
      <c r="T73" s="41">
        <v>15</v>
      </c>
      <c r="U73" s="41">
        <v>25</v>
      </c>
      <c r="V73" s="41">
        <v>40</v>
      </c>
      <c r="W73" s="41">
        <v>22</v>
      </c>
      <c r="X73" s="41">
        <v>26</v>
      </c>
      <c r="Y73" s="41">
        <v>48</v>
      </c>
      <c r="Z73" s="42">
        <f t="shared" si="33"/>
        <v>287</v>
      </c>
      <c r="AA73" s="42">
        <f t="shared" si="34"/>
        <v>381</v>
      </c>
      <c r="AB73" s="42">
        <f t="shared" si="35"/>
        <v>668</v>
      </c>
    </row>
    <row r="74" spans="1:28" x14ac:dyDescent="0.55000000000000004">
      <c r="A74" s="20" t="s">
        <v>75</v>
      </c>
      <c r="B74" s="28">
        <v>184</v>
      </c>
      <c r="C74" s="28">
        <v>193</v>
      </c>
      <c r="D74" s="28">
        <v>377</v>
      </c>
      <c r="E74" s="28">
        <v>35</v>
      </c>
      <c r="F74" s="28">
        <v>55</v>
      </c>
      <c r="G74" s="28">
        <v>90</v>
      </c>
      <c r="H74" s="41">
        <v>6</v>
      </c>
      <c r="I74" s="41">
        <v>11</v>
      </c>
      <c r="J74" s="41">
        <v>17</v>
      </c>
      <c r="K74" s="41">
        <v>10</v>
      </c>
      <c r="L74" s="41">
        <v>16</v>
      </c>
      <c r="M74" s="41">
        <v>26</v>
      </c>
      <c r="N74" s="41">
        <v>25</v>
      </c>
      <c r="O74" s="41">
        <v>48</v>
      </c>
      <c r="P74" s="41">
        <v>73</v>
      </c>
      <c r="Q74" s="41">
        <v>9</v>
      </c>
      <c r="R74" s="41">
        <v>9</v>
      </c>
      <c r="S74" s="41">
        <v>18</v>
      </c>
      <c r="T74" s="41">
        <v>9</v>
      </c>
      <c r="U74" s="41">
        <v>11</v>
      </c>
      <c r="V74" s="41">
        <v>20</v>
      </c>
      <c r="W74" s="41">
        <v>30</v>
      </c>
      <c r="X74" s="41">
        <v>35</v>
      </c>
      <c r="Y74" s="41">
        <v>65</v>
      </c>
      <c r="Z74" s="42">
        <f t="shared" si="33"/>
        <v>308</v>
      </c>
      <c r="AA74" s="42">
        <f t="shared" si="34"/>
        <v>378</v>
      </c>
      <c r="AB74" s="42">
        <f t="shared" si="35"/>
        <v>686</v>
      </c>
    </row>
    <row r="75" spans="1:28" x14ac:dyDescent="0.55000000000000004">
      <c r="A75" s="20" t="s">
        <v>76</v>
      </c>
      <c r="B75" s="28">
        <v>138</v>
      </c>
      <c r="C75" s="28">
        <v>204</v>
      </c>
      <c r="D75" s="28">
        <v>342</v>
      </c>
      <c r="E75" s="28">
        <v>31</v>
      </c>
      <c r="F75" s="28">
        <v>48</v>
      </c>
      <c r="G75" s="28">
        <v>79</v>
      </c>
      <c r="H75" s="41">
        <v>9</v>
      </c>
      <c r="I75" s="41">
        <v>12</v>
      </c>
      <c r="J75" s="41">
        <v>21</v>
      </c>
      <c r="K75" s="41">
        <v>6</v>
      </c>
      <c r="L75" s="41">
        <v>10</v>
      </c>
      <c r="M75" s="41">
        <v>16</v>
      </c>
      <c r="N75" s="41">
        <v>18</v>
      </c>
      <c r="O75" s="41">
        <v>30</v>
      </c>
      <c r="P75" s="41">
        <v>48</v>
      </c>
      <c r="Q75" s="41">
        <v>5</v>
      </c>
      <c r="R75" s="41">
        <v>4</v>
      </c>
      <c r="S75" s="41">
        <v>9</v>
      </c>
      <c r="T75" s="41">
        <v>14</v>
      </c>
      <c r="U75" s="41">
        <v>17</v>
      </c>
      <c r="V75" s="41">
        <v>31</v>
      </c>
      <c r="W75" s="41">
        <v>24</v>
      </c>
      <c r="X75" s="41">
        <v>35</v>
      </c>
      <c r="Y75" s="41">
        <v>59</v>
      </c>
      <c r="Z75" s="42">
        <f t="shared" si="33"/>
        <v>245</v>
      </c>
      <c r="AA75" s="42">
        <f t="shared" si="34"/>
        <v>360</v>
      </c>
      <c r="AB75" s="42">
        <f t="shared" si="35"/>
        <v>605</v>
      </c>
    </row>
    <row r="76" spans="1:28" x14ac:dyDescent="0.55000000000000004">
      <c r="A76" s="20" t="s">
        <v>77</v>
      </c>
      <c r="B76" s="28">
        <v>160</v>
      </c>
      <c r="C76" s="28">
        <v>202</v>
      </c>
      <c r="D76" s="28">
        <v>362</v>
      </c>
      <c r="E76" s="28">
        <v>34</v>
      </c>
      <c r="F76" s="28">
        <v>45</v>
      </c>
      <c r="G76" s="28">
        <v>79</v>
      </c>
      <c r="H76" s="41">
        <v>10</v>
      </c>
      <c r="I76" s="41">
        <v>15</v>
      </c>
      <c r="J76" s="41">
        <v>25</v>
      </c>
      <c r="K76" s="41">
        <v>11</v>
      </c>
      <c r="L76" s="41">
        <v>12</v>
      </c>
      <c r="M76" s="41">
        <v>23</v>
      </c>
      <c r="N76" s="41">
        <v>25</v>
      </c>
      <c r="O76" s="41">
        <v>34</v>
      </c>
      <c r="P76" s="41">
        <v>59</v>
      </c>
      <c r="Q76" s="41">
        <v>6</v>
      </c>
      <c r="R76" s="41">
        <v>10</v>
      </c>
      <c r="S76" s="41">
        <v>16</v>
      </c>
      <c r="T76" s="41">
        <v>10</v>
      </c>
      <c r="U76" s="41">
        <v>16</v>
      </c>
      <c r="V76" s="41">
        <v>26</v>
      </c>
      <c r="W76" s="41">
        <v>24</v>
      </c>
      <c r="X76" s="41">
        <v>39</v>
      </c>
      <c r="Y76" s="41">
        <v>63</v>
      </c>
      <c r="Z76" s="42">
        <f t="shared" si="33"/>
        <v>280</v>
      </c>
      <c r="AA76" s="42">
        <f t="shared" si="34"/>
        <v>373</v>
      </c>
      <c r="AB76" s="42">
        <f t="shared" si="35"/>
        <v>653</v>
      </c>
    </row>
    <row r="77" spans="1:28" x14ac:dyDescent="0.55000000000000004">
      <c r="A77" s="20" t="s">
        <v>78</v>
      </c>
      <c r="B77" s="28">
        <v>152</v>
      </c>
      <c r="C77" s="28">
        <v>190</v>
      </c>
      <c r="D77" s="28">
        <v>342</v>
      </c>
      <c r="E77" s="28">
        <v>27</v>
      </c>
      <c r="F77" s="28">
        <v>35</v>
      </c>
      <c r="G77" s="28">
        <v>62</v>
      </c>
      <c r="H77" s="41">
        <v>11</v>
      </c>
      <c r="I77" s="41">
        <v>6</v>
      </c>
      <c r="J77" s="41">
        <v>17</v>
      </c>
      <c r="K77" s="41">
        <v>11</v>
      </c>
      <c r="L77" s="41">
        <v>16</v>
      </c>
      <c r="M77" s="41">
        <v>27</v>
      </c>
      <c r="N77" s="41">
        <v>14</v>
      </c>
      <c r="O77" s="41">
        <v>24</v>
      </c>
      <c r="P77" s="41">
        <v>38</v>
      </c>
      <c r="Q77" s="41">
        <v>8</v>
      </c>
      <c r="R77" s="41">
        <v>8</v>
      </c>
      <c r="S77" s="41">
        <v>16</v>
      </c>
      <c r="T77" s="41">
        <v>6</v>
      </c>
      <c r="U77" s="41">
        <v>14</v>
      </c>
      <c r="V77" s="41">
        <v>20</v>
      </c>
      <c r="W77" s="41">
        <v>11</v>
      </c>
      <c r="X77" s="41">
        <v>24</v>
      </c>
      <c r="Y77" s="41">
        <v>35</v>
      </c>
      <c r="Z77" s="42">
        <f t="shared" si="33"/>
        <v>240</v>
      </c>
      <c r="AA77" s="42">
        <f t="shared" si="34"/>
        <v>317</v>
      </c>
      <c r="AB77" s="42">
        <f t="shared" si="35"/>
        <v>557</v>
      </c>
    </row>
    <row r="78" spans="1:28" x14ac:dyDescent="0.55000000000000004">
      <c r="A78" s="20" t="s">
        <v>79</v>
      </c>
      <c r="B78" s="28">
        <v>131</v>
      </c>
      <c r="C78" s="28">
        <v>125</v>
      </c>
      <c r="D78" s="28">
        <v>256</v>
      </c>
      <c r="E78" s="28">
        <v>29</v>
      </c>
      <c r="F78" s="28">
        <v>29</v>
      </c>
      <c r="G78" s="28">
        <v>58</v>
      </c>
      <c r="H78" s="41">
        <v>4</v>
      </c>
      <c r="I78" s="41">
        <v>10</v>
      </c>
      <c r="J78" s="41">
        <v>14</v>
      </c>
      <c r="K78" s="41">
        <v>4</v>
      </c>
      <c r="L78" s="41">
        <v>9</v>
      </c>
      <c r="M78" s="41">
        <v>13</v>
      </c>
      <c r="N78" s="41">
        <v>21</v>
      </c>
      <c r="O78" s="41">
        <v>15</v>
      </c>
      <c r="P78" s="41">
        <v>36</v>
      </c>
      <c r="Q78" s="41">
        <v>9</v>
      </c>
      <c r="R78" s="41">
        <v>7</v>
      </c>
      <c r="S78" s="41">
        <v>16</v>
      </c>
      <c r="T78" s="41">
        <v>9</v>
      </c>
      <c r="U78" s="41">
        <v>15</v>
      </c>
      <c r="V78" s="41">
        <v>24</v>
      </c>
      <c r="W78" s="41">
        <v>26</v>
      </c>
      <c r="X78" s="41">
        <v>23</v>
      </c>
      <c r="Y78" s="41">
        <v>49</v>
      </c>
      <c r="Z78" s="42">
        <f t="shared" si="33"/>
        <v>233</v>
      </c>
      <c r="AA78" s="42">
        <f t="shared" si="34"/>
        <v>233</v>
      </c>
      <c r="AB78" s="42">
        <f t="shared" si="35"/>
        <v>466</v>
      </c>
    </row>
    <row r="79" spans="1:28" x14ac:dyDescent="0.55000000000000004">
      <c r="A79" s="20" t="s">
        <v>80</v>
      </c>
      <c r="B79" s="28">
        <v>81</v>
      </c>
      <c r="C79" s="28">
        <v>125</v>
      </c>
      <c r="D79" s="28">
        <v>206</v>
      </c>
      <c r="E79" s="28">
        <v>24</v>
      </c>
      <c r="F79" s="28">
        <v>27</v>
      </c>
      <c r="G79" s="28">
        <v>51</v>
      </c>
      <c r="H79" s="41">
        <v>12</v>
      </c>
      <c r="I79" s="41">
        <v>6</v>
      </c>
      <c r="J79" s="41">
        <v>18</v>
      </c>
      <c r="K79" s="41">
        <v>5</v>
      </c>
      <c r="L79" s="41">
        <v>11</v>
      </c>
      <c r="M79" s="41">
        <v>16</v>
      </c>
      <c r="N79" s="41">
        <v>14</v>
      </c>
      <c r="O79" s="41">
        <v>29</v>
      </c>
      <c r="P79" s="41">
        <v>43</v>
      </c>
      <c r="Q79" s="41">
        <v>4</v>
      </c>
      <c r="R79" s="41">
        <v>7</v>
      </c>
      <c r="S79" s="41">
        <v>11</v>
      </c>
      <c r="T79" s="41">
        <v>10</v>
      </c>
      <c r="U79" s="41">
        <v>8</v>
      </c>
      <c r="V79" s="41">
        <v>18</v>
      </c>
      <c r="W79" s="41">
        <v>18</v>
      </c>
      <c r="X79" s="41">
        <v>20</v>
      </c>
      <c r="Y79" s="41">
        <v>38</v>
      </c>
      <c r="Z79" s="42">
        <f t="shared" si="33"/>
        <v>168</v>
      </c>
      <c r="AA79" s="42">
        <f t="shared" si="34"/>
        <v>233</v>
      </c>
      <c r="AB79" s="42">
        <f t="shared" si="35"/>
        <v>401</v>
      </c>
    </row>
    <row r="80" spans="1:28" x14ac:dyDescent="0.55000000000000004">
      <c r="A80" s="20" t="s">
        <v>81</v>
      </c>
      <c r="B80" s="28">
        <v>72</v>
      </c>
      <c r="C80" s="28">
        <v>112</v>
      </c>
      <c r="D80" s="28">
        <v>184</v>
      </c>
      <c r="E80" s="28">
        <v>17</v>
      </c>
      <c r="F80" s="28">
        <v>16</v>
      </c>
      <c r="G80" s="28">
        <v>33</v>
      </c>
      <c r="H80" s="41">
        <v>5</v>
      </c>
      <c r="I80" s="41">
        <v>7</v>
      </c>
      <c r="J80" s="41">
        <v>12</v>
      </c>
      <c r="K80" s="41">
        <v>3</v>
      </c>
      <c r="L80" s="41">
        <v>3</v>
      </c>
      <c r="M80" s="41">
        <v>6</v>
      </c>
      <c r="N80" s="41">
        <v>19</v>
      </c>
      <c r="O80" s="41">
        <v>25</v>
      </c>
      <c r="P80" s="41">
        <v>44</v>
      </c>
      <c r="Q80" s="41">
        <v>3</v>
      </c>
      <c r="R80" s="41">
        <v>4</v>
      </c>
      <c r="S80" s="41">
        <v>7</v>
      </c>
      <c r="T80" s="41">
        <v>8</v>
      </c>
      <c r="U80" s="41">
        <v>11</v>
      </c>
      <c r="V80" s="41">
        <v>19</v>
      </c>
      <c r="W80" s="41">
        <v>12</v>
      </c>
      <c r="X80" s="41">
        <v>22</v>
      </c>
      <c r="Y80" s="41">
        <v>34</v>
      </c>
      <c r="Z80" s="42">
        <f t="shared" si="33"/>
        <v>139</v>
      </c>
      <c r="AA80" s="42">
        <f t="shared" si="34"/>
        <v>200</v>
      </c>
      <c r="AB80" s="42">
        <f t="shared" si="35"/>
        <v>339</v>
      </c>
    </row>
    <row r="81" spans="1:28" x14ac:dyDescent="0.55000000000000004">
      <c r="A81" s="20" t="s">
        <v>82</v>
      </c>
      <c r="B81" s="28">
        <v>71</v>
      </c>
      <c r="C81" s="28">
        <v>98</v>
      </c>
      <c r="D81" s="28">
        <v>169</v>
      </c>
      <c r="E81" s="28">
        <v>14</v>
      </c>
      <c r="F81" s="28">
        <v>26</v>
      </c>
      <c r="G81" s="28">
        <v>40</v>
      </c>
      <c r="H81" s="41">
        <v>3</v>
      </c>
      <c r="I81" s="41">
        <v>11</v>
      </c>
      <c r="J81" s="41">
        <v>14</v>
      </c>
      <c r="K81" s="41">
        <v>6</v>
      </c>
      <c r="L81" s="41">
        <v>14</v>
      </c>
      <c r="M81" s="41">
        <v>20</v>
      </c>
      <c r="N81" s="41">
        <v>14</v>
      </c>
      <c r="O81" s="41">
        <v>23</v>
      </c>
      <c r="P81" s="41">
        <v>37</v>
      </c>
      <c r="Q81" s="41">
        <v>4</v>
      </c>
      <c r="R81" s="41">
        <v>6</v>
      </c>
      <c r="S81" s="41">
        <v>10</v>
      </c>
      <c r="T81" s="41">
        <v>10</v>
      </c>
      <c r="U81" s="41">
        <v>10</v>
      </c>
      <c r="V81" s="41">
        <v>20</v>
      </c>
      <c r="W81" s="41">
        <v>16</v>
      </c>
      <c r="X81" s="41">
        <v>20</v>
      </c>
      <c r="Y81" s="41">
        <v>36</v>
      </c>
      <c r="Z81" s="42">
        <f t="shared" si="33"/>
        <v>138</v>
      </c>
      <c r="AA81" s="42">
        <f t="shared" si="34"/>
        <v>208</v>
      </c>
      <c r="AB81" s="42">
        <f t="shared" si="35"/>
        <v>346</v>
      </c>
    </row>
    <row r="82" spans="1:28" x14ac:dyDescent="0.55000000000000004">
      <c r="A82" s="20" t="s">
        <v>83</v>
      </c>
      <c r="B82" s="28">
        <v>79</v>
      </c>
      <c r="C82" s="28">
        <v>134</v>
      </c>
      <c r="D82" s="28">
        <v>213</v>
      </c>
      <c r="E82" s="28">
        <v>21</v>
      </c>
      <c r="F82" s="28">
        <v>16</v>
      </c>
      <c r="G82" s="28">
        <v>37</v>
      </c>
      <c r="H82" s="41">
        <v>10</v>
      </c>
      <c r="I82" s="41">
        <v>8</v>
      </c>
      <c r="J82" s="41">
        <v>18</v>
      </c>
      <c r="K82" s="41">
        <v>6</v>
      </c>
      <c r="L82" s="41">
        <v>15</v>
      </c>
      <c r="M82" s="41">
        <v>21</v>
      </c>
      <c r="N82" s="41">
        <v>11</v>
      </c>
      <c r="O82" s="41">
        <v>16</v>
      </c>
      <c r="P82" s="41">
        <v>27</v>
      </c>
      <c r="Q82" s="41">
        <v>2</v>
      </c>
      <c r="R82" s="41">
        <v>4</v>
      </c>
      <c r="S82" s="41">
        <v>6</v>
      </c>
      <c r="T82" s="41">
        <v>9</v>
      </c>
      <c r="U82" s="41">
        <v>7</v>
      </c>
      <c r="V82" s="41">
        <v>16</v>
      </c>
      <c r="W82" s="41">
        <v>9</v>
      </c>
      <c r="X82" s="41">
        <v>23</v>
      </c>
      <c r="Y82" s="41">
        <v>32</v>
      </c>
      <c r="Z82" s="42">
        <f t="shared" si="33"/>
        <v>147</v>
      </c>
      <c r="AA82" s="42">
        <f t="shared" si="34"/>
        <v>223</v>
      </c>
      <c r="AB82" s="42">
        <f t="shared" si="35"/>
        <v>370</v>
      </c>
    </row>
    <row r="83" spans="1:28" x14ac:dyDescent="0.55000000000000004">
      <c r="A83" s="20" t="s">
        <v>84</v>
      </c>
      <c r="B83" s="28">
        <v>64</v>
      </c>
      <c r="C83" s="28">
        <v>106</v>
      </c>
      <c r="D83" s="28">
        <v>170</v>
      </c>
      <c r="E83" s="28">
        <v>17</v>
      </c>
      <c r="F83" s="28">
        <v>23</v>
      </c>
      <c r="G83" s="28">
        <v>40</v>
      </c>
      <c r="H83" s="41">
        <v>8</v>
      </c>
      <c r="I83" s="41">
        <v>9</v>
      </c>
      <c r="J83" s="41">
        <v>17</v>
      </c>
      <c r="K83" s="41">
        <v>13</v>
      </c>
      <c r="L83" s="41">
        <v>9</v>
      </c>
      <c r="M83" s="41">
        <v>22</v>
      </c>
      <c r="N83" s="41">
        <v>18</v>
      </c>
      <c r="O83" s="41">
        <v>26</v>
      </c>
      <c r="P83" s="41">
        <v>44</v>
      </c>
      <c r="Q83" s="41">
        <v>1</v>
      </c>
      <c r="R83" s="41">
        <v>5</v>
      </c>
      <c r="S83" s="41">
        <v>6</v>
      </c>
      <c r="T83" s="41">
        <v>4</v>
      </c>
      <c r="U83" s="41">
        <v>14</v>
      </c>
      <c r="V83" s="41">
        <v>18</v>
      </c>
      <c r="W83" s="41">
        <v>16</v>
      </c>
      <c r="X83" s="41">
        <v>17</v>
      </c>
      <c r="Y83" s="41">
        <v>33</v>
      </c>
      <c r="Z83" s="42">
        <f t="shared" si="33"/>
        <v>141</v>
      </c>
      <c r="AA83" s="42">
        <f t="shared" si="34"/>
        <v>209</v>
      </c>
      <c r="AB83" s="42">
        <f t="shared" si="35"/>
        <v>350</v>
      </c>
    </row>
    <row r="84" spans="1:28" x14ac:dyDescent="0.55000000000000004">
      <c r="A84" s="20" t="s">
        <v>85</v>
      </c>
      <c r="B84" s="28">
        <v>93</v>
      </c>
      <c r="C84" s="28">
        <v>117</v>
      </c>
      <c r="D84" s="28">
        <v>210</v>
      </c>
      <c r="E84" s="28">
        <v>12</v>
      </c>
      <c r="F84" s="28">
        <v>29</v>
      </c>
      <c r="G84" s="28">
        <v>41</v>
      </c>
      <c r="H84" s="41">
        <v>6</v>
      </c>
      <c r="I84" s="41">
        <v>7</v>
      </c>
      <c r="J84" s="41">
        <v>13</v>
      </c>
      <c r="K84" s="41">
        <v>4</v>
      </c>
      <c r="L84" s="41">
        <v>5</v>
      </c>
      <c r="M84" s="41">
        <v>9</v>
      </c>
      <c r="N84" s="41">
        <v>9</v>
      </c>
      <c r="O84" s="41">
        <v>16</v>
      </c>
      <c r="P84" s="41">
        <v>25</v>
      </c>
      <c r="Q84" s="41">
        <v>4</v>
      </c>
      <c r="R84" s="41">
        <v>8</v>
      </c>
      <c r="S84" s="41">
        <v>12</v>
      </c>
      <c r="T84" s="41">
        <v>9</v>
      </c>
      <c r="U84" s="41">
        <v>17</v>
      </c>
      <c r="V84" s="41">
        <v>26</v>
      </c>
      <c r="W84" s="41">
        <v>12</v>
      </c>
      <c r="X84" s="41">
        <v>17</v>
      </c>
      <c r="Y84" s="41">
        <v>29</v>
      </c>
      <c r="Z84" s="42">
        <f t="shared" si="33"/>
        <v>149</v>
      </c>
      <c r="AA84" s="42">
        <f t="shared" si="34"/>
        <v>216</v>
      </c>
      <c r="AB84" s="42">
        <f t="shared" si="35"/>
        <v>365</v>
      </c>
    </row>
    <row r="85" spans="1:28" x14ac:dyDescent="0.55000000000000004">
      <c r="A85" s="20" t="s">
        <v>86</v>
      </c>
      <c r="B85" s="28">
        <v>76</v>
      </c>
      <c r="C85" s="28">
        <v>78</v>
      </c>
      <c r="D85" s="28">
        <v>154</v>
      </c>
      <c r="E85" s="28">
        <v>8</v>
      </c>
      <c r="F85" s="28">
        <v>20</v>
      </c>
      <c r="G85" s="28">
        <v>28</v>
      </c>
      <c r="H85" s="41">
        <v>4</v>
      </c>
      <c r="I85" s="41">
        <v>6</v>
      </c>
      <c r="J85" s="41">
        <v>10</v>
      </c>
      <c r="K85" s="41">
        <v>4</v>
      </c>
      <c r="L85" s="41">
        <v>8</v>
      </c>
      <c r="M85" s="41">
        <v>12</v>
      </c>
      <c r="N85" s="41">
        <v>11</v>
      </c>
      <c r="O85" s="41">
        <v>17</v>
      </c>
      <c r="P85" s="41">
        <v>28</v>
      </c>
      <c r="Q85" s="41">
        <v>4</v>
      </c>
      <c r="R85" s="41">
        <v>7</v>
      </c>
      <c r="S85" s="41">
        <v>11</v>
      </c>
      <c r="T85" s="41">
        <v>5</v>
      </c>
      <c r="U85" s="41">
        <v>9</v>
      </c>
      <c r="V85" s="41">
        <v>14</v>
      </c>
      <c r="W85" s="41">
        <v>9</v>
      </c>
      <c r="X85" s="41">
        <v>10</v>
      </c>
      <c r="Y85" s="41">
        <v>19</v>
      </c>
      <c r="Z85" s="42">
        <f t="shared" si="33"/>
        <v>121</v>
      </c>
      <c r="AA85" s="42">
        <f t="shared" si="34"/>
        <v>155</v>
      </c>
      <c r="AB85" s="42">
        <f t="shared" si="35"/>
        <v>276</v>
      </c>
    </row>
    <row r="86" spans="1:28" x14ac:dyDescent="0.55000000000000004">
      <c r="A86" s="20" t="s">
        <v>87</v>
      </c>
      <c r="B86" s="28">
        <v>64</v>
      </c>
      <c r="C86" s="28">
        <v>95</v>
      </c>
      <c r="D86" s="28">
        <v>159</v>
      </c>
      <c r="E86" s="28">
        <v>12</v>
      </c>
      <c r="F86" s="28">
        <v>15</v>
      </c>
      <c r="G86" s="28">
        <v>27</v>
      </c>
      <c r="H86" s="41">
        <v>5</v>
      </c>
      <c r="I86" s="41">
        <v>5</v>
      </c>
      <c r="J86" s="41">
        <v>10</v>
      </c>
      <c r="K86" s="41">
        <v>5</v>
      </c>
      <c r="L86" s="41">
        <v>5</v>
      </c>
      <c r="M86" s="41">
        <v>10</v>
      </c>
      <c r="N86" s="41">
        <v>7</v>
      </c>
      <c r="O86" s="41">
        <v>15</v>
      </c>
      <c r="P86" s="41">
        <v>22</v>
      </c>
      <c r="Q86" s="41">
        <v>3</v>
      </c>
      <c r="R86" s="41">
        <v>3</v>
      </c>
      <c r="S86" s="41">
        <v>6</v>
      </c>
      <c r="T86" s="41">
        <v>3</v>
      </c>
      <c r="U86" s="41">
        <v>8</v>
      </c>
      <c r="V86" s="41">
        <v>11</v>
      </c>
      <c r="W86" s="41">
        <v>4</v>
      </c>
      <c r="X86" s="41">
        <v>16</v>
      </c>
      <c r="Y86" s="41">
        <v>20</v>
      </c>
      <c r="Z86" s="42">
        <f t="shared" si="33"/>
        <v>103</v>
      </c>
      <c r="AA86" s="42">
        <f t="shared" si="34"/>
        <v>162</v>
      </c>
      <c r="AB86" s="42">
        <f t="shared" si="35"/>
        <v>265</v>
      </c>
    </row>
    <row r="87" spans="1:28" x14ac:dyDescent="0.55000000000000004">
      <c r="A87" s="20" t="s">
        <v>88</v>
      </c>
      <c r="B87" s="28">
        <v>43</v>
      </c>
      <c r="C87" s="28">
        <v>93</v>
      </c>
      <c r="D87" s="28">
        <v>136</v>
      </c>
      <c r="E87" s="28">
        <v>7</v>
      </c>
      <c r="F87" s="28">
        <v>26</v>
      </c>
      <c r="G87" s="28">
        <v>33</v>
      </c>
      <c r="H87" s="41">
        <v>6</v>
      </c>
      <c r="I87" s="41">
        <v>8</v>
      </c>
      <c r="J87" s="41">
        <v>14</v>
      </c>
      <c r="K87" s="41">
        <v>3</v>
      </c>
      <c r="L87" s="41">
        <v>9</v>
      </c>
      <c r="M87" s="41">
        <v>12</v>
      </c>
      <c r="N87" s="41">
        <v>4</v>
      </c>
      <c r="O87" s="41">
        <v>16</v>
      </c>
      <c r="P87" s="41">
        <v>20</v>
      </c>
      <c r="Q87" s="41">
        <v>0</v>
      </c>
      <c r="R87" s="41">
        <v>0</v>
      </c>
      <c r="S87" s="41">
        <v>0</v>
      </c>
      <c r="T87" s="41">
        <v>2</v>
      </c>
      <c r="U87" s="41">
        <v>10</v>
      </c>
      <c r="V87" s="41">
        <v>12</v>
      </c>
      <c r="W87" s="41">
        <v>7</v>
      </c>
      <c r="X87" s="41">
        <v>12</v>
      </c>
      <c r="Y87" s="41">
        <v>19</v>
      </c>
      <c r="Z87" s="42">
        <f t="shared" si="33"/>
        <v>72</v>
      </c>
      <c r="AA87" s="42">
        <f t="shared" si="34"/>
        <v>174</v>
      </c>
      <c r="AB87" s="42">
        <f t="shared" si="35"/>
        <v>246</v>
      </c>
    </row>
    <row r="88" spans="1:28" x14ac:dyDescent="0.55000000000000004">
      <c r="A88" s="20" t="s">
        <v>89</v>
      </c>
      <c r="B88" s="28">
        <v>36</v>
      </c>
      <c r="C88" s="28">
        <v>83</v>
      </c>
      <c r="D88" s="28">
        <v>119</v>
      </c>
      <c r="E88" s="28">
        <v>5</v>
      </c>
      <c r="F88" s="28">
        <v>15</v>
      </c>
      <c r="G88" s="28">
        <v>20</v>
      </c>
      <c r="H88" s="41">
        <v>3</v>
      </c>
      <c r="I88" s="41">
        <v>4</v>
      </c>
      <c r="J88" s="41">
        <v>7</v>
      </c>
      <c r="K88" s="41">
        <v>6</v>
      </c>
      <c r="L88" s="41">
        <v>7</v>
      </c>
      <c r="M88" s="41">
        <v>13</v>
      </c>
      <c r="N88" s="41">
        <v>8</v>
      </c>
      <c r="O88" s="41">
        <v>17</v>
      </c>
      <c r="P88" s="41">
        <v>25</v>
      </c>
      <c r="Q88" s="41">
        <v>0</v>
      </c>
      <c r="R88" s="41">
        <v>5</v>
      </c>
      <c r="S88" s="41">
        <v>5</v>
      </c>
      <c r="T88" s="41">
        <v>6</v>
      </c>
      <c r="U88" s="41">
        <v>5</v>
      </c>
      <c r="V88" s="41">
        <v>11</v>
      </c>
      <c r="W88" s="41">
        <v>9</v>
      </c>
      <c r="X88" s="41">
        <v>4</v>
      </c>
      <c r="Y88" s="41">
        <v>13</v>
      </c>
      <c r="Z88" s="42">
        <f t="shared" si="33"/>
        <v>73</v>
      </c>
      <c r="AA88" s="42">
        <f t="shared" si="34"/>
        <v>140</v>
      </c>
      <c r="AB88" s="42">
        <f t="shared" si="35"/>
        <v>213</v>
      </c>
    </row>
    <row r="89" spans="1:28" x14ac:dyDescent="0.55000000000000004">
      <c r="A89" s="20" t="s">
        <v>90</v>
      </c>
      <c r="B89" s="28">
        <v>35</v>
      </c>
      <c r="C89" s="28">
        <v>66</v>
      </c>
      <c r="D89" s="28">
        <v>101</v>
      </c>
      <c r="E89" s="28">
        <v>4</v>
      </c>
      <c r="F89" s="28">
        <v>8</v>
      </c>
      <c r="G89" s="28">
        <v>12</v>
      </c>
      <c r="H89" s="41">
        <v>4</v>
      </c>
      <c r="I89" s="41">
        <v>7</v>
      </c>
      <c r="J89" s="41">
        <v>11</v>
      </c>
      <c r="K89" s="41">
        <v>1</v>
      </c>
      <c r="L89" s="41">
        <v>6</v>
      </c>
      <c r="M89" s="41">
        <v>7</v>
      </c>
      <c r="N89" s="41">
        <v>5</v>
      </c>
      <c r="O89" s="41">
        <v>17</v>
      </c>
      <c r="P89" s="41">
        <v>22</v>
      </c>
      <c r="Q89" s="41">
        <v>2</v>
      </c>
      <c r="R89" s="41">
        <v>2</v>
      </c>
      <c r="S89" s="41">
        <v>4</v>
      </c>
      <c r="T89" s="41">
        <v>3</v>
      </c>
      <c r="U89" s="41">
        <v>3</v>
      </c>
      <c r="V89" s="41">
        <v>6</v>
      </c>
      <c r="W89" s="41">
        <v>7</v>
      </c>
      <c r="X89" s="41">
        <v>6</v>
      </c>
      <c r="Y89" s="41">
        <v>13</v>
      </c>
      <c r="Z89" s="42">
        <f t="shared" si="33"/>
        <v>61</v>
      </c>
      <c r="AA89" s="42">
        <f t="shared" si="34"/>
        <v>115</v>
      </c>
      <c r="AB89" s="42">
        <f t="shared" si="35"/>
        <v>176</v>
      </c>
    </row>
    <row r="90" spans="1:28" x14ac:dyDescent="0.55000000000000004">
      <c r="A90" s="20" t="s">
        <v>91</v>
      </c>
      <c r="B90" s="28">
        <v>40</v>
      </c>
      <c r="C90" s="28">
        <v>49</v>
      </c>
      <c r="D90" s="28">
        <v>89</v>
      </c>
      <c r="E90" s="28">
        <v>5</v>
      </c>
      <c r="F90" s="28">
        <v>7</v>
      </c>
      <c r="G90" s="28">
        <v>12</v>
      </c>
      <c r="H90" s="41">
        <v>2</v>
      </c>
      <c r="I90" s="41">
        <v>6</v>
      </c>
      <c r="J90" s="41">
        <v>8</v>
      </c>
      <c r="K90" s="41">
        <v>3</v>
      </c>
      <c r="L90" s="41">
        <v>3</v>
      </c>
      <c r="M90" s="41">
        <v>6</v>
      </c>
      <c r="N90" s="41">
        <v>10</v>
      </c>
      <c r="O90" s="41">
        <v>15</v>
      </c>
      <c r="P90" s="41">
        <v>25</v>
      </c>
      <c r="Q90" s="41">
        <v>3</v>
      </c>
      <c r="R90" s="41">
        <v>1</v>
      </c>
      <c r="S90" s="41">
        <v>4</v>
      </c>
      <c r="T90" s="41">
        <v>2</v>
      </c>
      <c r="U90" s="41">
        <v>3</v>
      </c>
      <c r="V90" s="41">
        <v>5</v>
      </c>
      <c r="W90" s="41">
        <v>6</v>
      </c>
      <c r="X90" s="41">
        <v>9</v>
      </c>
      <c r="Y90" s="41">
        <v>15</v>
      </c>
      <c r="Z90" s="42">
        <f t="shared" si="33"/>
        <v>71</v>
      </c>
      <c r="AA90" s="42">
        <f t="shared" si="34"/>
        <v>93</v>
      </c>
      <c r="AB90" s="42">
        <f t="shared" si="35"/>
        <v>164</v>
      </c>
    </row>
    <row r="91" spans="1:28" x14ac:dyDescent="0.55000000000000004">
      <c r="A91" s="20" t="s">
        <v>92</v>
      </c>
      <c r="B91" s="28">
        <v>34</v>
      </c>
      <c r="C91" s="28">
        <v>64</v>
      </c>
      <c r="D91" s="28">
        <v>98</v>
      </c>
      <c r="E91" s="28">
        <v>3</v>
      </c>
      <c r="F91" s="28">
        <v>11</v>
      </c>
      <c r="G91" s="28">
        <v>14</v>
      </c>
      <c r="H91" s="41">
        <v>2</v>
      </c>
      <c r="I91" s="41">
        <v>4</v>
      </c>
      <c r="J91" s="41">
        <v>6</v>
      </c>
      <c r="K91" s="41">
        <v>2</v>
      </c>
      <c r="L91" s="41">
        <v>7</v>
      </c>
      <c r="M91" s="41">
        <v>9</v>
      </c>
      <c r="N91" s="41">
        <v>3</v>
      </c>
      <c r="O91" s="41">
        <v>12</v>
      </c>
      <c r="P91" s="41">
        <v>15</v>
      </c>
      <c r="Q91" s="41">
        <v>0</v>
      </c>
      <c r="R91" s="41">
        <v>0</v>
      </c>
      <c r="S91" s="41">
        <v>0</v>
      </c>
      <c r="T91" s="41">
        <v>4</v>
      </c>
      <c r="U91" s="41">
        <v>5</v>
      </c>
      <c r="V91" s="41">
        <v>9</v>
      </c>
      <c r="W91" s="41">
        <v>4</v>
      </c>
      <c r="X91" s="41">
        <v>5</v>
      </c>
      <c r="Y91" s="41">
        <v>9</v>
      </c>
      <c r="Z91" s="42">
        <f t="shared" si="33"/>
        <v>52</v>
      </c>
      <c r="AA91" s="42">
        <f t="shared" si="34"/>
        <v>108</v>
      </c>
      <c r="AB91" s="42">
        <f t="shared" si="35"/>
        <v>160</v>
      </c>
    </row>
    <row r="92" spans="1:28" x14ac:dyDescent="0.55000000000000004">
      <c r="A92" s="20" t="s">
        <v>93</v>
      </c>
      <c r="B92" s="28">
        <v>40</v>
      </c>
      <c r="C92" s="28">
        <v>43</v>
      </c>
      <c r="D92" s="28">
        <v>83</v>
      </c>
      <c r="E92" s="28">
        <v>6</v>
      </c>
      <c r="F92" s="28">
        <v>11</v>
      </c>
      <c r="G92" s="28">
        <v>17</v>
      </c>
      <c r="H92" s="41">
        <v>2</v>
      </c>
      <c r="I92" s="41">
        <v>0</v>
      </c>
      <c r="J92" s="41">
        <v>2</v>
      </c>
      <c r="K92" s="41">
        <v>1</v>
      </c>
      <c r="L92" s="41">
        <v>4</v>
      </c>
      <c r="M92" s="41">
        <v>5</v>
      </c>
      <c r="N92" s="41">
        <v>3</v>
      </c>
      <c r="O92" s="41">
        <v>13</v>
      </c>
      <c r="P92" s="41">
        <v>16</v>
      </c>
      <c r="Q92" s="41">
        <v>2</v>
      </c>
      <c r="R92" s="41">
        <v>0</v>
      </c>
      <c r="S92" s="41">
        <v>2</v>
      </c>
      <c r="T92" s="41">
        <v>3</v>
      </c>
      <c r="U92" s="41">
        <v>1</v>
      </c>
      <c r="V92" s="41">
        <v>4</v>
      </c>
      <c r="W92" s="41">
        <v>4</v>
      </c>
      <c r="X92" s="41">
        <v>2</v>
      </c>
      <c r="Y92" s="41">
        <v>6</v>
      </c>
      <c r="Z92" s="42">
        <f t="shared" si="33"/>
        <v>61</v>
      </c>
      <c r="AA92" s="42">
        <f t="shared" si="34"/>
        <v>74</v>
      </c>
      <c r="AB92" s="42">
        <f t="shared" si="35"/>
        <v>135</v>
      </c>
    </row>
    <row r="93" spans="1:28" x14ac:dyDescent="0.55000000000000004">
      <c r="A93" s="20" t="s">
        <v>94</v>
      </c>
      <c r="B93" s="28">
        <v>30</v>
      </c>
      <c r="C93" s="28">
        <v>48</v>
      </c>
      <c r="D93" s="28">
        <v>78</v>
      </c>
      <c r="E93" s="28">
        <v>2</v>
      </c>
      <c r="F93" s="28">
        <v>8</v>
      </c>
      <c r="G93" s="28">
        <v>10</v>
      </c>
      <c r="H93" s="41">
        <v>1</v>
      </c>
      <c r="I93" s="41">
        <v>6</v>
      </c>
      <c r="J93" s="41">
        <v>7</v>
      </c>
      <c r="K93" s="41">
        <v>2</v>
      </c>
      <c r="L93" s="41">
        <v>2</v>
      </c>
      <c r="M93" s="41">
        <v>4</v>
      </c>
      <c r="N93" s="41">
        <v>4</v>
      </c>
      <c r="O93" s="41">
        <v>6</v>
      </c>
      <c r="P93" s="41">
        <v>10</v>
      </c>
      <c r="Q93" s="41">
        <v>2</v>
      </c>
      <c r="R93" s="41">
        <v>0</v>
      </c>
      <c r="S93" s="41">
        <v>2</v>
      </c>
      <c r="T93" s="41">
        <v>1</v>
      </c>
      <c r="U93" s="41">
        <v>8</v>
      </c>
      <c r="V93" s="41">
        <v>9</v>
      </c>
      <c r="W93" s="41">
        <v>3</v>
      </c>
      <c r="X93" s="41">
        <v>11</v>
      </c>
      <c r="Y93" s="41">
        <v>14</v>
      </c>
      <c r="Z93" s="42">
        <f t="shared" si="33"/>
        <v>45</v>
      </c>
      <c r="AA93" s="42">
        <f t="shared" si="34"/>
        <v>89</v>
      </c>
      <c r="AB93" s="42">
        <f t="shared" si="35"/>
        <v>134</v>
      </c>
    </row>
    <row r="94" spans="1:28" x14ac:dyDescent="0.55000000000000004">
      <c r="A94" s="20" t="s">
        <v>95</v>
      </c>
      <c r="B94" s="28">
        <v>19</v>
      </c>
      <c r="C94" s="28">
        <v>43</v>
      </c>
      <c r="D94" s="28">
        <v>62</v>
      </c>
      <c r="E94" s="28">
        <v>0</v>
      </c>
      <c r="F94" s="28">
        <v>6</v>
      </c>
      <c r="G94" s="28">
        <v>6</v>
      </c>
      <c r="H94" s="41">
        <v>2</v>
      </c>
      <c r="I94" s="41">
        <v>1</v>
      </c>
      <c r="J94" s="41">
        <v>3</v>
      </c>
      <c r="K94" s="41">
        <v>2</v>
      </c>
      <c r="L94" s="41">
        <v>4</v>
      </c>
      <c r="M94" s="41">
        <v>6</v>
      </c>
      <c r="N94" s="41">
        <v>3</v>
      </c>
      <c r="O94" s="41">
        <v>1</v>
      </c>
      <c r="P94" s="41">
        <v>4</v>
      </c>
      <c r="Q94" s="41">
        <v>1</v>
      </c>
      <c r="R94" s="41">
        <v>4</v>
      </c>
      <c r="S94" s="41">
        <v>5</v>
      </c>
      <c r="T94" s="41">
        <v>0</v>
      </c>
      <c r="U94" s="41">
        <v>4</v>
      </c>
      <c r="V94" s="41">
        <v>4</v>
      </c>
      <c r="W94" s="41">
        <v>2</v>
      </c>
      <c r="X94" s="41">
        <v>6</v>
      </c>
      <c r="Y94" s="41">
        <v>8</v>
      </c>
      <c r="Z94" s="42">
        <f t="shared" si="33"/>
        <v>29</v>
      </c>
      <c r="AA94" s="42">
        <f t="shared" si="34"/>
        <v>69</v>
      </c>
      <c r="AB94" s="42">
        <f t="shared" si="35"/>
        <v>98</v>
      </c>
    </row>
    <row r="95" spans="1:28" x14ac:dyDescent="0.55000000000000004">
      <c r="A95" s="20" t="s">
        <v>96</v>
      </c>
      <c r="B95" s="28">
        <v>19</v>
      </c>
      <c r="C95" s="28">
        <v>26</v>
      </c>
      <c r="D95" s="28">
        <v>45</v>
      </c>
      <c r="E95" s="28">
        <v>0</v>
      </c>
      <c r="F95" s="28">
        <v>6</v>
      </c>
      <c r="G95" s="28">
        <v>6</v>
      </c>
      <c r="H95" s="41">
        <v>2</v>
      </c>
      <c r="I95" s="41">
        <v>3</v>
      </c>
      <c r="J95" s="41">
        <v>5</v>
      </c>
      <c r="K95" s="41">
        <v>1</v>
      </c>
      <c r="L95" s="41">
        <v>1</v>
      </c>
      <c r="M95" s="41">
        <v>2</v>
      </c>
      <c r="N95" s="41">
        <v>1</v>
      </c>
      <c r="O95" s="41">
        <v>10</v>
      </c>
      <c r="P95" s="41">
        <v>11</v>
      </c>
      <c r="Q95" s="41">
        <v>2</v>
      </c>
      <c r="R95" s="41">
        <v>2</v>
      </c>
      <c r="S95" s="41">
        <v>4</v>
      </c>
      <c r="T95" s="41">
        <v>1</v>
      </c>
      <c r="U95" s="41">
        <v>4</v>
      </c>
      <c r="V95" s="41">
        <v>5</v>
      </c>
      <c r="W95" s="41">
        <v>3</v>
      </c>
      <c r="X95" s="41">
        <v>3</v>
      </c>
      <c r="Y95" s="41">
        <v>6</v>
      </c>
      <c r="Z95" s="42">
        <f t="shared" si="33"/>
        <v>29</v>
      </c>
      <c r="AA95" s="42">
        <f t="shared" si="34"/>
        <v>55</v>
      </c>
      <c r="AB95" s="42">
        <f t="shared" si="35"/>
        <v>84</v>
      </c>
    </row>
    <row r="96" spans="1:28" x14ac:dyDescent="0.55000000000000004">
      <c r="A96" s="20" t="s">
        <v>97</v>
      </c>
      <c r="B96" s="28">
        <v>15</v>
      </c>
      <c r="C96" s="28">
        <v>22</v>
      </c>
      <c r="D96" s="28">
        <v>37</v>
      </c>
      <c r="E96" s="28">
        <v>6</v>
      </c>
      <c r="F96" s="28">
        <v>5</v>
      </c>
      <c r="G96" s="28">
        <v>11</v>
      </c>
      <c r="H96" s="41">
        <v>0</v>
      </c>
      <c r="I96" s="41">
        <v>1</v>
      </c>
      <c r="J96" s="41">
        <v>1</v>
      </c>
      <c r="K96" s="41">
        <v>3</v>
      </c>
      <c r="L96" s="41">
        <v>1</v>
      </c>
      <c r="M96" s="41">
        <v>4</v>
      </c>
      <c r="N96" s="41">
        <v>0</v>
      </c>
      <c r="O96" s="41">
        <v>4</v>
      </c>
      <c r="P96" s="41">
        <v>4</v>
      </c>
      <c r="Q96" s="41">
        <v>0</v>
      </c>
      <c r="R96" s="41">
        <v>0</v>
      </c>
      <c r="S96" s="41">
        <v>0</v>
      </c>
      <c r="T96" s="41">
        <v>2</v>
      </c>
      <c r="U96" s="41">
        <v>2</v>
      </c>
      <c r="V96" s="41">
        <v>4</v>
      </c>
      <c r="W96" s="41">
        <v>2</v>
      </c>
      <c r="X96" s="41">
        <v>1</v>
      </c>
      <c r="Y96" s="41">
        <v>3</v>
      </c>
      <c r="Z96" s="42">
        <f t="shared" si="33"/>
        <v>28</v>
      </c>
      <c r="AA96" s="42">
        <f t="shared" si="34"/>
        <v>36</v>
      </c>
      <c r="AB96" s="42">
        <f t="shared" si="35"/>
        <v>64</v>
      </c>
    </row>
    <row r="97" spans="1:28" x14ac:dyDescent="0.55000000000000004">
      <c r="A97" s="20" t="s">
        <v>98</v>
      </c>
      <c r="B97" s="28">
        <v>8</v>
      </c>
      <c r="C97" s="28">
        <v>21</v>
      </c>
      <c r="D97" s="28">
        <v>29</v>
      </c>
      <c r="E97" s="28">
        <v>2</v>
      </c>
      <c r="F97" s="28">
        <v>3</v>
      </c>
      <c r="G97" s="28">
        <v>5</v>
      </c>
      <c r="H97" s="41">
        <v>0</v>
      </c>
      <c r="I97" s="41">
        <v>1</v>
      </c>
      <c r="J97" s="41">
        <v>1</v>
      </c>
      <c r="K97" s="41">
        <v>1</v>
      </c>
      <c r="L97" s="41">
        <v>0</v>
      </c>
      <c r="M97" s="41">
        <v>1</v>
      </c>
      <c r="N97" s="41">
        <v>1</v>
      </c>
      <c r="O97" s="41">
        <v>0</v>
      </c>
      <c r="P97" s="41">
        <v>1</v>
      </c>
      <c r="Q97" s="41">
        <v>1</v>
      </c>
      <c r="R97" s="41">
        <v>2</v>
      </c>
      <c r="S97" s="41">
        <v>3</v>
      </c>
      <c r="T97" s="41">
        <v>0</v>
      </c>
      <c r="U97" s="41">
        <v>2</v>
      </c>
      <c r="V97" s="41">
        <v>2</v>
      </c>
      <c r="W97" s="41">
        <v>2</v>
      </c>
      <c r="X97" s="41">
        <v>1</v>
      </c>
      <c r="Y97" s="41">
        <v>3</v>
      </c>
      <c r="Z97" s="42">
        <f t="shared" si="33"/>
        <v>15</v>
      </c>
      <c r="AA97" s="42">
        <f t="shared" si="34"/>
        <v>30</v>
      </c>
      <c r="AB97" s="42">
        <f t="shared" si="35"/>
        <v>45</v>
      </c>
    </row>
    <row r="98" spans="1:28" x14ac:dyDescent="0.55000000000000004">
      <c r="A98" s="20" t="s">
        <v>99</v>
      </c>
      <c r="B98" s="28">
        <v>8</v>
      </c>
      <c r="C98" s="28">
        <v>12</v>
      </c>
      <c r="D98" s="28">
        <v>20</v>
      </c>
      <c r="E98" s="28">
        <v>5</v>
      </c>
      <c r="F98" s="28">
        <v>2</v>
      </c>
      <c r="G98" s="28">
        <v>7</v>
      </c>
      <c r="H98" s="41">
        <v>0</v>
      </c>
      <c r="I98" s="41">
        <v>0</v>
      </c>
      <c r="J98" s="41">
        <v>0</v>
      </c>
      <c r="K98" s="41">
        <v>1</v>
      </c>
      <c r="L98" s="41">
        <v>1</v>
      </c>
      <c r="M98" s="41">
        <v>2</v>
      </c>
      <c r="N98" s="41">
        <v>1</v>
      </c>
      <c r="O98" s="41">
        <v>4</v>
      </c>
      <c r="P98" s="41">
        <v>5</v>
      </c>
      <c r="Q98" s="41">
        <v>1</v>
      </c>
      <c r="R98" s="41">
        <v>2</v>
      </c>
      <c r="S98" s="41">
        <v>3</v>
      </c>
      <c r="T98" s="41">
        <v>1</v>
      </c>
      <c r="U98" s="41">
        <v>0</v>
      </c>
      <c r="V98" s="41">
        <v>1</v>
      </c>
      <c r="W98" s="41">
        <v>1</v>
      </c>
      <c r="X98" s="41">
        <v>2</v>
      </c>
      <c r="Y98" s="41">
        <v>3</v>
      </c>
      <c r="Z98" s="42">
        <f t="shared" si="33"/>
        <v>18</v>
      </c>
      <c r="AA98" s="42">
        <f t="shared" si="34"/>
        <v>23</v>
      </c>
      <c r="AB98" s="42">
        <f t="shared" si="35"/>
        <v>41</v>
      </c>
    </row>
    <row r="99" spans="1:28" x14ac:dyDescent="0.55000000000000004">
      <c r="A99" s="20" t="s">
        <v>100</v>
      </c>
      <c r="B99" s="28">
        <v>7</v>
      </c>
      <c r="C99" s="28">
        <v>16</v>
      </c>
      <c r="D99" s="28">
        <v>23</v>
      </c>
      <c r="E99" s="28">
        <v>1</v>
      </c>
      <c r="F99" s="28">
        <v>2</v>
      </c>
      <c r="G99" s="28">
        <v>3</v>
      </c>
      <c r="H99" s="41">
        <v>1</v>
      </c>
      <c r="I99" s="41">
        <v>2</v>
      </c>
      <c r="J99" s="41">
        <v>3</v>
      </c>
      <c r="K99" s="41">
        <v>2</v>
      </c>
      <c r="L99" s="41">
        <v>1</v>
      </c>
      <c r="M99" s="41">
        <v>3</v>
      </c>
      <c r="N99" s="41">
        <v>0</v>
      </c>
      <c r="O99" s="41">
        <v>1</v>
      </c>
      <c r="P99" s="41">
        <v>1</v>
      </c>
      <c r="Q99" s="41">
        <v>0</v>
      </c>
      <c r="R99" s="41">
        <v>0</v>
      </c>
      <c r="S99" s="41">
        <v>0</v>
      </c>
      <c r="T99" s="41">
        <v>0</v>
      </c>
      <c r="U99" s="41">
        <v>2</v>
      </c>
      <c r="V99" s="41">
        <v>2</v>
      </c>
      <c r="W99" s="41">
        <v>0</v>
      </c>
      <c r="X99" s="41">
        <v>3</v>
      </c>
      <c r="Y99" s="41">
        <v>3</v>
      </c>
      <c r="Z99" s="42">
        <f t="shared" si="33"/>
        <v>11</v>
      </c>
      <c r="AA99" s="42">
        <f t="shared" si="34"/>
        <v>27</v>
      </c>
      <c r="AB99" s="42">
        <f t="shared" si="35"/>
        <v>38</v>
      </c>
    </row>
    <row r="100" spans="1:28" x14ac:dyDescent="0.55000000000000004">
      <c r="A100" s="19" t="s">
        <v>101</v>
      </c>
      <c r="B100" s="30">
        <v>2</v>
      </c>
      <c r="C100" s="30">
        <v>7</v>
      </c>
      <c r="D100" s="30">
        <v>9</v>
      </c>
      <c r="E100" s="28">
        <v>2</v>
      </c>
      <c r="F100" s="28">
        <v>1</v>
      </c>
      <c r="G100" s="28">
        <v>3</v>
      </c>
      <c r="H100" s="41">
        <v>2</v>
      </c>
      <c r="I100" s="41">
        <v>0</v>
      </c>
      <c r="J100" s="41">
        <v>2</v>
      </c>
      <c r="K100" s="41">
        <v>2</v>
      </c>
      <c r="L100" s="41">
        <v>0</v>
      </c>
      <c r="M100" s="41">
        <v>2</v>
      </c>
      <c r="N100" s="41">
        <v>1</v>
      </c>
      <c r="O100" s="41">
        <v>2</v>
      </c>
      <c r="P100" s="41">
        <v>3</v>
      </c>
      <c r="Q100" s="41">
        <v>2</v>
      </c>
      <c r="R100" s="41">
        <v>3</v>
      </c>
      <c r="S100" s="41">
        <v>5</v>
      </c>
      <c r="T100" s="41">
        <v>2</v>
      </c>
      <c r="U100" s="41">
        <v>2</v>
      </c>
      <c r="V100" s="41">
        <v>4</v>
      </c>
      <c r="W100" s="41">
        <v>0</v>
      </c>
      <c r="X100" s="41">
        <v>1</v>
      </c>
      <c r="Y100" s="41">
        <v>1</v>
      </c>
      <c r="Z100" s="42">
        <f t="shared" si="33"/>
        <v>13</v>
      </c>
      <c r="AA100" s="42">
        <f t="shared" si="34"/>
        <v>16</v>
      </c>
      <c r="AB100" s="42">
        <f t="shared" si="35"/>
        <v>29</v>
      </c>
    </row>
    <row r="101" spans="1:28" x14ac:dyDescent="0.55000000000000004">
      <c r="A101" s="20" t="s">
        <v>102</v>
      </c>
      <c r="B101" s="28">
        <v>3</v>
      </c>
      <c r="C101" s="28">
        <v>7</v>
      </c>
      <c r="D101" s="28">
        <v>10</v>
      </c>
      <c r="E101" s="30">
        <v>2</v>
      </c>
      <c r="F101" s="30">
        <v>1</v>
      </c>
      <c r="G101" s="30">
        <v>3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1</v>
      </c>
      <c r="P101" s="41">
        <v>1</v>
      </c>
      <c r="Q101" s="41">
        <v>0</v>
      </c>
      <c r="R101" s="41">
        <v>1</v>
      </c>
      <c r="S101" s="41">
        <v>1</v>
      </c>
      <c r="T101" s="41">
        <v>0</v>
      </c>
      <c r="U101" s="41">
        <v>2</v>
      </c>
      <c r="V101" s="41">
        <v>2</v>
      </c>
      <c r="W101" s="41">
        <v>1</v>
      </c>
      <c r="X101" s="41">
        <v>0</v>
      </c>
      <c r="Y101" s="41">
        <v>1</v>
      </c>
      <c r="Z101" s="42">
        <f t="shared" si="33"/>
        <v>6</v>
      </c>
      <c r="AA101" s="42">
        <f t="shared" si="34"/>
        <v>12</v>
      </c>
      <c r="AB101" s="42">
        <f t="shared" si="35"/>
        <v>18</v>
      </c>
    </row>
    <row r="102" spans="1:28" x14ac:dyDescent="0.55000000000000004">
      <c r="A102" s="20" t="s">
        <v>103</v>
      </c>
      <c r="B102" s="28">
        <v>5</v>
      </c>
      <c r="C102" s="28">
        <v>5</v>
      </c>
      <c r="D102" s="28">
        <v>10</v>
      </c>
      <c r="E102" s="28">
        <v>1</v>
      </c>
      <c r="F102" s="28">
        <v>0</v>
      </c>
      <c r="G102" s="28">
        <v>1</v>
      </c>
      <c r="H102" s="41">
        <v>0</v>
      </c>
      <c r="I102" s="41">
        <v>0</v>
      </c>
      <c r="J102" s="41">
        <v>0</v>
      </c>
      <c r="K102" s="41">
        <v>1</v>
      </c>
      <c r="L102" s="41">
        <v>0</v>
      </c>
      <c r="M102" s="41">
        <v>1</v>
      </c>
      <c r="N102" s="41">
        <v>0</v>
      </c>
      <c r="O102" s="41">
        <v>1</v>
      </c>
      <c r="P102" s="41">
        <v>1</v>
      </c>
      <c r="Q102" s="41">
        <v>0</v>
      </c>
      <c r="R102" s="41">
        <v>0</v>
      </c>
      <c r="S102" s="41">
        <v>0</v>
      </c>
      <c r="T102" s="41">
        <v>0</v>
      </c>
      <c r="U102" s="41">
        <v>0</v>
      </c>
      <c r="V102" s="41">
        <v>0</v>
      </c>
      <c r="W102" s="41">
        <v>1</v>
      </c>
      <c r="X102" s="41">
        <v>1</v>
      </c>
      <c r="Y102" s="41">
        <v>2</v>
      </c>
      <c r="Z102" s="42">
        <f t="shared" si="33"/>
        <v>8</v>
      </c>
      <c r="AA102" s="42">
        <f t="shared" si="34"/>
        <v>7</v>
      </c>
      <c r="AB102" s="42">
        <f t="shared" si="35"/>
        <v>15</v>
      </c>
    </row>
    <row r="103" spans="1:28" x14ac:dyDescent="0.55000000000000004">
      <c r="A103" s="20" t="s">
        <v>104</v>
      </c>
      <c r="B103" s="28">
        <v>4</v>
      </c>
      <c r="C103" s="28">
        <v>6</v>
      </c>
      <c r="D103" s="28">
        <v>10</v>
      </c>
      <c r="E103" s="28">
        <v>1</v>
      </c>
      <c r="F103" s="28">
        <v>1</v>
      </c>
      <c r="G103" s="28">
        <v>2</v>
      </c>
      <c r="H103" s="41">
        <v>1</v>
      </c>
      <c r="I103" s="41">
        <v>0</v>
      </c>
      <c r="J103" s="41">
        <v>1</v>
      </c>
      <c r="K103" s="41">
        <v>0</v>
      </c>
      <c r="L103" s="41">
        <v>0</v>
      </c>
      <c r="M103" s="41">
        <v>0</v>
      </c>
      <c r="N103" s="41">
        <v>0</v>
      </c>
      <c r="O103" s="41">
        <v>2</v>
      </c>
      <c r="P103" s="41">
        <v>2</v>
      </c>
      <c r="Q103" s="41">
        <v>0</v>
      </c>
      <c r="R103" s="41">
        <v>0</v>
      </c>
      <c r="S103" s="41">
        <v>0</v>
      </c>
      <c r="T103" s="41">
        <v>0</v>
      </c>
      <c r="U103" s="41">
        <v>0</v>
      </c>
      <c r="V103" s="41">
        <v>0</v>
      </c>
      <c r="W103" s="41">
        <v>0</v>
      </c>
      <c r="X103" s="41">
        <v>0</v>
      </c>
      <c r="Y103" s="41">
        <v>0</v>
      </c>
      <c r="Z103" s="42">
        <f t="shared" si="33"/>
        <v>6</v>
      </c>
      <c r="AA103" s="42">
        <f t="shared" si="34"/>
        <v>9</v>
      </c>
      <c r="AB103" s="42">
        <f t="shared" si="35"/>
        <v>15</v>
      </c>
    </row>
    <row r="104" spans="1:28" x14ac:dyDescent="0.55000000000000004">
      <c r="A104" s="20" t="s">
        <v>105</v>
      </c>
      <c r="B104" s="28">
        <v>4</v>
      </c>
      <c r="C104" s="28">
        <v>5</v>
      </c>
      <c r="D104" s="28">
        <v>9</v>
      </c>
      <c r="E104" s="28">
        <v>1</v>
      </c>
      <c r="F104" s="28">
        <v>2</v>
      </c>
      <c r="G104" s="28">
        <v>3</v>
      </c>
      <c r="H104" s="41">
        <v>0</v>
      </c>
      <c r="I104" s="41">
        <v>0</v>
      </c>
      <c r="J104" s="41">
        <v>0</v>
      </c>
      <c r="K104" s="41">
        <v>0</v>
      </c>
      <c r="L104" s="41">
        <v>4</v>
      </c>
      <c r="M104" s="41">
        <v>4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1</v>
      </c>
      <c r="V104" s="41">
        <v>1</v>
      </c>
      <c r="W104" s="41">
        <v>0</v>
      </c>
      <c r="X104" s="41">
        <v>1</v>
      </c>
      <c r="Y104" s="41">
        <v>1</v>
      </c>
      <c r="Z104" s="42">
        <f t="shared" si="33"/>
        <v>5</v>
      </c>
      <c r="AA104" s="42">
        <f t="shared" si="34"/>
        <v>13</v>
      </c>
      <c r="AB104" s="42">
        <f t="shared" si="35"/>
        <v>18</v>
      </c>
    </row>
    <row r="105" spans="1:28" x14ac:dyDescent="0.55000000000000004">
      <c r="A105" s="20" t="s">
        <v>106</v>
      </c>
      <c r="B105" s="28">
        <v>16</v>
      </c>
      <c r="C105" s="28">
        <v>15</v>
      </c>
      <c r="D105" s="28">
        <v>31</v>
      </c>
      <c r="E105" s="28">
        <v>0</v>
      </c>
      <c r="F105" s="28">
        <v>0</v>
      </c>
      <c r="G105" s="28">
        <v>0</v>
      </c>
      <c r="H105" s="41">
        <v>1</v>
      </c>
      <c r="I105" s="41">
        <v>3</v>
      </c>
      <c r="J105" s="41">
        <v>4</v>
      </c>
      <c r="K105" s="41">
        <v>2</v>
      </c>
      <c r="L105" s="41">
        <v>0</v>
      </c>
      <c r="M105" s="41">
        <v>2</v>
      </c>
      <c r="N105" s="41">
        <v>2</v>
      </c>
      <c r="O105" s="41">
        <v>3</v>
      </c>
      <c r="P105" s="41">
        <v>5</v>
      </c>
      <c r="Q105" s="41">
        <v>0</v>
      </c>
      <c r="R105" s="41">
        <v>1</v>
      </c>
      <c r="S105" s="41">
        <v>1</v>
      </c>
      <c r="T105" s="41">
        <v>5</v>
      </c>
      <c r="U105" s="41">
        <v>1</v>
      </c>
      <c r="V105" s="41">
        <v>6</v>
      </c>
      <c r="W105" s="41">
        <v>2</v>
      </c>
      <c r="X105" s="41">
        <v>2</v>
      </c>
      <c r="Y105" s="41">
        <v>4</v>
      </c>
      <c r="Z105" s="42">
        <f t="shared" si="33"/>
        <v>28</v>
      </c>
      <c r="AA105" s="42">
        <f t="shared" si="34"/>
        <v>25</v>
      </c>
      <c r="AB105" s="42">
        <f t="shared" si="35"/>
        <v>53</v>
      </c>
    </row>
    <row r="106" spans="1:28" x14ac:dyDescent="0.55000000000000004">
      <c r="A106" s="20" t="s">
        <v>4</v>
      </c>
      <c r="B106" s="28">
        <f t="shared" ref="B106:AB106" si="36">SUM(B4:B105)</f>
        <v>28037</v>
      </c>
      <c r="C106" s="28">
        <f t="shared" si="36"/>
        <v>29146</v>
      </c>
      <c r="D106" s="28">
        <f t="shared" si="36"/>
        <v>57183</v>
      </c>
      <c r="E106" s="28">
        <f t="shared" si="36"/>
        <v>5349</v>
      </c>
      <c r="F106" s="28">
        <f t="shared" si="36"/>
        <v>5808</v>
      </c>
      <c r="G106" s="28">
        <f t="shared" si="36"/>
        <v>11157</v>
      </c>
      <c r="H106" s="42">
        <f t="shared" si="36"/>
        <v>1642</v>
      </c>
      <c r="I106" s="42">
        <f t="shared" si="36"/>
        <v>1762</v>
      </c>
      <c r="J106" s="42">
        <f t="shared" si="36"/>
        <v>3404</v>
      </c>
      <c r="K106" s="42">
        <f t="shared" si="36"/>
        <v>1355</v>
      </c>
      <c r="L106" s="42">
        <f t="shared" si="36"/>
        <v>1478</v>
      </c>
      <c r="M106" s="42">
        <f t="shared" si="36"/>
        <v>2833</v>
      </c>
      <c r="N106" s="42">
        <f t="shared" si="36"/>
        <v>2862</v>
      </c>
      <c r="O106" s="42">
        <f t="shared" si="36"/>
        <v>3190</v>
      </c>
      <c r="P106" s="42">
        <f t="shared" si="36"/>
        <v>6052</v>
      </c>
      <c r="Q106" s="42">
        <f t="shared" si="36"/>
        <v>635</v>
      </c>
      <c r="R106" s="42">
        <f t="shared" si="36"/>
        <v>631</v>
      </c>
      <c r="S106" s="42">
        <f t="shared" si="36"/>
        <v>1266</v>
      </c>
      <c r="T106" s="42">
        <f t="shared" si="36"/>
        <v>1603</v>
      </c>
      <c r="U106" s="42">
        <f t="shared" si="36"/>
        <v>1728</v>
      </c>
      <c r="V106" s="42">
        <f t="shared" si="36"/>
        <v>3331</v>
      </c>
      <c r="W106" s="42">
        <f t="shared" si="36"/>
        <v>3635</v>
      </c>
      <c r="X106" s="42">
        <f t="shared" si="36"/>
        <v>3902</v>
      </c>
      <c r="Y106" s="42">
        <f t="shared" si="36"/>
        <v>7537</v>
      </c>
      <c r="Z106" s="42">
        <f t="shared" si="36"/>
        <v>45118</v>
      </c>
      <c r="AA106" s="42">
        <f t="shared" si="36"/>
        <v>47645</v>
      </c>
      <c r="AB106" s="42">
        <f t="shared" si="36"/>
        <v>92763</v>
      </c>
    </row>
  </sheetData>
  <mergeCells count="9">
    <mergeCell ref="W2:Y2"/>
    <mergeCell ref="Z2:AB2"/>
    <mergeCell ref="E2:G2"/>
    <mergeCell ref="H2:J2"/>
    <mergeCell ref="B2:D2"/>
    <mergeCell ref="K2:M2"/>
    <mergeCell ref="N2:P2"/>
    <mergeCell ref="Q2:S2"/>
    <mergeCell ref="T2:V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DC262-C5EC-478B-9D1C-31977EA21599}">
  <dimension ref="A2:R106"/>
  <sheetViews>
    <sheetView topLeftCell="E97" workbookViewId="0">
      <selection activeCell="R4" sqref="R4"/>
    </sheetView>
  </sheetViews>
  <sheetFormatPr defaultRowHeight="24" x14ac:dyDescent="0.55000000000000004"/>
  <cols>
    <col min="1" max="1" width="22.25" style="7" customWidth="1"/>
    <col min="2" max="4" width="9.375" style="1" bestFit="1" customWidth="1"/>
    <col min="5" max="5" width="8.375" style="14" customWidth="1"/>
    <col min="6" max="10" width="9" style="14"/>
    <col min="11" max="13" width="10.125" style="14" bestFit="1" customWidth="1"/>
    <col min="14" max="16384" width="9" style="1"/>
  </cols>
  <sheetData>
    <row r="2" spans="1:18" x14ac:dyDescent="0.55000000000000004">
      <c r="B2" s="75" t="s">
        <v>141</v>
      </c>
      <c r="C2" s="75"/>
      <c r="D2" s="75"/>
      <c r="E2" s="81" t="s">
        <v>117</v>
      </c>
      <c r="F2" s="81"/>
      <c r="G2" s="81"/>
      <c r="H2" s="81" t="s">
        <v>118</v>
      </c>
      <c r="I2" s="81"/>
      <c r="J2" s="81"/>
      <c r="K2" s="81" t="s">
        <v>142</v>
      </c>
      <c r="L2" s="81"/>
      <c r="M2" s="81"/>
    </row>
    <row r="3" spans="1:18" x14ac:dyDescent="0.55000000000000004">
      <c r="A3" s="8" t="s">
        <v>0</v>
      </c>
      <c r="B3" s="11" t="s">
        <v>1</v>
      </c>
      <c r="C3" s="11" t="s">
        <v>2</v>
      </c>
      <c r="D3" s="11" t="s">
        <v>3</v>
      </c>
      <c r="E3" s="11" t="s">
        <v>1</v>
      </c>
      <c r="F3" s="11" t="s">
        <v>2</v>
      </c>
      <c r="G3" s="11" t="s">
        <v>3</v>
      </c>
      <c r="H3" s="11" t="s">
        <v>1</v>
      </c>
      <c r="I3" s="11" t="s">
        <v>2</v>
      </c>
      <c r="J3" s="11" t="s">
        <v>3</v>
      </c>
      <c r="K3" s="11" t="s">
        <v>1</v>
      </c>
      <c r="L3" s="11" t="s">
        <v>2</v>
      </c>
      <c r="M3" s="11" t="s">
        <v>3</v>
      </c>
      <c r="O3" s="54" t="s">
        <v>148</v>
      </c>
      <c r="P3" s="54" t="s">
        <v>1</v>
      </c>
      <c r="Q3" s="54" t="s">
        <v>2</v>
      </c>
      <c r="R3" s="54" t="s">
        <v>3</v>
      </c>
    </row>
    <row r="4" spans="1:18" x14ac:dyDescent="0.55000000000000004">
      <c r="A4" s="5" t="s">
        <v>5</v>
      </c>
      <c r="B4" s="2">
        <v>216</v>
      </c>
      <c r="C4" s="2">
        <v>180</v>
      </c>
      <c r="D4" s="2">
        <v>396</v>
      </c>
      <c r="E4" s="69">
        <v>15</v>
      </c>
      <c r="F4" s="69">
        <v>16</v>
      </c>
      <c r="G4" s="69">
        <v>31</v>
      </c>
      <c r="H4" s="69">
        <v>15</v>
      </c>
      <c r="I4" s="69">
        <v>7</v>
      </c>
      <c r="J4" s="69">
        <v>22</v>
      </c>
      <c r="K4" s="67">
        <f>B4+E4+H4</f>
        <v>246</v>
      </c>
      <c r="L4" s="67">
        <f t="shared" ref="L4:M4" si="0">C4+F4+I4</f>
        <v>203</v>
      </c>
      <c r="M4" s="67">
        <f t="shared" si="0"/>
        <v>449</v>
      </c>
      <c r="O4" s="55" t="s">
        <v>149</v>
      </c>
      <c r="P4" s="56">
        <f>K4</f>
        <v>246</v>
      </c>
      <c r="Q4" s="56">
        <f t="shared" ref="Q4:R4" si="1">L4</f>
        <v>203</v>
      </c>
      <c r="R4" s="56">
        <f t="shared" si="1"/>
        <v>449</v>
      </c>
    </row>
    <row r="5" spans="1:18" x14ac:dyDescent="0.55000000000000004">
      <c r="A5" s="5" t="s">
        <v>6</v>
      </c>
      <c r="B5" s="2">
        <v>186</v>
      </c>
      <c r="C5" s="2">
        <v>207</v>
      </c>
      <c r="D5" s="2">
        <v>393</v>
      </c>
      <c r="E5" s="69">
        <v>12</v>
      </c>
      <c r="F5" s="69">
        <v>12</v>
      </c>
      <c r="G5" s="69">
        <v>24</v>
      </c>
      <c r="H5" s="69">
        <v>15</v>
      </c>
      <c r="I5" s="69">
        <v>15</v>
      </c>
      <c r="J5" s="69">
        <v>30</v>
      </c>
      <c r="K5" s="67">
        <f t="shared" ref="K5:K68" si="2">B5+E5+H5</f>
        <v>213</v>
      </c>
      <c r="L5" s="67">
        <f t="shared" ref="L5:L68" si="3">C5+F5+I5</f>
        <v>234</v>
      </c>
      <c r="M5" s="67">
        <f t="shared" ref="M5:M68" si="4">D5+G5+J5</f>
        <v>447</v>
      </c>
      <c r="O5" s="57" t="s">
        <v>150</v>
      </c>
      <c r="P5" s="56">
        <f>SUM(K4:K5)</f>
        <v>459</v>
      </c>
      <c r="Q5" s="56">
        <f t="shared" ref="Q5:R5" si="5">SUM(L4:L5)</f>
        <v>437</v>
      </c>
      <c r="R5" s="56">
        <f t="shared" si="5"/>
        <v>896</v>
      </c>
    </row>
    <row r="6" spans="1:18" x14ac:dyDescent="0.55000000000000004">
      <c r="A6" s="5" t="s">
        <v>7</v>
      </c>
      <c r="B6" s="2">
        <v>217</v>
      </c>
      <c r="C6" s="2">
        <v>191</v>
      </c>
      <c r="D6" s="2">
        <v>408</v>
      </c>
      <c r="E6" s="69">
        <v>13</v>
      </c>
      <c r="F6" s="69">
        <v>11</v>
      </c>
      <c r="G6" s="69">
        <v>24</v>
      </c>
      <c r="H6" s="69">
        <v>16</v>
      </c>
      <c r="I6" s="69">
        <v>13</v>
      </c>
      <c r="J6" s="69">
        <v>29</v>
      </c>
      <c r="K6" s="67">
        <f t="shared" si="2"/>
        <v>246</v>
      </c>
      <c r="L6" s="67">
        <f t="shared" si="3"/>
        <v>215</v>
      </c>
      <c r="M6" s="67">
        <f t="shared" si="4"/>
        <v>461</v>
      </c>
      <c r="O6" s="57" t="s">
        <v>151</v>
      </c>
      <c r="P6" s="58">
        <f>SUM(K4:K6)</f>
        <v>705</v>
      </c>
      <c r="Q6" s="58">
        <f t="shared" ref="Q6:R6" si="6">SUM(L4:L6)</f>
        <v>652</v>
      </c>
      <c r="R6" s="58">
        <f t="shared" si="6"/>
        <v>1357</v>
      </c>
    </row>
    <row r="7" spans="1:18" x14ac:dyDescent="0.55000000000000004">
      <c r="A7" s="5" t="s">
        <v>8</v>
      </c>
      <c r="B7" s="2">
        <v>213</v>
      </c>
      <c r="C7" s="2">
        <v>232</v>
      </c>
      <c r="D7" s="2">
        <v>445</v>
      </c>
      <c r="E7" s="69">
        <v>22</v>
      </c>
      <c r="F7" s="69">
        <v>17</v>
      </c>
      <c r="G7" s="69">
        <v>39</v>
      </c>
      <c r="H7" s="69">
        <v>16</v>
      </c>
      <c r="I7" s="69">
        <v>17</v>
      </c>
      <c r="J7" s="69">
        <v>33</v>
      </c>
      <c r="K7" s="67">
        <f t="shared" si="2"/>
        <v>251</v>
      </c>
      <c r="L7" s="67">
        <f t="shared" si="3"/>
        <v>266</v>
      </c>
      <c r="M7" s="67">
        <f t="shared" si="4"/>
        <v>517</v>
      </c>
      <c r="O7" s="57" t="s">
        <v>152</v>
      </c>
      <c r="P7" s="58">
        <f>SUM(K4:K9)</f>
        <v>1471</v>
      </c>
      <c r="Q7" s="58">
        <f t="shared" ref="Q7:R7" si="7">SUM(L4:L9)</f>
        <v>1402</v>
      </c>
      <c r="R7" s="58">
        <f t="shared" si="7"/>
        <v>2873</v>
      </c>
    </row>
    <row r="8" spans="1:18" x14ac:dyDescent="0.55000000000000004">
      <c r="A8" s="5" t="s">
        <v>9</v>
      </c>
      <c r="B8" s="2">
        <v>213</v>
      </c>
      <c r="C8" s="2">
        <v>219</v>
      </c>
      <c r="D8" s="2">
        <v>432</v>
      </c>
      <c r="E8" s="69">
        <v>23</v>
      </c>
      <c r="F8" s="69">
        <v>15</v>
      </c>
      <c r="G8" s="69">
        <v>38</v>
      </c>
      <c r="H8" s="69">
        <v>19</v>
      </c>
      <c r="I8" s="69">
        <v>18</v>
      </c>
      <c r="J8" s="69">
        <v>37</v>
      </c>
      <c r="K8" s="67">
        <f t="shared" si="2"/>
        <v>255</v>
      </c>
      <c r="L8" s="67">
        <f t="shared" si="3"/>
        <v>252</v>
      </c>
      <c r="M8" s="67">
        <f t="shared" si="4"/>
        <v>507</v>
      </c>
      <c r="O8" s="57" t="s">
        <v>153</v>
      </c>
      <c r="P8" s="58">
        <f>SUM(K4:K18)</f>
        <v>4105</v>
      </c>
      <c r="Q8" s="58">
        <f t="shared" ref="Q8:R8" si="8">SUM(L4:L18)</f>
        <v>3870</v>
      </c>
      <c r="R8" s="58">
        <f t="shared" si="8"/>
        <v>7975</v>
      </c>
    </row>
    <row r="9" spans="1:18" x14ac:dyDescent="0.55000000000000004">
      <c r="A9" s="5" t="s">
        <v>10</v>
      </c>
      <c r="B9" s="2">
        <v>213</v>
      </c>
      <c r="C9" s="2">
        <v>210</v>
      </c>
      <c r="D9" s="2">
        <v>423</v>
      </c>
      <c r="E9" s="69">
        <v>28</v>
      </c>
      <c r="F9" s="69">
        <v>12</v>
      </c>
      <c r="G9" s="69">
        <v>40</v>
      </c>
      <c r="H9" s="69">
        <v>19</v>
      </c>
      <c r="I9" s="69">
        <v>10</v>
      </c>
      <c r="J9" s="69">
        <v>29</v>
      </c>
      <c r="K9" s="67">
        <f t="shared" si="2"/>
        <v>260</v>
      </c>
      <c r="L9" s="67">
        <f t="shared" si="3"/>
        <v>232</v>
      </c>
      <c r="M9" s="67">
        <f t="shared" si="4"/>
        <v>492</v>
      </c>
      <c r="O9" s="57" t="s">
        <v>154</v>
      </c>
      <c r="P9" s="58">
        <f>SUM(K4:K19)</f>
        <v>4384</v>
      </c>
      <c r="Q9" s="58">
        <f t="shared" ref="Q9:R9" si="9">SUM(L4:L19)</f>
        <v>4137</v>
      </c>
      <c r="R9" s="58">
        <f t="shared" si="9"/>
        <v>8521</v>
      </c>
    </row>
    <row r="10" spans="1:18" x14ac:dyDescent="0.55000000000000004">
      <c r="A10" s="5" t="s">
        <v>11</v>
      </c>
      <c r="B10" s="2">
        <v>206</v>
      </c>
      <c r="C10" s="2">
        <v>219</v>
      </c>
      <c r="D10" s="2">
        <v>425</v>
      </c>
      <c r="E10" s="69">
        <v>20</v>
      </c>
      <c r="F10" s="69">
        <v>29</v>
      </c>
      <c r="G10" s="69">
        <v>49</v>
      </c>
      <c r="H10" s="69">
        <v>20</v>
      </c>
      <c r="I10" s="69">
        <v>12</v>
      </c>
      <c r="J10" s="69">
        <v>32</v>
      </c>
      <c r="K10" s="67">
        <f t="shared" si="2"/>
        <v>246</v>
      </c>
      <c r="L10" s="67">
        <f t="shared" si="3"/>
        <v>260</v>
      </c>
      <c r="M10" s="67">
        <f t="shared" si="4"/>
        <v>506</v>
      </c>
      <c r="O10" s="57">
        <v>1</v>
      </c>
      <c r="P10" s="58">
        <f>K5</f>
        <v>213</v>
      </c>
      <c r="Q10" s="58">
        <f t="shared" ref="Q10:R11" si="10">L5</f>
        <v>234</v>
      </c>
      <c r="R10" s="58">
        <f t="shared" si="10"/>
        <v>447</v>
      </c>
    </row>
    <row r="11" spans="1:18" x14ac:dyDescent="0.55000000000000004">
      <c r="A11" s="5" t="s">
        <v>12</v>
      </c>
      <c r="B11" s="2">
        <v>236</v>
      </c>
      <c r="C11" s="2">
        <v>221</v>
      </c>
      <c r="D11" s="2">
        <v>457</v>
      </c>
      <c r="E11" s="69">
        <v>25</v>
      </c>
      <c r="F11" s="69">
        <v>20</v>
      </c>
      <c r="G11" s="69">
        <v>45</v>
      </c>
      <c r="H11" s="69">
        <v>22</v>
      </c>
      <c r="I11" s="69">
        <v>18</v>
      </c>
      <c r="J11" s="69">
        <v>40</v>
      </c>
      <c r="K11" s="67">
        <f t="shared" si="2"/>
        <v>283</v>
      </c>
      <c r="L11" s="67">
        <f t="shared" si="3"/>
        <v>259</v>
      </c>
      <c r="M11" s="67">
        <f t="shared" si="4"/>
        <v>542</v>
      </c>
      <c r="O11" s="57">
        <v>2</v>
      </c>
      <c r="P11" s="58">
        <f>K6</f>
        <v>246</v>
      </c>
      <c r="Q11" s="58">
        <f t="shared" si="10"/>
        <v>215</v>
      </c>
      <c r="R11" s="58">
        <f t="shared" si="10"/>
        <v>461</v>
      </c>
    </row>
    <row r="12" spans="1:18" x14ac:dyDescent="0.55000000000000004">
      <c r="A12" s="5" t="s">
        <v>13</v>
      </c>
      <c r="B12" s="2">
        <v>222</v>
      </c>
      <c r="C12" s="2">
        <v>221</v>
      </c>
      <c r="D12" s="2">
        <v>443</v>
      </c>
      <c r="E12" s="69">
        <v>15</v>
      </c>
      <c r="F12" s="69">
        <v>22</v>
      </c>
      <c r="G12" s="69">
        <v>37</v>
      </c>
      <c r="H12" s="69">
        <v>34</v>
      </c>
      <c r="I12" s="69">
        <v>23</v>
      </c>
      <c r="J12" s="69">
        <v>57</v>
      </c>
      <c r="K12" s="67">
        <f t="shared" si="2"/>
        <v>271</v>
      </c>
      <c r="L12" s="67">
        <f t="shared" si="3"/>
        <v>266</v>
      </c>
      <c r="M12" s="67">
        <f t="shared" si="4"/>
        <v>537</v>
      </c>
      <c r="O12" s="55" t="s">
        <v>155</v>
      </c>
      <c r="P12" s="58">
        <f>SUM(K7:K9)</f>
        <v>766</v>
      </c>
      <c r="Q12" s="58">
        <f t="shared" ref="Q12:R12" si="11">SUM(L7:L9)</f>
        <v>750</v>
      </c>
      <c r="R12" s="58">
        <f t="shared" si="11"/>
        <v>1516</v>
      </c>
    </row>
    <row r="13" spans="1:18" x14ac:dyDescent="0.55000000000000004">
      <c r="A13" s="5" t="s">
        <v>14</v>
      </c>
      <c r="B13" s="2">
        <v>314</v>
      </c>
      <c r="C13" s="2">
        <v>295</v>
      </c>
      <c r="D13" s="2">
        <v>609</v>
      </c>
      <c r="E13" s="69">
        <v>16</v>
      </c>
      <c r="F13" s="69">
        <v>16</v>
      </c>
      <c r="G13" s="69">
        <v>32</v>
      </c>
      <c r="H13" s="69">
        <v>32</v>
      </c>
      <c r="I13" s="69">
        <v>22</v>
      </c>
      <c r="J13" s="69">
        <v>54</v>
      </c>
      <c r="K13" s="67">
        <f t="shared" si="2"/>
        <v>362</v>
      </c>
      <c r="L13" s="67">
        <f t="shared" si="3"/>
        <v>333</v>
      </c>
      <c r="M13" s="67">
        <f t="shared" si="4"/>
        <v>695</v>
      </c>
      <c r="O13" s="57" t="s">
        <v>156</v>
      </c>
      <c r="P13" s="58">
        <f>SUM(K10:K16)</f>
        <v>2056</v>
      </c>
      <c r="Q13" s="58">
        <f t="shared" ref="Q13:R13" si="12">SUM(L10:L16)</f>
        <v>1901</v>
      </c>
      <c r="R13" s="58">
        <f t="shared" si="12"/>
        <v>3957</v>
      </c>
    </row>
    <row r="14" spans="1:18" x14ac:dyDescent="0.55000000000000004">
      <c r="A14" s="5" t="s">
        <v>15</v>
      </c>
      <c r="B14" s="2">
        <v>267</v>
      </c>
      <c r="C14" s="2">
        <v>224</v>
      </c>
      <c r="D14" s="2">
        <v>491</v>
      </c>
      <c r="E14" s="69">
        <v>15</v>
      </c>
      <c r="F14" s="69">
        <v>13</v>
      </c>
      <c r="G14" s="69">
        <v>28</v>
      </c>
      <c r="H14" s="69">
        <v>19</v>
      </c>
      <c r="I14" s="69">
        <v>21</v>
      </c>
      <c r="J14" s="69">
        <v>40</v>
      </c>
      <c r="K14" s="67">
        <f t="shared" si="2"/>
        <v>301</v>
      </c>
      <c r="L14" s="67">
        <f t="shared" si="3"/>
        <v>258</v>
      </c>
      <c r="M14" s="67">
        <f t="shared" si="4"/>
        <v>559</v>
      </c>
      <c r="O14" s="57" t="s">
        <v>157</v>
      </c>
      <c r="P14" s="58">
        <f>SUM(K10:K22)</f>
        <v>3781</v>
      </c>
      <c r="Q14" s="58">
        <f t="shared" ref="Q14:R14" si="13">SUM(L10:L22)</f>
        <v>3617</v>
      </c>
      <c r="R14" s="58">
        <f t="shared" si="13"/>
        <v>7398</v>
      </c>
    </row>
    <row r="15" spans="1:18" x14ac:dyDescent="0.55000000000000004">
      <c r="A15" s="5" t="s">
        <v>16</v>
      </c>
      <c r="B15" s="2">
        <v>248</v>
      </c>
      <c r="C15" s="2">
        <v>218</v>
      </c>
      <c r="D15" s="2">
        <v>466</v>
      </c>
      <c r="E15" s="69">
        <v>11</v>
      </c>
      <c r="F15" s="69">
        <v>7</v>
      </c>
      <c r="G15" s="69">
        <v>18</v>
      </c>
      <c r="H15" s="69">
        <v>23</v>
      </c>
      <c r="I15" s="69">
        <v>21</v>
      </c>
      <c r="J15" s="69">
        <v>44</v>
      </c>
      <c r="K15" s="67">
        <f t="shared" si="2"/>
        <v>282</v>
      </c>
      <c r="L15" s="67">
        <f t="shared" si="3"/>
        <v>246</v>
      </c>
      <c r="M15" s="67">
        <f t="shared" si="4"/>
        <v>528</v>
      </c>
      <c r="O15" s="57" t="s">
        <v>158</v>
      </c>
      <c r="P15" s="58">
        <f>SUM(K14:K23)</f>
        <v>2916</v>
      </c>
      <c r="Q15" s="58">
        <f t="shared" ref="Q15:R15" si="14">SUM(L14:L23)</f>
        <v>2768</v>
      </c>
      <c r="R15" s="58">
        <f t="shared" si="14"/>
        <v>5684</v>
      </c>
    </row>
    <row r="16" spans="1:18" x14ac:dyDescent="0.55000000000000004">
      <c r="A16" s="5" t="s">
        <v>17</v>
      </c>
      <c r="B16" s="2">
        <v>271</v>
      </c>
      <c r="C16" s="2">
        <v>250</v>
      </c>
      <c r="D16" s="2">
        <v>521</v>
      </c>
      <c r="E16" s="69">
        <v>15</v>
      </c>
      <c r="F16" s="69">
        <v>12</v>
      </c>
      <c r="G16" s="69">
        <v>27</v>
      </c>
      <c r="H16" s="69">
        <v>25</v>
      </c>
      <c r="I16" s="69">
        <v>17</v>
      </c>
      <c r="J16" s="69">
        <v>42</v>
      </c>
      <c r="K16" s="67">
        <f t="shared" si="2"/>
        <v>311</v>
      </c>
      <c r="L16" s="67">
        <f t="shared" si="3"/>
        <v>279</v>
      </c>
      <c r="M16" s="67">
        <f t="shared" si="4"/>
        <v>590</v>
      </c>
      <c r="O16" s="55" t="s">
        <v>159</v>
      </c>
      <c r="P16" s="58">
        <f>SUM(K14:K28)</f>
        <v>4452</v>
      </c>
      <c r="Q16" s="58">
        <f t="shared" ref="Q16:R16" si="15">SUM(L14:L28)</f>
        <v>4298</v>
      </c>
      <c r="R16" s="58">
        <f t="shared" si="15"/>
        <v>8750</v>
      </c>
    </row>
    <row r="17" spans="1:18" x14ac:dyDescent="0.55000000000000004">
      <c r="A17" s="5" t="s">
        <v>18</v>
      </c>
      <c r="B17" s="2">
        <v>250</v>
      </c>
      <c r="C17" s="2">
        <v>243</v>
      </c>
      <c r="D17" s="2">
        <v>493</v>
      </c>
      <c r="E17" s="69">
        <v>16</v>
      </c>
      <c r="F17" s="69">
        <v>16</v>
      </c>
      <c r="G17" s="69">
        <v>32</v>
      </c>
      <c r="H17" s="69">
        <v>27</v>
      </c>
      <c r="I17" s="69">
        <v>16</v>
      </c>
      <c r="J17" s="69">
        <v>43</v>
      </c>
      <c r="K17" s="67">
        <f t="shared" si="2"/>
        <v>293</v>
      </c>
      <c r="L17" s="67">
        <f t="shared" si="3"/>
        <v>275</v>
      </c>
      <c r="M17" s="67">
        <f t="shared" si="4"/>
        <v>568</v>
      </c>
      <c r="O17" s="55" t="s">
        <v>160</v>
      </c>
      <c r="P17" s="58">
        <f>SUM(K16:K28)</f>
        <v>3869</v>
      </c>
      <c r="Q17" s="58">
        <f t="shared" ref="Q17:R17" si="16">SUM(L16:L28)</f>
        <v>3794</v>
      </c>
      <c r="R17" s="58">
        <f t="shared" si="16"/>
        <v>7663</v>
      </c>
    </row>
    <row r="18" spans="1:18" x14ac:dyDescent="0.55000000000000004">
      <c r="A18" s="5" t="s">
        <v>19</v>
      </c>
      <c r="B18" s="2">
        <v>253</v>
      </c>
      <c r="C18" s="2">
        <v>254</v>
      </c>
      <c r="D18" s="2">
        <v>507</v>
      </c>
      <c r="E18" s="69">
        <v>14</v>
      </c>
      <c r="F18" s="69">
        <v>16</v>
      </c>
      <c r="G18" s="69">
        <v>30</v>
      </c>
      <c r="H18" s="69">
        <v>18</v>
      </c>
      <c r="I18" s="69">
        <v>22</v>
      </c>
      <c r="J18" s="69">
        <v>40</v>
      </c>
      <c r="K18" s="67">
        <f t="shared" si="2"/>
        <v>285</v>
      </c>
      <c r="L18" s="67">
        <f t="shared" si="3"/>
        <v>292</v>
      </c>
      <c r="M18" s="67">
        <f t="shared" si="4"/>
        <v>577</v>
      </c>
      <c r="O18" s="55" t="s">
        <v>161</v>
      </c>
      <c r="P18" s="58">
        <f>SUM(K19:K23)</f>
        <v>1444</v>
      </c>
      <c r="Q18" s="58">
        <f t="shared" ref="Q18:R18" si="17">SUM(L19:L23)</f>
        <v>1418</v>
      </c>
      <c r="R18" s="58">
        <f t="shared" si="17"/>
        <v>2862</v>
      </c>
    </row>
    <row r="19" spans="1:18" x14ac:dyDescent="0.55000000000000004">
      <c r="A19" s="5" t="s">
        <v>20</v>
      </c>
      <c r="B19" s="2">
        <v>232</v>
      </c>
      <c r="C19" s="2">
        <v>241</v>
      </c>
      <c r="D19" s="2">
        <v>473</v>
      </c>
      <c r="E19" s="69">
        <v>17</v>
      </c>
      <c r="F19" s="69">
        <v>9</v>
      </c>
      <c r="G19" s="69">
        <v>26</v>
      </c>
      <c r="H19" s="69">
        <v>30</v>
      </c>
      <c r="I19" s="69">
        <v>17</v>
      </c>
      <c r="J19" s="69">
        <v>47</v>
      </c>
      <c r="K19" s="67">
        <f t="shared" si="2"/>
        <v>279</v>
      </c>
      <c r="L19" s="67">
        <f t="shared" si="3"/>
        <v>267</v>
      </c>
      <c r="M19" s="67">
        <f t="shared" si="4"/>
        <v>546</v>
      </c>
      <c r="O19" s="55" t="s">
        <v>162</v>
      </c>
      <c r="P19" s="58">
        <f>SUM(K19:K53)</f>
        <v>12931</v>
      </c>
      <c r="Q19" s="58">
        <f t="shared" ref="Q19:R19" si="18">SUM(L19:L53)</f>
        <v>13042</v>
      </c>
      <c r="R19" s="58">
        <f t="shared" si="18"/>
        <v>25973</v>
      </c>
    </row>
    <row r="20" spans="1:18" x14ac:dyDescent="0.55000000000000004">
      <c r="A20" s="5" t="s">
        <v>21</v>
      </c>
      <c r="B20" s="2">
        <v>245</v>
      </c>
      <c r="C20" s="2">
        <v>242</v>
      </c>
      <c r="D20" s="2">
        <v>487</v>
      </c>
      <c r="E20" s="69">
        <v>18</v>
      </c>
      <c r="F20" s="69">
        <v>14</v>
      </c>
      <c r="G20" s="69">
        <v>32</v>
      </c>
      <c r="H20" s="69">
        <v>16</v>
      </c>
      <c r="I20" s="69">
        <v>25</v>
      </c>
      <c r="J20" s="69">
        <v>41</v>
      </c>
      <c r="K20" s="67">
        <f t="shared" si="2"/>
        <v>279</v>
      </c>
      <c r="L20" s="67">
        <f t="shared" si="3"/>
        <v>281</v>
      </c>
      <c r="M20" s="67">
        <f t="shared" si="4"/>
        <v>560</v>
      </c>
      <c r="O20" s="55" t="s">
        <v>163</v>
      </c>
      <c r="P20" s="58">
        <f>SUM(K19:K63)</f>
        <v>16889</v>
      </c>
      <c r="Q20" s="58">
        <f t="shared" ref="Q20:R20" si="19">SUM(L19:L63)</f>
        <v>17405</v>
      </c>
      <c r="R20" s="58">
        <f t="shared" si="19"/>
        <v>34294</v>
      </c>
    </row>
    <row r="21" spans="1:18" x14ac:dyDescent="0.55000000000000004">
      <c r="A21" s="5" t="s">
        <v>22</v>
      </c>
      <c r="B21" s="2">
        <v>259</v>
      </c>
      <c r="C21" s="2">
        <v>249</v>
      </c>
      <c r="D21" s="2">
        <v>508</v>
      </c>
      <c r="E21" s="69">
        <v>15</v>
      </c>
      <c r="F21" s="69">
        <v>14</v>
      </c>
      <c r="G21" s="69">
        <v>29</v>
      </c>
      <c r="H21" s="69">
        <v>29</v>
      </c>
      <c r="I21" s="69">
        <v>22</v>
      </c>
      <c r="J21" s="69">
        <v>51</v>
      </c>
      <c r="K21" s="67">
        <f t="shared" si="2"/>
        <v>303</v>
      </c>
      <c r="L21" s="67">
        <f t="shared" si="3"/>
        <v>285</v>
      </c>
      <c r="M21" s="67">
        <f t="shared" si="4"/>
        <v>588</v>
      </c>
      <c r="O21" s="55" t="s">
        <v>164</v>
      </c>
      <c r="P21" s="58">
        <f>SUM(K19:K64)</f>
        <v>17205</v>
      </c>
      <c r="Q21" s="58">
        <f t="shared" ref="Q21:R21" si="20">SUM(L19:L64)</f>
        <v>17775</v>
      </c>
      <c r="R21" s="58">
        <f t="shared" si="20"/>
        <v>34980</v>
      </c>
    </row>
    <row r="22" spans="1:18" x14ac:dyDescent="0.55000000000000004">
      <c r="A22" s="5" t="s">
        <v>23</v>
      </c>
      <c r="B22" s="2">
        <v>247</v>
      </c>
      <c r="C22" s="2">
        <v>268</v>
      </c>
      <c r="D22" s="2">
        <v>515</v>
      </c>
      <c r="E22" s="69">
        <v>14</v>
      </c>
      <c r="F22" s="69">
        <v>16</v>
      </c>
      <c r="G22" s="69">
        <v>30</v>
      </c>
      <c r="H22" s="69">
        <v>25</v>
      </c>
      <c r="I22" s="69">
        <v>32</v>
      </c>
      <c r="J22" s="69">
        <v>57</v>
      </c>
      <c r="K22" s="67">
        <f t="shared" si="2"/>
        <v>286</v>
      </c>
      <c r="L22" s="67">
        <f t="shared" si="3"/>
        <v>316</v>
      </c>
      <c r="M22" s="67">
        <f t="shared" si="4"/>
        <v>602</v>
      </c>
      <c r="O22" s="55" t="s">
        <v>165</v>
      </c>
      <c r="P22" s="58">
        <f>SUM(K34:K64)</f>
        <v>12463</v>
      </c>
      <c r="Q22" s="58">
        <f t="shared" ref="Q22:R22" si="21">SUM(L34:L64)</f>
        <v>12940</v>
      </c>
      <c r="R22" s="58">
        <f t="shared" si="21"/>
        <v>25403</v>
      </c>
    </row>
    <row r="23" spans="1:18" x14ac:dyDescent="0.55000000000000004">
      <c r="A23" s="5" t="s">
        <v>24</v>
      </c>
      <c r="B23" s="2">
        <v>264</v>
      </c>
      <c r="C23" s="2">
        <v>222</v>
      </c>
      <c r="D23" s="2">
        <v>486</v>
      </c>
      <c r="E23" s="69">
        <v>18</v>
      </c>
      <c r="F23" s="69">
        <v>20</v>
      </c>
      <c r="G23" s="69">
        <v>38</v>
      </c>
      <c r="H23" s="69">
        <v>15</v>
      </c>
      <c r="I23" s="69">
        <v>27</v>
      </c>
      <c r="J23" s="69">
        <v>42</v>
      </c>
      <c r="K23" s="67">
        <f t="shared" si="2"/>
        <v>297</v>
      </c>
      <c r="L23" s="67">
        <f t="shared" si="3"/>
        <v>269</v>
      </c>
      <c r="M23" s="67">
        <f t="shared" si="4"/>
        <v>566</v>
      </c>
      <c r="O23" s="55" t="s">
        <v>166</v>
      </c>
      <c r="P23" s="58">
        <f>SUM(K34:K74)</f>
        <v>14931</v>
      </c>
      <c r="Q23" s="58">
        <f t="shared" ref="Q23:R23" si="22">SUM(L34:L74)</f>
        <v>15938</v>
      </c>
      <c r="R23" s="58">
        <f t="shared" si="22"/>
        <v>30869</v>
      </c>
    </row>
    <row r="24" spans="1:18" x14ac:dyDescent="0.55000000000000004">
      <c r="A24" s="5" t="s">
        <v>25</v>
      </c>
      <c r="B24" s="2">
        <v>286</v>
      </c>
      <c r="C24" s="2">
        <v>258</v>
      </c>
      <c r="D24" s="2">
        <v>544</v>
      </c>
      <c r="E24" s="69">
        <v>11</v>
      </c>
      <c r="F24" s="69">
        <v>16</v>
      </c>
      <c r="G24" s="69">
        <v>27</v>
      </c>
      <c r="H24" s="69">
        <v>26</v>
      </c>
      <c r="I24" s="69">
        <v>18</v>
      </c>
      <c r="J24" s="69">
        <v>44</v>
      </c>
      <c r="K24" s="67">
        <f t="shared" si="2"/>
        <v>323</v>
      </c>
      <c r="L24" s="67">
        <f t="shared" si="3"/>
        <v>292</v>
      </c>
      <c r="M24" s="67">
        <f t="shared" si="4"/>
        <v>615</v>
      </c>
      <c r="O24" s="55" t="s">
        <v>167</v>
      </c>
      <c r="P24" s="58">
        <f>SUM(K54:K69)</f>
        <v>5676</v>
      </c>
      <c r="Q24" s="58">
        <f t="shared" ref="Q24:R24" si="23">SUM(L54:L69)</f>
        <v>6447</v>
      </c>
      <c r="R24" s="58">
        <f t="shared" si="23"/>
        <v>12123</v>
      </c>
    </row>
    <row r="25" spans="1:18" x14ac:dyDescent="0.55000000000000004">
      <c r="A25" s="5" t="s">
        <v>26</v>
      </c>
      <c r="B25" s="2">
        <v>237</v>
      </c>
      <c r="C25" s="2">
        <v>257</v>
      </c>
      <c r="D25" s="2">
        <v>494</v>
      </c>
      <c r="E25" s="69">
        <v>8</v>
      </c>
      <c r="F25" s="69">
        <v>7</v>
      </c>
      <c r="G25" s="69">
        <v>15</v>
      </c>
      <c r="H25" s="69">
        <v>21</v>
      </c>
      <c r="I25" s="69">
        <v>22</v>
      </c>
      <c r="J25" s="69">
        <v>43</v>
      </c>
      <c r="K25" s="67">
        <f t="shared" si="2"/>
        <v>266</v>
      </c>
      <c r="L25" s="67">
        <f t="shared" si="3"/>
        <v>286</v>
      </c>
      <c r="M25" s="67">
        <f t="shared" si="4"/>
        <v>552</v>
      </c>
      <c r="O25" s="55" t="s">
        <v>168</v>
      </c>
      <c r="P25" s="58">
        <f>SUM(K64:K73)</f>
        <v>2587</v>
      </c>
      <c r="Q25" s="58">
        <f t="shared" ref="Q25:R25" si="24">SUM(L64:L73)</f>
        <v>3118</v>
      </c>
      <c r="R25" s="58">
        <f t="shared" si="24"/>
        <v>5705</v>
      </c>
    </row>
    <row r="26" spans="1:18" x14ac:dyDescent="0.55000000000000004">
      <c r="A26" s="5" t="s">
        <v>27</v>
      </c>
      <c r="B26" s="2">
        <v>244</v>
      </c>
      <c r="C26" s="2">
        <v>263</v>
      </c>
      <c r="D26" s="2">
        <v>507</v>
      </c>
      <c r="E26" s="69">
        <v>15</v>
      </c>
      <c r="F26" s="69">
        <v>10</v>
      </c>
      <c r="G26" s="69">
        <v>25</v>
      </c>
      <c r="H26" s="69">
        <v>25</v>
      </c>
      <c r="I26" s="69">
        <v>25</v>
      </c>
      <c r="J26" s="69">
        <v>50</v>
      </c>
      <c r="K26" s="67">
        <f t="shared" si="2"/>
        <v>284</v>
      </c>
      <c r="L26" s="67">
        <f t="shared" si="3"/>
        <v>298</v>
      </c>
      <c r="M26" s="67">
        <f t="shared" si="4"/>
        <v>582</v>
      </c>
      <c r="O26" s="55" t="s">
        <v>169</v>
      </c>
      <c r="P26" s="58">
        <f>SUM(K74:K83)</f>
        <v>1388</v>
      </c>
      <c r="Q26" s="58">
        <f t="shared" ref="Q26:R26" si="25">SUM(L74:L83)</f>
        <v>1879</v>
      </c>
      <c r="R26" s="58">
        <f t="shared" si="25"/>
        <v>3267</v>
      </c>
    </row>
    <row r="27" spans="1:18" x14ac:dyDescent="0.55000000000000004">
      <c r="A27" s="5" t="s">
        <v>28</v>
      </c>
      <c r="B27" s="2">
        <v>291</v>
      </c>
      <c r="C27" s="2">
        <v>260</v>
      </c>
      <c r="D27" s="2">
        <v>551</v>
      </c>
      <c r="E27" s="69">
        <v>14</v>
      </c>
      <c r="F27" s="69">
        <v>21</v>
      </c>
      <c r="G27" s="69">
        <v>35</v>
      </c>
      <c r="H27" s="69">
        <v>22</v>
      </c>
      <c r="I27" s="69">
        <v>30</v>
      </c>
      <c r="J27" s="69">
        <v>52</v>
      </c>
      <c r="K27" s="67">
        <f t="shared" si="2"/>
        <v>327</v>
      </c>
      <c r="L27" s="67">
        <f t="shared" si="3"/>
        <v>311</v>
      </c>
      <c r="M27" s="67">
        <f t="shared" si="4"/>
        <v>638</v>
      </c>
      <c r="O27" s="55" t="s">
        <v>170</v>
      </c>
      <c r="P27" s="58">
        <f>SUM(K19:K105)</f>
        <v>21653</v>
      </c>
      <c r="Q27" s="58">
        <f t="shared" ref="Q27:R27" si="26">SUM(L19:L105)</f>
        <v>23653</v>
      </c>
      <c r="R27" s="58">
        <f t="shared" si="26"/>
        <v>45306</v>
      </c>
    </row>
    <row r="28" spans="1:18" x14ac:dyDescent="0.55000000000000004">
      <c r="A28" s="5" t="s">
        <v>29</v>
      </c>
      <c r="B28" s="2">
        <v>285</v>
      </c>
      <c r="C28" s="2">
        <v>297</v>
      </c>
      <c r="D28" s="2">
        <v>582</v>
      </c>
      <c r="E28" s="69">
        <v>25</v>
      </c>
      <c r="F28" s="69">
        <v>15</v>
      </c>
      <c r="G28" s="69">
        <v>40</v>
      </c>
      <c r="H28" s="69">
        <v>26</v>
      </c>
      <c r="I28" s="69">
        <v>31</v>
      </c>
      <c r="J28" s="69">
        <v>57</v>
      </c>
      <c r="K28" s="67">
        <f t="shared" si="2"/>
        <v>336</v>
      </c>
      <c r="L28" s="67">
        <f t="shared" si="3"/>
        <v>343</v>
      </c>
      <c r="M28" s="67">
        <f t="shared" si="4"/>
        <v>679</v>
      </c>
      <c r="O28" s="55" t="s">
        <v>171</v>
      </c>
      <c r="P28" s="58">
        <f>SUM(K39:K105)</f>
        <v>15004</v>
      </c>
      <c r="Q28" s="58">
        <f t="shared" ref="Q28:R28" si="27">SUM(L39:L105)</f>
        <v>16985</v>
      </c>
      <c r="R28" s="58">
        <f t="shared" si="27"/>
        <v>31989</v>
      </c>
    </row>
    <row r="29" spans="1:18" x14ac:dyDescent="0.55000000000000004">
      <c r="A29" s="5" t="s">
        <v>30</v>
      </c>
      <c r="B29" s="2">
        <v>283</v>
      </c>
      <c r="C29" s="2">
        <v>336</v>
      </c>
      <c r="D29" s="2">
        <v>619</v>
      </c>
      <c r="E29" s="69">
        <v>23</v>
      </c>
      <c r="F29" s="69">
        <v>16</v>
      </c>
      <c r="G29" s="69">
        <v>39</v>
      </c>
      <c r="H29" s="69">
        <v>33</v>
      </c>
      <c r="I29" s="69">
        <v>25</v>
      </c>
      <c r="J29" s="69">
        <v>58</v>
      </c>
      <c r="K29" s="67">
        <f t="shared" si="2"/>
        <v>339</v>
      </c>
      <c r="L29" s="67">
        <f t="shared" si="3"/>
        <v>377</v>
      </c>
      <c r="M29" s="67">
        <f t="shared" si="4"/>
        <v>716</v>
      </c>
      <c r="O29" s="55" t="s">
        <v>172</v>
      </c>
      <c r="P29" s="58">
        <f>SUM(K64:K105)</f>
        <v>4764</v>
      </c>
      <c r="Q29" s="58">
        <f t="shared" ref="Q29:R29" si="28">SUM(L64:L105)</f>
        <v>6248</v>
      </c>
      <c r="R29" s="58">
        <f t="shared" si="28"/>
        <v>11012</v>
      </c>
    </row>
    <row r="30" spans="1:18" x14ac:dyDescent="0.55000000000000004">
      <c r="A30" s="5" t="s">
        <v>31</v>
      </c>
      <c r="B30" s="2">
        <v>299</v>
      </c>
      <c r="C30" s="2">
        <v>351</v>
      </c>
      <c r="D30" s="2">
        <v>650</v>
      </c>
      <c r="E30" s="69">
        <v>18</v>
      </c>
      <c r="F30" s="69">
        <v>18</v>
      </c>
      <c r="G30" s="69">
        <v>36</v>
      </c>
      <c r="H30" s="69">
        <v>39</v>
      </c>
      <c r="I30" s="69">
        <v>31</v>
      </c>
      <c r="J30" s="69">
        <v>70</v>
      </c>
      <c r="K30" s="67">
        <f t="shared" si="2"/>
        <v>356</v>
      </c>
      <c r="L30" s="67">
        <f t="shared" si="3"/>
        <v>400</v>
      </c>
      <c r="M30" s="67">
        <f t="shared" si="4"/>
        <v>756</v>
      </c>
      <c r="O30" s="55" t="s">
        <v>173</v>
      </c>
      <c r="P30" s="58">
        <f>SUM(K69:K105)</f>
        <v>3250</v>
      </c>
      <c r="Q30" s="58">
        <f t="shared" ref="Q30:R30" si="29">SUM(L69:L105)</f>
        <v>4450</v>
      </c>
      <c r="R30" s="58">
        <f t="shared" si="29"/>
        <v>7700</v>
      </c>
    </row>
    <row r="31" spans="1:18" x14ac:dyDescent="0.55000000000000004">
      <c r="A31" s="5" t="s">
        <v>32</v>
      </c>
      <c r="B31" s="2">
        <v>330</v>
      </c>
      <c r="C31" s="2">
        <v>324</v>
      </c>
      <c r="D31" s="2">
        <v>654</v>
      </c>
      <c r="E31" s="69">
        <v>20</v>
      </c>
      <c r="F31" s="69">
        <v>9</v>
      </c>
      <c r="G31" s="69">
        <v>29</v>
      </c>
      <c r="H31" s="69">
        <v>31</v>
      </c>
      <c r="I31" s="69">
        <v>33</v>
      </c>
      <c r="J31" s="69">
        <v>64</v>
      </c>
      <c r="K31" s="67">
        <f t="shared" si="2"/>
        <v>381</v>
      </c>
      <c r="L31" s="67">
        <f t="shared" si="3"/>
        <v>366</v>
      </c>
      <c r="M31" s="67">
        <f t="shared" si="4"/>
        <v>747</v>
      </c>
      <c r="O31" s="55" t="s">
        <v>174</v>
      </c>
      <c r="P31" s="58">
        <f>SUM(K74:K105)</f>
        <v>2177</v>
      </c>
      <c r="Q31" s="58">
        <f t="shared" ref="Q31:R31" si="30">SUM(L74:L105)</f>
        <v>3130</v>
      </c>
      <c r="R31" s="58">
        <f t="shared" si="30"/>
        <v>5307</v>
      </c>
    </row>
    <row r="32" spans="1:18" x14ac:dyDescent="0.55000000000000004">
      <c r="A32" s="5" t="s">
        <v>33</v>
      </c>
      <c r="B32" s="2">
        <v>313</v>
      </c>
      <c r="C32" s="2">
        <v>317</v>
      </c>
      <c r="D32" s="2">
        <v>630</v>
      </c>
      <c r="E32" s="69">
        <v>9</v>
      </c>
      <c r="F32" s="69">
        <v>24</v>
      </c>
      <c r="G32" s="69">
        <v>33</v>
      </c>
      <c r="H32" s="69">
        <v>24</v>
      </c>
      <c r="I32" s="69">
        <v>32</v>
      </c>
      <c r="J32" s="69">
        <v>56</v>
      </c>
      <c r="K32" s="67">
        <f t="shared" si="2"/>
        <v>346</v>
      </c>
      <c r="L32" s="67">
        <f t="shared" si="3"/>
        <v>373</v>
      </c>
      <c r="M32" s="67">
        <f t="shared" si="4"/>
        <v>719</v>
      </c>
      <c r="O32" s="55" t="s">
        <v>175</v>
      </c>
      <c r="P32" s="58">
        <f>SUM(K84:K105)</f>
        <v>789</v>
      </c>
      <c r="Q32" s="58">
        <f t="shared" ref="Q32:R32" si="31">SUM(L84:L105)</f>
        <v>1251</v>
      </c>
      <c r="R32" s="58">
        <f t="shared" si="31"/>
        <v>2040</v>
      </c>
    </row>
    <row r="33" spans="1:18" x14ac:dyDescent="0.55000000000000004">
      <c r="A33" s="5" t="s">
        <v>34</v>
      </c>
      <c r="B33" s="2">
        <v>296</v>
      </c>
      <c r="C33" s="2">
        <v>326</v>
      </c>
      <c r="D33" s="2">
        <v>622</v>
      </c>
      <c r="E33" s="69">
        <v>17</v>
      </c>
      <c r="F33" s="69">
        <v>17</v>
      </c>
      <c r="G33" s="69">
        <v>34</v>
      </c>
      <c r="H33" s="69">
        <v>27</v>
      </c>
      <c r="I33" s="69">
        <v>28</v>
      </c>
      <c r="J33" s="69">
        <v>55</v>
      </c>
      <c r="K33" s="67">
        <f t="shared" si="2"/>
        <v>340</v>
      </c>
      <c r="L33" s="67">
        <f t="shared" si="3"/>
        <v>371</v>
      </c>
      <c r="M33" s="67">
        <f t="shared" si="4"/>
        <v>711</v>
      </c>
      <c r="O33" s="55" t="s">
        <v>176</v>
      </c>
      <c r="P33" s="59">
        <f>SUM(K104:K105)</f>
        <v>12</v>
      </c>
      <c r="Q33" s="59">
        <f t="shared" ref="Q33:R33" si="32">SUM(L104:L105)</f>
        <v>20</v>
      </c>
      <c r="R33" s="59">
        <f t="shared" si="32"/>
        <v>32</v>
      </c>
    </row>
    <row r="34" spans="1:18" x14ac:dyDescent="0.55000000000000004">
      <c r="A34" s="5" t="s">
        <v>35</v>
      </c>
      <c r="B34" s="2">
        <v>378</v>
      </c>
      <c r="C34" s="2">
        <v>344</v>
      </c>
      <c r="D34" s="2">
        <v>722</v>
      </c>
      <c r="E34" s="69">
        <v>21</v>
      </c>
      <c r="F34" s="69">
        <v>12</v>
      </c>
      <c r="G34" s="69">
        <v>33</v>
      </c>
      <c r="H34" s="69">
        <v>32</v>
      </c>
      <c r="I34" s="69">
        <v>29</v>
      </c>
      <c r="J34" s="69">
        <v>61</v>
      </c>
      <c r="K34" s="67">
        <f t="shared" si="2"/>
        <v>431</v>
      </c>
      <c r="L34" s="67">
        <f t="shared" si="3"/>
        <v>385</v>
      </c>
      <c r="M34" s="67">
        <f t="shared" si="4"/>
        <v>816</v>
      </c>
    </row>
    <row r="35" spans="1:18" x14ac:dyDescent="0.55000000000000004">
      <c r="A35" s="5" t="s">
        <v>36</v>
      </c>
      <c r="B35" s="2">
        <v>318</v>
      </c>
      <c r="C35" s="2">
        <v>317</v>
      </c>
      <c r="D35" s="2">
        <v>635</v>
      </c>
      <c r="E35" s="69">
        <v>14</v>
      </c>
      <c r="F35" s="69">
        <v>15</v>
      </c>
      <c r="G35" s="69">
        <v>29</v>
      </c>
      <c r="H35" s="69">
        <v>31</v>
      </c>
      <c r="I35" s="69">
        <v>29</v>
      </c>
      <c r="J35" s="69">
        <v>60</v>
      </c>
      <c r="K35" s="67">
        <f t="shared" si="2"/>
        <v>363</v>
      </c>
      <c r="L35" s="67">
        <f t="shared" si="3"/>
        <v>361</v>
      </c>
      <c r="M35" s="67">
        <f t="shared" si="4"/>
        <v>724</v>
      </c>
    </row>
    <row r="36" spans="1:18" x14ac:dyDescent="0.55000000000000004">
      <c r="A36" s="5" t="s">
        <v>37</v>
      </c>
      <c r="B36" s="2">
        <v>329</v>
      </c>
      <c r="C36" s="2">
        <v>337</v>
      </c>
      <c r="D36" s="2">
        <v>666</v>
      </c>
      <c r="E36" s="69">
        <v>16</v>
      </c>
      <c r="F36" s="69">
        <v>17</v>
      </c>
      <c r="G36" s="69">
        <v>33</v>
      </c>
      <c r="H36" s="69">
        <v>37</v>
      </c>
      <c r="I36" s="69">
        <v>36</v>
      </c>
      <c r="J36" s="69">
        <v>73</v>
      </c>
      <c r="K36" s="67">
        <f t="shared" si="2"/>
        <v>382</v>
      </c>
      <c r="L36" s="67">
        <f t="shared" si="3"/>
        <v>390</v>
      </c>
      <c r="M36" s="67">
        <f t="shared" si="4"/>
        <v>772</v>
      </c>
    </row>
    <row r="37" spans="1:18" x14ac:dyDescent="0.55000000000000004">
      <c r="A37" s="5" t="s">
        <v>38</v>
      </c>
      <c r="B37" s="2">
        <v>326</v>
      </c>
      <c r="C37" s="2">
        <v>328</v>
      </c>
      <c r="D37" s="2">
        <v>654</v>
      </c>
      <c r="E37" s="69">
        <v>11</v>
      </c>
      <c r="F37" s="69">
        <v>12</v>
      </c>
      <c r="G37" s="69">
        <v>23</v>
      </c>
      <c r="H37" s="69">
        <v>36</v>
      </c>
      <c r="I37" s="69">
        <v>28</v>
      </c>
      <c r="J37" s="69">
        <v>64</v>
      </c>
      <c r="K37" s="67">
        <f t="shared" si="2"/>
        <v>373</v>
      </c>
      <c r="L37" s="67">
        <f t="shared" si="3"/>
        <v>368</v>
      </c>
      <c r="M37" s="67">
        <f t="shared" si="4"/>
        <v>741</v>
      </c>
    </row>
    <row r="38" spans="1:18" x14ac:dyDescent="0.55000000000000004">
      <c r="A38" s="5" t="s">
        <v>39</v>
      </c>
      <c r="B38" s="2">
        <v>306</v>
      </c>
      <c r="C38" s="2">
        <v>296</v>
      </c>
      <c r="D38" s="2">
        <v>602</v>
      </c>
      <c r="E38" s="69">
        <v>20</v>
      </c>
      <c r="F38" s="69">
        <v>9</v>
      </c>
      <c r="G38" s="69">
        <v>29</v>
      </c>
      <c r="H38" s="69">
        <v>32</v>
      </c>
      <c r="I38" s="69">
        <v>24</v>
      </c>
      <c r="J38" s="69">
        <v>56</v>
      </c>
      <c r="K38" s="67">
        <f t="shared" si="2"/>
        <v>358</v>
      </c>
      <c r="L38" s="67">
        <f t="shared" si="3"/>
        <v>329</v>
      </c>
      <c r="M38" s="67">
        <f t="shared" si="4"/>
        <v>687</v>
      </c>
    </row>
    <row r="39" spans="1:18" x14ac:dyDescent="0.55000000000000004">
      <c r="A39" s="5" t="s">
        <v>40</v>
      </c>
      <c r="B39" s="2">
        <v>330</v>
      </c>
      <c r="C39" s="2">
        <v>336</v>
      </c>
      <c r="D39" s="2">
        <v>666</v>
      </c>
      <c r="E39" s="69">
        <v>21</v>
      </c>
      <c r="F39" s="69">
        <v>16</v>
      </c>
      <c r="G39" s="69">
        <v>37</v>
      </c>
      <c r="H39" s="69">
        <v>29</v>
      </c>
      <c r="I39" s="69">
        <v>26</v>
      </c>
      <c r="J39" s="69">
        <v>55</v>
      </c>
      <c r="K39" s="67">
        <f t="shared" si="2"/>
        <v>380</v>
      </c>
      <c r="L39" s="67">
        <f t="shared" si="3"/>
        <v>378</v>
      </c>
      <c r="M39" s="67">
        <f t="shared" si="4"/>
        <v>758</v>
      </c>
    </row>
    <row r="40" spans="1:18" x14ac:dyDescent="0.55000000000000004">
      <c r="A40" s="5" t="s">
        <v>41</v>
      </c>
      <c r="B40" s="2">
        <v>374</v>
      </c>
      <c r="C40" s="2">
        <v>355</v>
      </c>
      <c r="D40" s="2">
        <v>729</v>
      </c>
      <c r="E40" s="69">
        <v>11</v>
      </c>
      <c r="F40" s="69">
        <v>16</v>
      </c>
      <c r="G40" s="69">
        <v>27</v>
      </c>
      <c r="H40" s="69">
        <v>23</v>
      </c>
      <c r="I40" s="69">
        <v>25</v>
      </c>
      <c r="J40" s="69">
        <v>48</v>
      </c>
      <c r="K40" s="67">
        <f t="shared" si="2"/>
        <v>408</v>
      </c>
      <c r="L40" s="67">
        <f t="shared" si="3"/>
        <v>396</v>
      </c>
      <c r="M40" s="67">
        <f t="shared" si="4"/>
        <v>804</v>
      </c>
    </row>
    <row r="41" spans="1:18" x14ac:dyDescent="0.55000000000000004">
      <c r="A41" s="5" t="s">
        <v>42</v>
      </c>
      <c r="B41" s="2">
        <v>364</v>
      </c>
      <c r="C41" s="2">
        <v>337</v>
      </c>
      <c r="D41" s="2">
        <v>701</v>
      </c>
      <c r="E41" s="69">
        <v>20</v>
      </c>
      <c r="F41" s="69">
        <v>17</v>
      </c>
      <c r="G41" s="69">
        <v>37</v>
      </c>
      <c r="H41" s="69">
        <v>39</v>
      </c>
      <c r="I41" s="69">
        <v>32</v>
      </c>
      <c r="J41" s="69">
        <v>71</v>
      </c>
      <c r="K41" s="67">
        <f t="shared" si="2"/>
        <v>423</v>
      </c>
      <c r="L41" s="67">
        <f t="shared" si="3"/>
        <v>386</v>
      </c>
      <c r="M41" s="67">
        <f t="shared" si="4"/>
        <v>809</v>
      </c>
    </row>
    <row r="42" spans="1:18" x14ac:dyDescent="0.55000000000000004">
      <c r="A42" s="5" t="s">
        <v>43</v>
      </c>
      <c r="B42" s="2">
        <v>396</v>
      </c>
      <c r="C42" s="2">
        <v>388</v>
      </c>
      <c r="D42" s="2">
        <v>784</v>
      </c>
      <c r="E42" s="69">
        <v>20</v>
      </c>
      <c r="F42" s="69">
        <v>22</v>
      </c>
      <c r="G42" s="69">
        <v>42</v>
      </c>
      <c r="H42" s="69">
        <v>19</v>
      </c>
      <c r="I42" s="69">
        <v>28</v>
      </c>
      <c r="J42" s="69">
        <v>47</v>
      </c>
      <c r="K42" s="67">
        <f t="shared" si="2"/>
        <v>435</v>
      </c>
      <c r="L42" s="67">
        <f t="shared" si="3"/>
        <v>438</v>
      </c>
      <c r="M42" s="67">
        <f t="shared" si="4"/>
        <v>873</v>
      </c>
    </row>
    <row r="43" spans="1:18" x14ac:dyDescent="0.55000000000000004">
      <c r="A43" s="5" t="s">
        <v>44</v>
      </c>
      <c r="B43" s="2">
        <v>410</v>
      </c>
      <c r="C43" s="2">
        <v>402</v>
      </c>
      <c r="D43" s="2">
        <v>812</v>
      </c>
      <c r="E43" s="69">
        <v>21</v>
      </c>
      <c r="F43" s="69">
        <v>13</v>
      </c>
      <c r="G43" s="69">
        <v>34</v>
      </c>
      <c r="H43" s="69">
        <v>44</v>
      </c>
      <c r="I43" s="69">
        <v>25</v>
      </c>
      <c r="J43" s="69">
        <v>69</v>
      </c>
      <c r="K43" s="67">
        <f t="shared" si="2"/>
        <v>475</v>
      </c>
      <c r="L43" s="67">
        <f t="shared" si="3"/>
        <v>440</v>
      </c>
      <c r="M43" s="67">
        <f t="shared" si="4"/>
        <v>915</v>
      </c>
    </row>
    <row r="44" spans="1:18" x14ac:dyDescent="0.55000000000000004">
      <c r="A44" s="5" t="s">
        <v>45</v>
      </c>
      <c r="B44" s="2">
        <v>383</v>
      </c>
      <c r="C44" s="2">
        <v>396</v>
      </c>
      <c r="D44" s="2">
        <v>779</v>
      </c>
      <c r="E44" s="69">
        <v>28</v>
      </c>
      <c r="F44" s="69">
        <v>17</v>
      </c>
      <c r="G44" s="69">
        <v>45</v>
      </c>
      <c r="H44" s="69">
        <v>34</v>
      </c>
      <c r="I44" s="69">
        <v>31</v>
      </c>
      <c r="J44" s="69">
        <v>65</v>
      </c>
      <c r="K44" s="67">
        <f t="shared" si="2"/>
        <v>445</v>
      </c>
      <c r="L44" s="67">
        <f t="shared" si="3"/>
        <v>444</v>
      </c>
      <c r="M44" s="67">
        <f t="shared" si="4"/>
        <v>889</v>
      </c>
    </row>
    <row r="45" spans="1:18" x14ac:dyDescent="0.55000000000000004">
      <c r="A45" s="5" t="s">
        <v>46</v>
      </c>
      <c r="B45" s="2">
        <v>395</v>
      </c>
      <c r="C45" s="2">
        <v>395</v>
      </c>
      <c r="D45" s="2">
        <v>790</v>
      </c>
      <c r="E45" s="69">
        <v>18</v>
      </c>
      <c r="F45" s="69">
        <v>22</v>
      </c>
      <c r="G45" s="69">
        <v>40</v>
      </c>
      <c r="H45" s="69">
        <v>30</v>
      </c>
      <c r="I45" s="69">
        <v>29</v>
      </c>
      <c r="J45" s="69">
        <v>59</v>
      </c>
      <c r="K45" s="67">
        <f t="shared" si="2"/>
        <v>443</v>
      </c>
      <c r="L45" s="67">
        <f t="shared" si="3"/>
        <v>446</v>
      </c>
      <c r="M45" s="67">
        <f t="shared" si="4"/>
        <v>889</v>
      </c>
    </row>
    <row r="46" spans="1:18" x14ac:dyDescent="0.55000000000000004">
      <c r="A46" s="5" t="s">
        <v>47</v>
      </c>
      <c r="B46" s="2">
        <v>357</v>
      </c>
      <c r="C46" s="2">
        <v>342</v>
      </c>
      <c r="D46" s="2">
        <v>699</v>
      </c>
      <c r="E46" s="69">
        <v>17</v>
      </c>
      <c r="F46" s="69">
        <v>21</v>
      </c>
      <c r="G46" s="69">
        <v>38</v>
      </c>
      <c r="H46" s="69">
        <v>30</v>
      </c>
      <c r="I46" s="69">
        <v>38</v>
      </c>
      <c r="J46" s="69">
        <v>68</v>
      </c>
      <c r="K46" s="67">
        <f t="shared" si="2"/>
        <v>404</v>
      </c>
      <c r="L46" s="67">
        <f t="shared" si="3"/>
        <v>401</v>
      </c>
      <c r="M46" s="67">
        <f t="shared" si="4"/>
        <v>805</v>
      </c>
    </row>
    <row r="47" spans="1:18" x14ac:dyDescent="0.55000000000000004">
      <c r="A47" s="5" t="s">
        <v>48</v>
      </c>
      <c r="B47" s="2">
        <v>394</v>
      </c>
      <c r="C47" s="2">
        <v>404</v>
      </c>
      <c r="D47" s="2">
        <v>798</v>
      </c>
      <c r="E47" s="69">
        <v>19</v>
      </c>
      <c r="F47" s="69">
        <v>14</v>
      </c>
      <c r="G47" s="69">
        <v>33</v>
      </c>
      <c r="H47" s="69">
        <v>33</v>
      </c>
      <c r="I47" s="69">
        <v>35</v>
      </c>
      <c r="J47" s="69">
        <v>68</v>
      </c>
      <c r="K47" s="67">
        <f t="shared" si="2"/>
        <v>446</v>
      </c>
      <c r="L47" s="67">
        <f t="shared" si="3"/>
        <v>453</v>
      </c>
      <c r="M47" s="67">
        <f t="shared" si="4"/>
        <v>899</v>
      </c>
    </row>
    <row r="48" spans="1:18" x14ac:dyDescent="0.55000000000000004">
      <c r="A48" s="5" t="s">
        <v>49</v>
      </c>
      <c r="B48" s="2">
        <v>373</v>
      </c>
      <c r="C48" s="2">
        <v>410</v>
      </c>
      <c r="D48" s="2">
        <v>783</v>
      </c>
      <c r="E48" s="69">
        <v>21</v>
      </c>
      <c r="F48" s="69">
        <v>16</v>
      </c>
      <c r="G48" s="69">
        <v>37</v>
      </c>
      <c r="H48" s="69">
        <v>28</v>
      </c>
      <c r="I48" s="69">
        <v>38</v>
      </c>
      <c r="J48" s="69">
        <v>66</v>
      </c>
      <c r="K48" s="67">
        <f t="shared" si="2"/>
        <v>422</v>
      </c>
      <c r="L48" s="67">
        <f t="shared" si="3"/>
        <v>464</v>
      </c>
      <c r="M48" s="67">
        <f t="shared" si="4"/>
        <v>886</v>
      </c>
    </row>
    <row r="49" spans="1:13" x14ac:dyDescent="0.55000000000000004">
      <c r="A49" s="5" t="s">
        <v>50</v>
      </c>
      <c r="B49" s="2">
        <v>377</v>
      </c>
      <c r="C49" s="2">
        <v>400</v>
      </c>
      <c r="D49" s="2">
        <v>777</v>
      </c>
      <c r="E49" s="69">
        <v>24</v>
      </c>
      <c r="F49" s="69">
        <v>25</v>
      </c>
      <c r="G49" s="69">
        <v>49</v>
      </c>
      <c r="H49" s="69">
        <v>21</v>
      </c>
      <c r="I49" s="69">
        <v>37</v>
      </c>
      <c r="J49" s="69">
        <v>58</v>
      </c>
      <c r="K49" s="67">
        <f t="shared" si="2"/>
        <v>422</v>
      </c>
      <c r="L49" s="67">
        <f t="shared" si="3"/>
        <v>462</v>
      </c>
      <c r="M49" s="67">
        <f t="shared" si="4"/>
        <v>884</v>
      </c>
    </row>
    <row r="50" spans="1:13" x14ac:dyDescent="0.55000000000000004">
      <c r="A50" s="5" t="s">
        <v>51</v>
      </c>
      <c r="B50" s="2">
        <v>357</v>
      </c>
      <c r="C50" s="2">
        <v>375</v>
      </c>
      <c r="D50" s="2">
        <v>732</v>
      </c>
      <c r="E50" s="69">
        <v>18</v>
      </c>
      <c r="F50" s="69">
        <v>17</v>
      </c>
      <c r="G50" s="69">
        <v>35</v>
      </c>
      <c r="H50" s="69">
        <v>33</v>
      </c>
      <c r="I50" s="69">
        <v>31</v>
      </c>
      <c r="J50" s="69">
        <v>64</v>
      </c>
      <c r="K50" s="67">
        <f t="shared" si="2"/>
        <v>408</v>
      </c>
      <c r="L50" s="67">
        <f t="shared" si="3"/>
        <v>423</v>
      </c>
      <c r="M50" s="67">
        <f t="shared" si="4"/>
        <v>831</v>
      </c>
    </row>
    <row r="51" spans="1:13" x14ac:dyDescent="0.55000000000000004">
      <c r="A51" s="5" t="s">
        <v>52</v>
      </c>
      <c r="B51" s="2">
        <v>327</v>
      </c>
      <c r="C51" s="2">
        <v>350</v>
      </c>
      <c r="D51" s="2">
        <v>677</v>
      </c>
      <c r="E51" s="69">
        <v>23</v>
      </c>
      <c r="F51" s="69">
        <v>24</v>
      </c>
      <c r="G51" s="69">
        <v>47</v>
      </c>
      <c r="H51" s="69">
        <v>29</v>
      </c>
      <c r="I51" s="69">
        <v>29</v>
      </c>
      <c r="J51" s="69">
        <v>58</v>
      </c>
      <c r="K51" s="67">
        <f t="shared" si="2"/>
        <v>379</v>
      </c>
      <c r="L51" s="67">
        <f t="shared" si="3"/>
        <v>403</v>
      </c>
      <c r="M51" s="67">
        <f t="shared" si="4"/>
        <v>782</v>
      </c>
    </row>
    <row r="52" spans="1:13" x14ac:dyDescent="0.55000000000000004">
      <c r="A52" s="5" t="s">
        <v>53</v>
      </c>
      <c r="B52" s="2">
        <v>314</v>
      </c>
      <c r="C52" s="2">
        <v>373</v>
      </c>
      <c r="D52" s="2">
        <v>687</v>
      </c>
      <c r="E52" s="69">
        <v>29</v>
      </c>
      <c r="F52" s="69">
        <v>20</v>
      </c>
      <c r="G52" s="69">
        <v>49</v>
      </c>
      <c r="H52" s="69">
        <v>30</v>
      </c>
      <c r="I52" s="69">
        <v>39</v>
      </c>
      <c r="J52" s="69">
        <v>69</v>
      </c>
      <c r="K52" s="67">
        <f t="shared" si="2"/>
        <v>373</v>
      </c>
      <c r="L52" s="67">
        <f t="shared" si="3"/>
        <v>432</v>
      </c>
      <c r="M52" s="67">
        <f t="shared" si="4"/>
        <v>805</v>
      </c>
    </row>
    <row r="53" spans="1:13" x14ac:dyDescent="0.55000000000000004">
      <c r="A53" s="5" t="s">
        <v>54</v>
      </c>
      <c r="B53" s="2">
        <v>374</v>
      </c>
      <c r="C53" s="2">
        <v>364</v>
      </c>
      <c r="D53" s="2">
        <v>738</v>
      </c>
      <c r="E53" s="69">
        <v>22</v>
      </c>
      <c r="F53" s="69">
        <v>14</v>
      </c>
      <c r="G53" s="69">
        <v>36</v>
      </c>
      <c r="H53" s="69">
        <v>23</v>
      </c>
      <c r="I53" s="69">
        <v>30</v>
      </c>
      <c r="J53" s="69">
        <v>53</v>
      </c>
      <c r="K53" s="67">
        <f t="shared" si="2"/>
        <v>419</v>
      </c>
      <c r="L53" s="67">
        <f t="shared" si="3"/>
        <v>408</v>
      </c>
      <c r="M53" s="67">
        <f t="shared" si="4"/>
        <v>827</v>
      </c>
    </row>
    <row r="54" spans="1:13" x14ac:dyDescent="0.55000000000000004">
      <c r="A54" s="5" t="s">
        <v>55</v>
      </c>
      <c r="B54" s="2">
        <v>362</v>
      </c>
      <c r="C54" s="2">
        <v>422</v>
      </c>
      <c r="D54" s="2">
        <v>784</v>
      </c>
      <c r="E54" s="69">
        <v>30</v>
      </c>
      <c r="F54" s="69">
        <v>15</v>
      </c>
      <c r="G54" s="69">
        <v>45</v>
      </c>
      <c r="H54" s="69">
        <v>33</v>
      </c>
      <c r="I54" s="69">
        <v>34</v>
      </c>
      <c r="J54" s="69">
        <v>67</v>
      </c>
      <c r="K54" s="67">
        <f t="shared" si="2"/>
        <v>425</v>
      </c>
      <c r="L54" s="67">
        <f t="shared" si="3"/>
        <v>471</v>
      </c>
      <c r="M54" s="67">
        <f t="shared" si="4"/>
        <v>896</v>
      </c>
    </row>
    <row r="55" spans="1:13" x14ac:dyDescent="0.55000000000000004">
      <c r="A55" s="5" t="s">
        <v>56</v>
      </c>
      <c r="B55" s="2">
        <v>343</v>
      </c>
      <c r="C55" s="2">
        <v>386</v>
      </c>
      <c r="D55" s="2">
        <v>729</v>
      </c>
      <c r="E55" s="69">
        <v>25</v>
      </c>
      <c r="F55" s="69">
        <v>24</v>
      </c>
      <c r="G55" s="69">
        <v>49</v>
      </c>
      <c r="H55" s="69">
        <v>25</v>
      </c>
      <c r="I55" s="69">
        <v>46</v>
      </c>
      <c r="J55" s="69">
        <v>71</v>
      </c>
      <c r="K55" s="67">
        <f t="shared" si="2"/>
        <v>393</v>
      </c>
      <c r="L55" s="67">
        <f t="shared" si="3"/>
        <v>456</v>
      </c>
      <c r="M55" s="67">
        <f t="shared" si="4"/>
        <v>849</v>
      </c>
    </row>
    <row r="56" spans="1:13" x14ac:dyDescent="0.55000000000000004">
      <c r="A56" s="5" t="s">
        <v>57</v>
      </c>
      <c r="B56" s="2">
        <v>330</v>
      </c>
      <c r="C56" s="2">
        <v>356</v>
      </c>
      <c r="D56" s="2">
        <v>686</v>
      </c>
      <c r="E56" s="69">
        <v>22</v>
      </c>
      <c r="F56" s="69">
        <v>25</v>
      </c>
      <c r="G56" s="69">
        <v>47</v>
      </c>
      <c r="H56" s="69">
        <v>39</v>
      </c>
      <c r="I56" s="69">
        <v>48</v>
      </c>
      <c r="J56" s="69">
        <v>87</v>
      </c>
      <c r="K56" s="67">
        <f t="shared" si="2"/>
        <v>391</v>
      </c>
      <c r="L56" s="67">
        <f t="shared" si="3"/>
        <v>429</v>
      </c>
      <c r="M56" s="67">
        <f t="shared" si="4"/>
        <v>820</v>
      </c>
    </row>
    <row r="57" spans="1:13" x14ac:dyDescent="0.55000000000000004">
      <c r="A57" s="5" t="s">
        <v>58</v>
      </c>
      <c r="B57" s="2">
        <v>358</v>
      </c>
      <c r="C57" s="2">
        <v>405</v>
      </c>
      <c r="D57" s="2">
        <v>763</v>
      </c>
      <c r="E57" s="69">
        <v>17</v>
      </c>
      <c r="F57" s="69">
        <v>18</v>
      </c>
      <c r="G57" s="69">
        <v>35</v>
      </c>
      <c r="H57" s="69">
        <v>28</v>
      </c>
      <c r="I57" s="69">
        <v>39</v>
      </c>
      <c r="J57" s="69">
        <v>67</v>
      </c>
      <c r="K57" s="67">
        <f t="shared" si="2"/>
        <v>403</v>
      </c>
      <c r="L57" s="67">
        <f t="shared" si="3"/>
        <v>462</v>
      </c>
      <c r="M57" s="67">
        <f t="shared" si="4"/>
        <v>865</v>
      </c>
    </row>
    <row r="58" spans="1:13" x14ac:dyDescent="0.55000000000000004">
      <c r="A58" s="5" t="s">
        <v>59</v>
      </c>
      <c r="B58" s="2">
        <v>369</v>
      </c>
      <c r="C58" s="2">
        <v>350</v>
      </c>
      <c r="D58" s="2">
        <v>719</v>
      </c>
      <c r="E58" s="69">
        <v>15</v>
      </c>
      <c r="F58" s="69">
        <v>21</v>
      </c>
      <c r="G58" s="69">
        <v>36</v>
      </c>
      <c r="H58" s="69">
        <v>25</v>
      </c>
      <c r="I58" s="69">
        <v>33</v>
      </c>
      <c r="J58" s="69">
        <v>58</v>
      </c>
      <c r="K58" s="67">
        <f t="shared" si="2"/>
        <v>409</v>
      </c>
      <c r="L58" s="67">
        <f t="shared" si="3"/>
        <v>404</v>
      </c>
      <c r="M58" s="67">
        <f t="shared" si="4"/>
        <v>813</v>
      </c>
    </row>
    <row r="59" spans="1:13" x14ac:dyDescent="0.55000000000000004">
      <c r="A59" s="5" t="s">
        <v>60</v>
      </c>
      <c r="B59" s="2">
        <v>349</v>
      </c>
      <c r="C59" s="2">
        <v>379</v>
      </c>
      <c r="D59" s="2">
        <v>728</v>
      </c>
      <c r="E59" s="69">
        <v>13</v>
      </c>
      <c r="F59" s="69">
        <v>30</v>
      </c>
      <c r="G59" s="69">
        <v>43</v>
      </c>
      <c r="H59" s="69">
        <v>31</v>
      </c>
      <c r="I59" s="69">
        <v>30</v>
      </c>
      <c r="J59" s="69">
        <v>61</v>
      </c>
      <c r="K59" s="67">
        <f t="shared" si="2"/>
        <v>393</v>
      </c>
      <c r="L59" s="67">
        <f t="shared" si="3"/>
        <v>439</v>
      </c>
      <c r="M59" s="67">
        <f t="shared" si="4"/>
        <v>832</v>
      </c>
    </row>
    <row r="60" spans="1:13" x14ac:dyDescent="0.55000000000000004">
      <c r="A60" s="5" t="s">
        <v>61</v>
      </c>
      <c r="B60" s="2">
        <v>327</v>
      </c>
      <c r="C60" s="2">
        <v>392</v>
      </c>
      <c r="D60" s="2">
        <v>719</v>
      </c>
      <c r="E60" s="69">
        <v>19</v>
      </c>
      <c r="F60" s="69">
        <v>25</v>
      </c>
      <c r="G60" s="69">
        <v>44</v>
      </c>
      <c r="H60" s="69">
        <v>42</v>
      </c>
      <c r="I60" s="69">
        <v>25</v>
      </c>
      <c r="J60" s="69">
        <v>67</v>
      </c>
      <c r="K60" s="67">
        <f t="shared" si="2"/>
        <v>388</v>
      </c>
      <c r="L60" s="67">
        <f t="shared" si="3"/>
        <v>442</v>
      </c>
      <c r="M60" s="67">
        <f t="shared" si="4"/>
        <v>830</v>
      </c>
    </row>
    <row r="61" spans="1:13" x14ac:dyDescent="0.55000000000000004">
      <c r="A61" s="5" t="s">
        <v>62</v>
      </c>
      <c r="B61" s="2">
        <v>313</v>
      </c>
      <c r="C61" s="2">
        <v>376</v>
      </c>
      <c r="D61" s="2">
        <v>689</v>
      </c>
      <c r="E61" s="69">
        <v>16</v>
      </c>
      <c r="F61" s="69">
        <v>26</v>
      </c>
      <c r="G61" s="69">
        <v>42</v>
      </c>
      <c r="H61" s="69">
        <v>35</v>
      </c>
      <c r="I61" s="69">
        <v>26</v>
      </c>
      <c r="J61" s="69">
        <v>61</v>
      </c>
      <c r="K61" s="67">
        <f t="shared" si="2"/>
        <v>364</v>
      </c>
      <c r="L61" s="67">
        <f t="shared" si="3"/>
        <v>428</v>
      </c>
      <c r="M61" s="67">
        <f t="shared" si="4"/>
        <v>792</v>
      </c>
    </row>
    <row r="62" spans="1:13" x14ac:dyDescent="0.55000000000000004">
      <c r="A62" s="5" t="s">
        <v>63</v>
      </c>
      <c r="B62" s="2">
        <v>368</v>
      </c>
      <c r="C62" s="2">
        <v>354</v>
      </c>
      <c r="D62" s="2">
        <v>722</v>
      </c>
      <c r="E62" s="69">
        <v>25</v>
      </c>
      <c r="F62" s="69">
        <v>29</v>
      </c>
      <c r="G62" s="69">
        <v>54</v>
      </c>
      <c r="H62" s="69">
        <v>35</v>
      </c>
      <c r="I62" s="69">
        <v>38</v>
      </c>
      <c r="J62" s="69">
        <v>73</v>
      </c>
      <c r="K62" s="67">
        <f t="shared" si="2"/>
        <v>428</v>
      </c>
      <c r="L62" s="67">
        <f t="shared" si="3"/>
        <v>421</v>
      </c>
      <c r="M62" s="67">
        <f t="shared" si="4"/>
        <v>849</v>
      </c>
    </row>
    <row r="63" spans="1:13" x14ac:dyDescent="0.55000000000000004">
      <c r="A63" s="5" t="s">
        <v>64</v>
      </c>
      <c r="B63" s="2">
        <v>306</v>
      </c>
      <c r="C63" s="2">
        <v>360</v>
      </c>
      <c r="D63" s="2">
        <v>666</v>
      </c>
      <c r="E63" s="69">
        <v>23</v>
      </c>
      <c r="F63" s="69">
        <v>13</v>
      </c>
      <c r="G63" s="69">
        <v>36</v>
      </c>
      <c r="H63" s="69">
        <v>35</v>
      </c>
      <c r="I63" s="69">
        <v>38</v>
      </c>
      <c r="J63" s="69">
        <v>73</v>
      </c>
      <c r="K63" s="67">
        <f t="shared" si="2"/>
        <v>364</v>
      </c>
      <c r="L63" s="67">
        <f t="shared" si="3"/>
        <v>411</v>
      </c>
      <c r="M63" s="67">
        <f t="shared" si="4"/>
        <v>775</v>
      </c>
    </row>
    <row r="64" spans="1:13" x14ac:dyDescent="0.55000000000000004">
      <c r="A64" s="5" t="s">
        <v>65</v>
      </c>
      <c r="B64" s="2">
        <v>274</v>
      </c>
      <c r="C64" s="2">
        <v>320</v>
      </c>
      <c r="D64" s="2">
        <v>594</v>
      </c>
      <c r="E64" s="69">
        <v>16</v>
      </c>
      <c r="F64" s="69">
        <v>23</v>
      </c>
      <c r="G64" s="69">
        <v>39</v>
      </c>
      <c r="H64" s="69">
        <v>26</v>
      </c>
      <c r="I64" s="69">
        <v>27</v>
      </c>
      <c r="J64" s="69">
        <v>53</v>
      </c>
      <c r="K64" s="67">
        <f t="shared" si="2"/>
        <v>316</v>
      </c>
      <c r="L64" s="67">
        <f t="shared" si="3"/>
        <v>370</v>
      </c>
      <c r="M64" s="67">
        <f t="shared" si="4"/>
        <v>686</v>
      </c>
    </row>
    <row r="65" spans="1:13" x14ac:dyDescent="0.55000000000000004">
      <c r="A65" s="5" t="s">
        <v>66</v>
      </c>
      <c r="B65" s="2">
        <v>296</v>
      </c>
      <c r="C65" s="2">
        <v>319</v>
      </c>
      <c r="D65" s="2">
        <v>615</v>
      </c>
      <c r="E65" s="69">
        <v>16</v>
      </c>
      <c r="F65" s="69">
        <v>25</v>
      </c>
      <c r="G65" s="69">
        <v>41</v>
      </c>
      <c r="H65" s="69">
        <v>24</v>
      </c>
      <c r="I65" s="69">
        <v>30</v>
      </c>
      <c r="J65" s="69">
        <v>54</v>
      </c>
      <c r="K65" s="67">
        <f t="shared" si="2"/>
        <v>336</v>
      </c>
      <c r="L65" s="67">
        <f t="shared" si="3"/>
        <v>374</v>
      </c>
      <c r="M65" s="67">
        <f t="shared" si="4"/>
        <v>710</v>
      </c>
    </row>
    <row r="66" spans="1:13" x14ac:dyDescent="0.55000000000000004">
      <c r="A66" s="5" t="s">
        <v>67</v>
      </c>
      <c r="B66" s="2">
        <v>294</v>
      </c>
      <c r="C66" s="2">
        <v>333</v>
      </c>
      <c r="D66" s="2">
        <v>627</v>
      </c>
      <c r="E66" s="69">
        <v>17</v>
      </c>
      <c r="F66" s="69">
        <v>32</v>
      </c>
      <c r="G66" s="69">
        <v>49</v>
      </c>
      <c r="H66" s="69">
        <v>32</v>
      </c>
      <c r="I66" s="69">
        <v>37</v>
      </c>
      <c r="J66" s="69">
        <v>69</v>
      </c>
      <c r="K66" s="67">
        <f t="shared" si="2"/>
        <v>343</v>
      </c>
      <c r="L66" s="67">
        <f t="shared" si="3"/>
        <v>402</v>
      </c>
      <c r="M66" s="67">
        <f t="shared" si="4"/>
        <v>745</v>
      </c>
    </row>
    <row r="67" spans="1:13" x14ac:dyDescent="0.55000000000000004">
      <c r="A67" s="5" t="s">
        <v>68</v>
      </c>
      <c r="B67" s="2">
        <v>231</v>
      </c>
      <c r="C67" s="2">
        <v>287</v>
      </c>
      <c r="D67" s="2">
        <v>518</v>
      </c>
      <c r="E67" s="69">
        <v>17</v>
      </c>
      <c r="F67" s="69">
        <v>19</v>
      </c>
      <c r="G67" s="69">
        <v>36</v>
      </c>
      <c r="H67" s="69">
        <v>18</v>
      </c>
      <c r="I67" s="69">
        <v>22</v>
      </c>
      <c r="J67" s="69">
        <v>40</v>
      </c>
      <c r="K67" s="67">
        <f t="shared" si="2"/>
        <v>266</v>
      </c>
      <c r="L67" s="67">
        <f t="shared" si="3"/>
        <v>328</v>
      </c>
      <c r="M67" s="67">
        <f t="shared" si="4"/>
        <v>594</v>
      </c>
    </row>
    <row r="68" spans="1:13" x14ac:dyDescent="0.55000000000000004">
      <c r="A68" s="5" t="s">
        <v>69</v>
      </c>
      <c r="B68" s="2">
        <v>212</v>
      </c>
      <c r="C68" s="2">
        <v>267</v>
      </c>
      <c r="D68" s="2">
        <v>479</v>
      </c>
      <c r="E68" s="69">
        <v>18</v>
      </c>
      <c r="F68" s="69">
        <v>20</v>
      </c>
      <c r="G68" s="69">
        <v>38</v>
      </c>
      <c r="H68" s="69">
        <v>23</v>
      </c>
      <c r="I68" s="69">
        <v>37</v>
      </c>
      <c r="J68" s="69">
        <v>60</v>
      </c>
      <c r="K68" s="67">
        <f t="shared" si="2"/>
        <v>253</v>
      </c>
      <c r="L68" s="67">
        <f t="shared" si="3"/>
        <v>324</v>
      </c>
      <c r="M68" s="67">
        <f t="shared" si="4"/>
        <v>577</v>
      </c>
    </row>
    <row r="69" spans="1:13" x14ac:dyDescent="0.55000000000000004">
      <c r="A69" s="5" t="s">
        <v>70</v>
      </c>
      <c r="B69" s="2">
        <v>169</v>
      </c>
      <c r="C69" s="2">
        <v>237</v>
      </c>
      <c r="D69" s="2">
        <v>406</v>
      </c>
      <c r="E69" s="69">
        <v>11</v>
      </c>
      <c r="F69" s="69">
        <v>23</v>
      </c>
      <c r="G69" s="69">
        <v>34</v>
      </c>
      <c r="H69" s="69">
        <v>24</v>
      </c>
      <c r="I69" s="69">
        <v>26</v>
      </c>
      <c r="J69" s="69">
        <v>50</v>
      </c>
      <c r="K69" s="67">
        <f t="shared" ref="K69:K105" si="33">B69+E69+H69</f>
        <v>204</v>
      </c>
      <c r="L69" s="67">
        <f t="shared" ref="L69:L106" si="34">C69+F69+I69</f>
        <v>286</v>
      </c>
      <c r="M69" s="67">
        <f t="shared" ref="M69:M106" si="35">D69+G69+J69</f>
        <v>490</v>
      </c>
    </row>
    <row r="70" spans="1:13" x14ac:dyDescent="0.55000000000000004">
      <c r="A70" s="5" t="s">
        <v>71</v>
      </c>
      <c r="B70" s="2">
        <v>175</v>
      </c>
      <c r="C70" s="2">
        <v>212</v>
      </c>
      <c r="D70" s="2">
        <v>387</v>
      </c>
      <c r="E70" s="69">
        <v>19</v>
      </c>
      <c r="F70" s="69">
        <v>19</v>
      </c>
      <c r="G70" s="69">
        <v>38</v>
      </c>
      <c r="H70" s="69">
        <v>18</v>
      </c>
      <c r="I70" s="69">
        <v>14</v>
      </c>
      <c r="J70" s="69">
        <v>32</v>
      </c>
      <c r="K70" s="67">
        <f t="shared" si="33"/>
        <v>212</v>
      </c>
      <c r="L70" s="67">
        <f t="shared" si="34"/>
        <v>245</v>
      </c>
      <c r="M70" s="67">
        <f t="shared" si="35"/>
        <v>457</v>
      </c>
    </row>
    <row r="71" spans="1:13" x14ac:dyDescent="0.55000000000000004">
      <c r="A71" s="5" t="s">
        <v>72</v>
      </c>
      <c r="B71" s="2">
        <v>197</v>
      </c>
      <c r="C71" s="2">
        <v>205</v>
      </c>
      <c r="D71" s="2">
        <v>402</v>
      </c>
      <c r="E71" s="69">
        <v>20</v>
      </c>
      <c r="F71" s="69">
        <v>17</v>
      </c>
      <c r="G71" s="69">
        <v>37</v>
      </c>
      <c r="H71" s="69">
        <v>22</v>
      </c>
      <c r="I71" s="69">
        <v>24</v>
      </c>
      <c r="J71" s="69">
        <v>46</v>
      </c>
      <c r="K71" s="67">
        <f t="shared" si="33"/>
        <v>239</v>
      </c>
      <c r="L71" s="67">
        <f t="shared" si="34"/>
        <v>246</v>
      </c>
      <c r="M71" s="67">
        <f t="shared" si="35"/>
        <v>485</v>
      </c>
    </row>
    <row r="72" spans="1:13" x14ac:dyDescent="0.55000000000000004">
      <c r="A72" s="5" t="s">
        <v>73</v>
      </c>
      <c r="B72" s="2">
        <v>177</v>
      </c>
      <c r="C72" s="2">
        <v>244</v>
      </c>
      <c r="D72" s="2">
        <v>421</v>
      </c>
      <c r="E72" s="69">
        <v>8</v>
      </c>
      <c r="F72" s="69">
        <v>15</v>
      </c>
      <c r="G72" s="69">
        <v>23</v>
      </c>
      <c r="H72" s="69">
        <v>19</v>
      </c>
      <c r="I72" s="69">
        <v>30</v>
      </c>
      <c r="J72" s="69">
        <v>49</v>
      </c>
      <c r="K72" s="67">
        <f t="shared" si="33"/>
        <v>204</v>
      </c>
      <c r="L72" s="67">
        <f t="shared" si="34"/>
        <v>289</v>
      </c>
      <c r="M72" s="67">
        <f t="shared" si="35"/>
        <v>493</v>
      </c>
    </row>
    <row r="73" spans="1:13" x14ac:dyDescent="0.55000000000000004">
      <c r="A73" s="5" t="s">
        <v>74</v>
      </c>
      <c r="B73" s="2">
        <v>184</v>
      </c>
      <c r="C73" s="2">
        <v>226</v>
      </c>
      <c r="D73" s="2">
        <v>410</v>
      </c>
      <c r="E73" s="69">
        <v>14</v>
      </c>
      <c r="F73" s="69">
        <v>8</v>
      </c>
      <c r="G73" s="69">
        <v>22</v>
      </c>
      <c r="H73" s="69">
        <v>16</v>
      </c>
      <c r="I73" s="69">
        <v>20</v>
      </c>
      <c r="J73" s="69">
        <v>36</v>
      </c>
      <c r="K73" s="67">
        <f t="shared" si="33"/>
        <v>214</v>
      </c>
      <c r="L73" s="67">
        <f t="shared" si="34"/>
        <v>254</v>
      </c>
      <c r="M73" s="67">
        <f t="shared" si="35"/>
        <v>468</v>
      </c>
    </row>
    <row r="74" spans="1:13" x14ac:dyDescent="0.55000000000000004">
      <c r="A74" s="5" t="s">
        <v>75</v>
      </c>
      <c r="B74" s="2">
        <v>166</v>
      </c>
      <c r="C74" s="2">
        <v>217</v>
      </c>
      <c r="D74" s="2">
        <v>383</v>
      </c>
      <c r="E74" s="69">
        <v>17</v>
      </c>
      <c r="F74" s="69">
        <v>9</v>
      </c>
      <c r="G74" s="69">
        <v>26</v>
      </c>
      <c r="H74" s="69">
        <v>14</v>
      </c>
      <c r="I74" s="69">
        <v>24</v>
      </c>
      <c r="J74" s="69">
        <v>38</v>
      </c>
      <c r="K74" s="67">
        <f t="shared" si="33"/>
        <v>197</v>
      </c>
      <c r="L74" s="67">
        <f t="shared" si="34"/>
        <v>250</v>
      </c>
      <c r="M74" s="67">
        <f t="shared" si="35"/>
        <v>447</v>
      </c>
    </row>
    <row r="75" spans="1:13" x14ac:dyDescent="0.55000000000000004">
      <c r="A75" s="5" t="s">
        <v>76</v>
      </c>
      <c r="B75" s="2">
        <v>158</v>
      </c>
      <c r="C75" s="2">
        <v>218</v>
      </c>
      <c r="D75" s="2">
        <v>376</v>
      </c>
      <c r="E75" s="69">
        <v>12</v>
      </c>
      <c r="F75" s="69">
        <v>13</v>
      </c>
      <c r="G75" s="69">
        <v>25</v>
      </c>
      <c r="H75" s="69">
        <v>26</v>
      </c>
      <c r="I75" s="69">
        <v>12</v>
      </c>
      <c r="J75" s="69">
        <v>38</v>
      </c>
      <c r="K75" s="67">
        <f t="shared" si="33"/>
        <v>196</v>
      </c>
      <c r="L75" s="67">
        <f t="shared" si="34"/>
        <v>243</v>
      </c>
      <c r="M75" s="67">
        <f t="shared" si="35"/>
        <v>439</v>
      </c>
    </row>
    <row r="76" spans="1:13" x14ac:dyDescent="0.55000000000000004">
      <c r="A76" s="5" t="s">
        <v>77</v>
      </c>
      <c r="B76" s="2">
        <v>146</v>
      </c>
      <c r="C76" s="2">
        <v>212</v>
      </c>
      <c r="D76" s="2">
        <v>358</v>
      </c>
      <c r="E76" s="69">
        <v>9</v>
      </c>
      <c r="F76" s="69">
        <v>16</v>
      </c>
      <c r="G76" s="69">
        <v>25</v>
      </c>
      <c r="H76" s="69">
        <v>24</v>
      </c>
      <c r="I76" s="69">
        <v>20</v>
      </c>
      <c r="J76" s="69">
        <v>44</v>
      </c>
      <c r="K76" s="67">
        <f t="shared" si="33"/>
        <v>179</v>
      </c>
      <c r="L76" s="67">
        <f t="shared" si="34"/>
        <v>248</v>
      </c>
      <c r="M76" s="67">
        <f t="shared" si="35"/>
        <v>427</v>
      </c>
    </row>
    <row r="77" spans="1:13" x14ac:dyDescent="0.55000000000000004">
      <c r="A77" s="5" t="s">
        <v>78</v>
      </c>
      <c r="B77" s="2">
        <v>137</v>
      </c>
      <c r="C77" s="2">
        <v>162</v>
      </c>
      <c r="D77" s="2">
        <v>299</v>
      </c>
      <c r="E77" s="69">
        <v>10</v>
      </c>
      <c r="F77" s="69">
        <v>16</v>
      </c>
      <c r="G77" s="69">
        <v>26</v>
      </c>
      <c r="H77" s="69">
        <v>9</v>
      </c>
      <c r="I77" s="69">
        <v>12</v>
      </c>
      <c r="J77" s="69">
        <v>21</v>
      </c>
      <c r="K77" s="67">
        <f t="shared" si="33"/>
        <v>156</v>
      </c>
      <c r="L77" s="67">
        <f t="shared" si="34"/>
        <v>190</v>
      </c>
      <c r="M77" s="67">
        <f t="shared" si="35"/>
        <v>346</v>
      </c>
    </row>
    <row r="78" spans="1:13" x14ac:dyDescent="0.55000000000000004">
      <c r="A78" s="5" t="s">
        <v>79</v>
      </c>
      <c r="B78" s="2">
        <v>135</v>
      </c>
      <c r="C78" s="2">
        <v>166</v>
      </c>
      <c r="D78" s="2">
        <v>301</v>
      </c>
      <c r="E78" s="69">
        <v>8</v>
      </c>
      <c r="F78" s="69">
        <v>12</v>
      </c>
      <c r="G78" s="69">
        <v>20</v>
      </c>
      <c r="H78" s="69">
        <v>13</v>
      </c>
      <c r="I78" s="69">
        <v>18</v>
      </c>
      <c r="J78" s="69">
        <v>31</v>
      </c>
      <c r="K78" s="67">
        <f t="shared" si="33"/>
        <v>156</v>
      </c>
      <c r="L78" s="67">
        <f t="shared" si="34"/>
        <v>196</v>
      </c>
      <c r="M78" s="67">
        <f t="shared" si="35"/>
        <v>352</v>
      </c>
    </row>
    <row r="79" spans="1:13" x14ac:dyDescent="0.55000000000000004">
      <c r="A79" s="5" t="s">
        <v>80</v>
      </c>
      <c r="B79" s="2">
        <v>115</v>
      </c>
      <c r="C79" s="2">
        <v>140</v>
      </c>
      <c r="D79" s="2">
        <v>255</v>
      </c>
      <c r="E79" s="69">
        <v>10</v>
      </c>
      <c r="F79" s="69">
        <v>13</v>
      </c>
      <c r="G79" s="69">
        <v>23</v>
      </c>
      <c r="H79" s="69">
        <v>15</v>
      </c>
      <c r="I79" s="69">
        <v>14</v>
      </c>
      <c r="J79" s="69">
        <v>29</v>
      </c>
      <c r="K79" s="67">
        <f t="shared" si="33"/>
        <v>140</v>
      </c>
      <c r="L79" s="67">
        <f t="shared" si="34"/>
        <v>167</v>
      </c>
      <c r="M79" s="67">
        <f t="shared" si="35"/>
        <v>307</v>
      </c>
    </row>
    <row r="80" spans="1:13" x14ac:dyDescent="0.55000000000000004">
      <c r="A80" s="5" t="s">
        <v>81</v>
      </c>
      <c r="B80" s="2">
        <v>95</v>
      </c>
      <c r="C80" s="2">
        <v>138</v>
      </c>
      <c r="D80" s="2">
        <v>233</v>
      </c>
      <c r="E80" s="69">
        <v>6</v>
      </c>
      <c r="F80" s="69">
        <v>9</v>
      </c>
      <c r="G80" s="69">
        <v>15</v>
      </c>
      <c r="H80" s="69">
        <v>10</v>
      </c>
      <c r="I80" s="69">
        <v>11</v>
      </c>
      <c r="J80" s="69">
        <v>21</v>
      </c>
      <c r="K80" s="67">
        <f t="shared" si="33"/>
        <v>111</v>
      </c>
      <c r="L80" s="67">
        <f t="shared" si="34"/>
        <v>158</v>
      </c>
      <c r="M80" s="67">
        <f t="shared" si="35"/>
        <v>269</v>
      </c>
    </row>
    <row r="81" spans="1:13" x14ac:dyDescent="0.55000000000000004">
      <c r="A81" s="5" t="s">
        <v>82</v>
      </c>
      <c r="B81" s="2">
        <v>63</v>
      </c>
      <c r="C81" s="2">
        <v>113</v>
      </c>
      <c r="D81" s="2">
        <v>176</v>
      </c>
      <c r="E81" s="69">
        <v>3</v>
      </c>
      <c r="F81" s="69">
        <v>14</v>
      </c>
      <c r="G81" s="69">
        <v>17</v>
      </c>
      <c r="H81" s="69">
        <v>9</v>
      </c>
      <c r="I81" s="69">
        <v>16</v>
      </c>
      <c r="J81" s="69">
        <v>25</v>
      </c>
      <c r="K81" s="67">
        <f t="shared" si="33"/>
        <v>75</v>
      </c>
      <c r="L81" s="67">
        <f t="shared" si="34"/>
        <v>143</v>
      </c>
      <c r="M81" s="67">
        <f t="shared" si="35"/>
        <v>218</v>
      </c>
    </row>
    <row r="82" spans="1:13" x14ac:dyDescent="0.55000000000000004">
      <c r="A82" s="5" t="s">
        <v>83</v>
      </c>
      <c r="B82" s="2">
        <v>81</v>
      </c>
      <c r="C82" s="2">
        <v>119</v>
      </c>
      <c r="D82" s="2">
        <v>200</v>
      </c>
      <c r="E82" s="69">
        <v>4</v>
      </c>
      <c r="F82" s="69">
        <v>14</v>
      </c>
      <c r="G82" s="69">
        <v>18</v>
      </c>
      <c r="H82" s="69">
        <v>8</v>
      </c>
      <c r="I82" s="69">
        <v>10</v>
      </c>
      <c r="J82" s="69">
        <v>18</v>
      </c>
      <c r="K82" s="67">
        <f t="shared" si="33"/>
        <v>93</v>
      </c>
      <c r="L82" s="67">
        <f t="shared" si="34"/>
        <v>143</v>
      </c>
      <c r="M82" s="67">
        <f t="shared" si="35"/>
        <v>236</v>
      </c>
    </row>
    <row r="83" spans="1:13" x14ac:dyDescent="0.55000000000000004">
      <c r="A83" s="5" t="s">
        <v>84</v>
      </c>
      <c r="B83" s="2">
        <v>72</v>
      </c>
      <c r="C83" s="2">
        <v>116</v>
      </c>
      <c r="D83" s="2">
        <v>188</v>
      </c>
      <c r="E83" s="69">
        <v>4</v>
      </c>
      <c r="F83" s="69">
        <v>12</v>
      </c>
      <c r="G83" s="69">
        <v>16</v>
      </c>
      <c r="H83" s="69">
        <v>9</v>
      </c>
      <c r="I83" s="69">
        <v>13</v>
      </c>
      <c r="J83" s="69">
        <v>22</v>
      </c>
      <c r="K83" s="67">
        <f t="shared" si="33"/>
        <v>85</v>
      </c>
      <c r="L83" s="67">
        <f t="shared" si="34"/>
        <v>141</v>
      </c>
      <c r="M83" s="67">
        <f t="shared" si="35"/>
        <v>226</v>
      </c>
    </row>
    <row r="84" spans="1:13" x14ac:dyDescent="0.55000000000000004">
      <c r="A84" s="5" t="s">
        <v>85</v>
      </c>
      <c r="B84" s="2">
        <v>72</v>
      </c>
      <c r="C84" s="2">
        <v>115</v>
      </c>
      <c r="D84" s="2">
        <v>187</v>
      </c>
      <c r="E84" s="69">
        <v>7</v>
      </c>
      <c r="F84" s="69">
        <v>9</v>
      </c>
      <c r="G84" s="69">
        <v>16</v>
      </c>
      <c r="H84" s="69">
        <v>6</v>
      </c>
      <c r="I84" s="69">
        <v>12</v>
      </c>
      <c r="J84" s="69">
        <v>18</v>
      </c>
      <c r="K84" s="67">
        <f t="shared" si="33"/>
        <v>85</v>
      </c>
      <c r="L84" s="67">
        <f t="shared" si="34"/>
        <v>136</v>
      </c>
      <c r="M84" s="67">
        <f t="shared" si="35"/>
        <v>221</v>
      </c>
    </row>
    <row r="85" spans="1:13" x14ac:dyDescent="0.55000000000000004">
      <c r="A85" s="5" t="s">
        <v>86</v>
      </c>
      <c r="B85" s="2">
        <v>77</v>
      </c>
      <c r="C85" s="2">
        <v>81</v>
      </c>
      <c r="D85" s="2">
        <v>158</v>
      </c>
      <c r="E85" s="69">
        <v>4</v>
      </c>
      <c r="F85" s="69">
        <v>5</v>
      </c>
      <c r="G85" s="69">
        <v>9</v>
      </c>
      <c r="H85" s="69">
        <v>2</v>
      </c>
      <c r="I85" s="69">
        <v>11</v>
      </c>
      <c r="J85" s="69">
        <v>13</v>
      </c>
      <c r="K85" s="67">
        <f t="shared" si="33"/>
        <v>83</v>
      </c>
      <c r="L85" s="67">
        <f t="shared" si="34"/>
        <v>97</v>
      </c>
      <c r="M85" s="67">
        <f t="shared" si="35"/>
        <v>180</v>
      </c>
    </row>
    <row r="86" spans="1:13" x14ac:dyDescent="0.55000000000000004">
      <c r="A86" s="5" t="s">
        <v>87</v>
      </c>
      <c r="B86" s="2">
        <v>52</v>
      </c>
      <c r="C86" s="2">
        <v>103</v>
      </c>
      <c r="D86" s="2">
        <v>155</v>
      </c>
      <c r="E86" s="69">
        <v>2</v>
      </c>
      <c r="F86" s="69">
        <v>12</v>
      </c>
      <c r="G86" s="69">
        <v>14</v>
      </c>
      <c r="H86" s="69">
        <v>7</v>
      </c>
      <c r="I86" s="69">
        <v>10</v>
      </c>
      <c r="J86" s="69">
        <v>17</v>
      </c>
      <c r="K86" s="67">
        <f t="shared" si="33"/>
        <v>61</v>
      </c>
      <c r="L86" s="67">
        <f t="shared" si="34"/>
        <v>125</v>
      </c>
      <c r="M86" s="67">
        <f t="shared" si="35"/>
        <v>186</v>
      </c>
    </row>
    <row r="87" spans="1:13" x14ac:dyDescent="0.55000000000000004">
      <c r="A87" s="5" t="s">
        <v>88</v>
      </c>
      <c r="B87" s="2">
        <v>73</v>
      </c>
      <c r="C87" s="2">
        <v>106</v>
      </c>
      <c r="D87" s="2">
        <v>179</v>
      </c>
      <c r="E87" s="69">
        <v>7</v>
      </c>
      <c r="F87" s="69">
        <v>8</v>
      </c>
      <c r="G87" s="69">
        <v>15</v>
      </c>
      <c r="H87" s="69">
        <v>5</v>
      </c>
      <c r="I87" s="69">
        <v>7</v>
      </c>
      <c r="J87" s="69">
        <v>12</v>
      </c>
      <c r="K87" s="67">
        <f t="shared" si="33"/>
        <v>85</v>
      </c>
      <c r="L87" s="67">
        <f t="shared" si="34"/>
        <v>121</v>
      </c>
      <c r="M87" s="67">
        <f t="shared" si="35"/>
        <v>206</v>
      </c>
    </row>
    <row r="88" spans="1:13" x14ac:dyDescent="0.55000000000000004">
      <c r="A88" s="5" t="s">
        <v>89</v>
      </c>
      <c r="B88" s="2">
        <v>46</v>
      </c>
      <c r="C88" s="2">
        <v>87</v>
      </c>
      <c r="D88" s="2">
        <v>133</v>
      </c>
      <c r="E88" s="69">
        <v>7</v>
      </c>
      <c r="F88" s="69">
        <v>2</v>
      </c>
      <c r="G88" s="69">
        <v>9</v>
      </c>
      <c r="H88" s="69">
        <v>5</v>
      </c>
      <c r="I88" s="69">
        <v>10</v>
      </c>
      <c r="J88" s="69">
        <v>15</v>
      </c>
      <c r="K88" s="67">
        <f t="shared" si="33"/>
        <v>58</v>
      </c>
      <c r="L88" s="67">
        <f t="shared" si="34"/>
        <v>99</v>
      </c>
      <c r="M88" s="67">
        <f t="shared" si="35"/>
        <v>157</v>
      </c>
    </row>
    <row r="89" spans="1:13" x14ac:dyDescent="0.55000000000000004">
      <c r="A89" s="5" t="s">
        <v>90</v>
      </c>
      <c r="B89" s="2">
        <v>61</v>
      </c>
      <c r="C89" s="2">
        <v>91</v>
      </c>
      <c r="D89" s="2">
        <v>152</v>
      </c>
      <c r="E89" s="69">
        <v>4</v>
      </c>
      <c r="F89" s="69">
        <v>3</v>
      </c>
      <c r="G89" s="69">
        <v>7</v>
      </c>
      <c r="H89" s="69">
        <v>8</v>
      </c>
      <c r="I89" s="69">
        <v>9</v>
      </c>
      <c r="J89" s="69">
        <v>17</v>
      </c>
      <c r="K89" s="67">
        <f t="shared" si="33"/>
        <v>73</v>
      </c>
      <c r="L89" s="67">
        <f t="shared" si="34"/>
        <v>103</v>
      </c>
      <c r="M89" s="67">
        <f t="shared" si="35"/>
        <v>176</v>
      </c>
    </row>
    <row r="90" spans="1:13" x14ac:dyDescent="0.55000000000000004">
      <c r="A90" s="5" t="s">
        <v>91</v>
      </c>
      <c r="B90" s="2">
        <v>55</v>
      </c>
      <c r="C90" s="2">
        <v>70</v>
      </c>
      <c r="D90" s="2">
        <v>125</v>
      </c>
      <c r="E90" s="69">
        <v>4</v>
      </c>
      <c r="F90" s="69">
        <v>6</v>
      </c>
      <c r="G90" s="69">
        <v>10</v>
      </c>
      <c r="H90" s="69">
        <v>7</v>
      </c>
      <c r="I90" s="69">
        <v>10</v>
      </c>
      <c r="J90" s="69">
        <v>17</v>
      </c>
      <c r="K90" s="67">
        <f t="shared" si="33"/>
        <v>66</v>
      </c>
      <c r="L90" s="67">
        <f t="shared" si="34"/>
        <v>86</v>
      </c>
      <c r="M90" s="67">
        <f t="shared" si="35"/>
        <v>152</v>
      </c>
    </row>
    <row r="91" spans="1:13" x14ac:dyDescent="0.55000000000000004">
      <c r="A91" s="5" t="s">
        <v>92</v>
      </c>
      <c r="B91" s="2">
        <v>38</v>
      </c>
      <c r="C91" s="2">
        <v>76</v>
      </c>
      <c r="D91" s="2">
        <v>114</v>
      </c>
      <c r="E91" s="69">
        <v>1</v>
      </c>
      <c r="F91" s="69">
        <v>6</v>
      </c>
      <c r="G91" s="69">
        <v>7</v>
      </c>
      <c r="H91" s="69">
        <v>4</v>
      </c>
      <c r="I91" s="69">
        <v>6</v>
      </c>
      <c r="J91" s="69">
        <v>10</v>
      </c>
      <c r="K91" s="67">
        <f t="shared" si="33"/>
        <v>43</v>
      </c>
      <c r="L91" s="67">
        <f t="shared" si="34"/>
        <v>88</v>
      </c>
      <c r="M91" s="67">
        <f t="shared" si="35"/>
        <v>131</v>
      </c>
    </row>
    <row r="92" spans="1:13" x14ac:dyDescent="0.55000000000000004">
      <c r="A92" s="5" t="s">
        <v>93</v>
      </c>
      <c r="B92" s="2">
        <v>34</v>
      </c>
      <c r="C92" s="2">
        <v>47</v>
      </c>
      <c r="D92" s="2">
        <v>81</v>
      </c>
      <c r="E92" s="69">
        <v>2</v>
      </c>
      <c r="F92" s="69">
        <v>6</v>
      </c>
      <c r="G92" s="69">
        <v>8</v>
      </c>
      <c r="H92" s="69">
        <v>5</v>
      </c>
      <c r="I92" s="69">
        <v>9</v>
      </c>
      <c r="J92" s="69">
        <v>14</v>
      </c>
      <c r="K92" s="67">
        <f t="shared" si="33"/>
        <v>41</v>
      </c>
      <c r="L92" s="67">
        <f t="shared" si="34"/>
        <v>62</v>
      </c>
      <c r="M92" s="67">
        <f t="shared" si="35"/>
        <v>103</v>
      </c>
    </row>
    <row r="93" spans="1:13" x14ac:dyDescent="0.55000000000000004">
      <c r="A93" s="5" t="s">
        <v>94</v>
      </c>
      <c r="B93" s="2">
        <v>25</v>
      </c>
      <c r="C93" s="2">
        <v>37</v>
      </c>
      <c r="D93" s="2">
        <v>62</v>
      </c>
      <c r="E93" s="69">
        <v>2</v>
      </c>
      <c r="F93" s="69">
        <v>4</v>
      </c>
      <c r="G93" s="69">
        <v>6</v>
      </c>
      <c r="H93" s="69">
        <v>4</v>
      </c>
      <c r="I93" s="69">
        <v>6</v>
      </c>
      <c r="J93" s="69">
        <v>10</v>
      </c>
      <c r="K93" s="67">
        <f t="shared" si="33"/>
        <v>31</v>
      </c>
      <c r="L93" s="67">
        <f t="shared" si="34"/>
        <v>47</v>
      </c>
      <c r="M93" s="67">
        <f t="shared" si="35"/>
        <v>78</v>
      </c>
    </row>
    <row r="94" spans="1:13" x14ac:dyDescent="0.55000000000000004">
      <c r="A94" s="5" t="s">
        <v>95</v>
      </c>
      <c r="B94" s="2">
        <v>24</v>
      </c>
      <c r="C94" s="2">
        <v>48</v>
      </c>
      <c r="D94" s="2">
        <v>72</v>
      </c>
      <c r="E94" s="69">
        <v>4</v>
      </c>
      <c r="F94" s="69">
        <v>2</v>
      </c>
      <c r="G94" s="69">
        <v>6</v>
      </c>
      <c r="H94" s="69">
        <v>6</v>
      </c>
      <c r="I94" s="69">
        <v>5</v>
      </c>
      <c r="J94" s="69">
        <v>11</v>
      </c>
      <c r="K94" s="67">
        <f t="shared" si="33"/>
        <v>34</v>
      </c>
      <c r="L94" s="67">
        <f t="shared" si="34"/>
        <v>55</v>
      </c>
      <c r="M94" s="67">
        <f t="shared" si="35"/>
        <v>89</v>
      </c>
    </row>
    <row r="95" spans="1:13" x14ac:dyDescent="0.55000000000000004">
      <c r="A95" s="5" t="s">
        <v>96</v>
      </c>
      <c r="B95" s="2">
        <v>22</v>
      </c>
      <c r="C95" s="2">
        <v>42</v>
      </c>
      <c r="D95" s="2">
        <v>64</v>
      </c>
      <c r="E95" s="69">
        <v>1</v>
      </c>
      <c r="F95" s="69">
        <v>4</v>
      </c>
      <c r="G95" s="69">
        <v>5</v>
      </c>
      <c r="H95" s="69">
        <v>3</v>
      </c>
      <c r="I95" s="69">
        <v>4</v>
      </c>
      <c r="J95" s="69">
        <v>7</v>
      </c>
      <c r="K95" s="67">
        <f t="shared" si="33"/>
        <v>26</v>
      </c>
      <c r="L95" s="67">
        <f t="shared" si="34"/>
        <v>50</v>
      </c>
      <c r="M95" s="67">
        <f t="shared" si="35"/>
        <v>76</v>
      </c>
    </row>
    <row r="96" spans="1:13" x14ac:dyDescent="0.55000000000000004">
      <c r="A96" s="5" t="s">
        <v>97</v>
      </c>
      <c r="B96" s="2">
        <v>15</v>
      </c>
      <c r="C96" s="2">
        <v>25</v>
      </c>
      <c r="D96" s="2">
        <v>40</v>
      </c>
      <c r="E96" s="69">
        <v>1</v>
      </c>
      <c r="F96" s="69">
        <v>2</v>
      </c>
      <c r="G96" s="69">
        <v>3</v>
      </c>
      <c r="H96" s="69">
        <v>2</v>
      </c>
      <c r="I96" s="69">
        <v>4</v>
      </c>
      <c r="J96" s="69">
        <v>6</v>
      </c>
      <c r="K96" s="67">
        <f t="shared" si="33"/>
        <v>18</v>
      </c>
      <c r="L96" s="67">
        <f t="shared" si="34"/>
        <v>31</v>
      </c>
      <c r="M96" s="67">
        <f t="shared" si="35"/>
        <v>49</v>
      </c>
    </row>
    <row r="97" spans="1:13" x14ac:dyDescent="0.55000000000000004">
      <c r="A97" s="5" t="s">
        <v>98</v>
      </c>
      <c r="B97" s="2">
        <v>13</v>
      </c>
      <c r="C97" s="2">
        <v>34</v>
      </c>
      <c r="D97" s="2">
        <v>47</v>
      </c>
      <c r="E97" s="69">
        <v>1</v>
      </c>
      <c r="F97" s="69">
        <v>3</v>
      </c>
      <c r="G97" s="69">
        <v>4</v>
      </c>
      <c r="H97" s="69">
        <v>5</v>
      </c>
      <c r="I97" s="69">
        <v>1</v>
      </c>
      <c r="J97" s="69">
        <v>6</v>
      </c>
      <c r="K97" s="67">
        <f t="shared" si="33"/>
        <v>19</v>
      </c>
      <c r="L97" s="67">
        <f t="shared" si="34"/>
        <v>38</v>
      </c>
      <c r="M97" s="67">
        <f t="shared" si="35"/>
        <v>57</v>
      </c>
    </row>
    <row r="98" spans="1:13" x14ac:dyDescent="0.55000000000000004">
      <c r="A98" s="5" t="s">
        <v>99</v>
      </c>
      <c r="B98" s="2">
        <v>13</v>
      </c>
      <c r="C98" s="2">
        <v>26</v>
      </c>
      <c r="D98" s="2">
        <v>39</v>
      </c>
      <c r="E98" s="69">
        <v>1</v>
      </c>
      <c r="F98" s="69">
        <v>1</v>
      </c>
      <c r="G98" s="69">
        <v>2</v>
      </c>
      <c r="H98" s="69">
        <v>3</v>
      </c>
      <c r="I98" s="69">
        <v>4</v>
      </c>
      <c r="J98" s="69">
        <v>7</v>
      </c>
      <c r="K98" s="67">
        <f t="shared" si="33"/>
        <v>17</v>
      </c>
      <c r="L98" s="67">
        <f t="shared" si="34"/>
        <v>31</v>
      </c>
      <c r="M98" s="67">
        <f t="shared" si="35"/>
        <v>48</v>
      </c>
    </row>
    <row r="99" spans="1:13" x14ac:dyDescent="0.55000000000000004">
      <c r="A99" s="5" t="s">
        <v>100</v>
      </c>
      <c r="B99" s="2">
        <v>9</v>
      </c>
      <c r="C99" s="2">
        <v>18</v>
      </c>
      <c r="D99" s="2">
        <v>27</v>
      </c>
      <c r="E99" s="69">
        <v>1</v>
      </c>
      <c r="F99" s="69">
        <v>1</v>
      </c>
      <c r="G99" s="69">
        <v>2</v>
      </c>
      <c r="H99" s="69">
        <v>1</v>
      </c>
      <c r="I99" s="69">
        <v>2</v>
      </c>
      <c r="J99" s="69">
        <v>3</v>
      </c>
      <c r="K99" s="67">
        <f t="shared" si="33"/>
        <v>11</v>
      </c>
      <c r="L99" s="67">
        <f t="shared" si="34"/>
        <v>21</v>
      </c>
      <c r="M99" s="67">
        <f t="shared" si="35"/>
        <v>32</v>
      </c>
    </row>
    <row r="100" spans="1:13" s="14" customFormat="1" x14ac:dyDescent="0.55000000000000004">
      <c r="A100" s="10" t="s">
        <v>101</v>
      </c>
      <c r="B100" s="11">
        <v>7</v>
      </c>
      <c r="C100" s="11">
        <v>14</v>
      </c>
      <c r="D100" s="11">
        <v>21</v>
      </c>
      <c r="E100" s="69">
        <v>1</v>
      </c>
      <c r="F100" s="69">
        <v>0</v>
      </c>
      <c r="G100" s="69">
        <v>1</v>
      </c>
      <c r="H100" s="69">
        <v>2</v>
      </c>
      <c r="I100" s="69">
        <v>0</v>
      </c>
      <c r="J100" s="69">
        <v>2</v>
      </c>
      <c r="K100" s="67">
        <f t="shared" si="33"/>
        <v>10</v>
      </c>
      <c r="L100" s="67">
        <f t="shared" si="34"/>
        <v>14</v>
      </c>
      <c r="M100" s="67">
        <f t="shared" si="35"/>
        <v>24</v>
      </c>
    </row>
    <row r="101" spans="1:13" x14ac:dyDescent="0.55000000000000004">
      <c r="A101" s="5" t="s">
        <v>102</v>
      </c>
      <c r="B101" s="2">
        <v>9</v>
      </c>
      <c r="C101" s="2">
        <v>10</v>
      </c>
      <c r="D101" s="2">
        <v>19</v>
      </c>
      <c r="E101" s="69">
        <v>1</v>
      </c>
      <c r="F101" s="69">
        <v>0</v>
      </c>
      <c r="G101" s="69">
        <v>1</v>
      </c>
      <c r="H101" s="69">
        <v>1</v>
      </c>
      <c r="I101" s="69">
        <v>1</v>
      </c>
      <c r="J101" s="69">
        <v>2</v>
      </c>
      <c r="K101" s="67">
        <f t="shared" si="33"/>
        <v>11</v>
      </c>
      <c r="L101" s="67">
        <f t="shared" si="34"/>
        <v>11</v>
      </c>
      <c r="M101" s="67">
        <f t="shared" si="35"/>
        <v>22</v>
      </c>
    </row>
    <row r="102" spans="1:13" x14ac:dyDescent="0.55000000000000004">
      <c r="A102" s="5" t="s">
        <v>103</v>
      </c>
      <c r="B102" s="2">
        <v>4</v>
      </c>
      <c r="C102" s="2">
        <v>6</v>
      </c>
      <c r="D102" s="2">
        <v>10</v>
      </c>
      <c r="E102" s="69">
        <v>0</v>
      </c>
      <c r="F102" s="69">
        <v>0</v>
      </c>
      <c r="G102" s="69">
        <v>0</v>
      </c>
      <c r="H102" s="69">
        <v>0</v>
      </c>
      <c r="I102" s="69">
        <v>1</v>
      </c>
      <c r="J102" s="69">
        <v>1</v>
      </c>
      <c r="K102" s="67">
        <f t="shared" si="33"/>
        <v>4</v>
      </c>
      <c r="L102" s="67">
        <f t="shared" si="34"/>
        <v>7</v>
      </c>
      <c r="M102" s="67">
        <f t="shared" si="35"/>
        <v>11</v>
      </c>
    </row>
    <row r="103" spans="1:13" x14ac:dyDescent="0.55000000000000004">
      <c r="A103" s="5" t="s">
        <v>104</v>
      </c>
      <c r="B103" s="2">
        <v>1</v>
      </c>
      <c r="C103" s="2">
        <v>8</v>
      </c>
      <c r="D103" s="2">
        <v>9</v>
      </c>
      <c r="E103" s="69">
        <v>0</v>
      </c>
      <c r="F103" s="69">
        <v>0</v>
      </c>
      <c r="G103" s="69">
        <v>0</v>
      </c>
      <c r="H103" s="69">
        <v>0</v>
      </c>
      <c r="I103" s="69">
        <v>1</v>
      </c>
      <c r="J103" s="69">
        <v>1</v>
      </c>
      <c r="K103" s="67">
        <f t="shared" si="33"/>
        <v>1</v>
      </c>
      <c r="L103" s="67">
        <f t="shared" si="34"/>
        <v>9</v>
      </c>
      <c r="M103" s="67">
        <f t="shared" si="35"/>
        <v>10</v>
      </c>
    </row>
    <row r="104" spans="1:13" x14ac:dyDescent="0.55000000000000004">
      <c r="A104" s="5" t="s">
        <v>105</v>
      </c>
      <c r="B104" s="2">
        <v>1</v>
      </c>
      <c r="C104" s="2">
        <v>2</v>
      </c>
      <c r="D104" s="2">
        <v>3</v>
      </c>
      <c r="E104" s="69">
        <v>0</v>
      </c>
      <c r="F104" s="69">
        <v>0</v>
      </c>
      <c r="G104" s="69">
        <v>0</v>
      </c>
      <c r="H104" s="69">
        <v>1</v>
      </c>
      <c r="I104" s="69">
        <v>0</v>
      </c>
      <c r="J104" s="69">
        <v>1</v>
      </c>
      <c r="K104" s="67">
        <f t="shared" si="33"/>
        <v>2</v>
      </c>
      <c r="L104" s="67">
        <f t="shared" si="34"/>
        <v>2</v>
      </c>
      <c r="M104" s="67">
        <f t="shared" si="35"/>
        <v>4</v>
      </c>
    </row>
    <row r="105" spans="1:13" x14ac:dyDescent="0.55000000000000004">
      <c r="A105" s="5" t="s">
        <v>106</v>
      </c>
      <c r="B105" s="2">
        <v>9</v>
      </c>
      <c r="C105" s="2">
        <v>16</v>
      </c>
      <c r="D105" s="2">
        <v>25</v>
      </c>
      <c r="E105" s="69">
        <v>0</v>
      </c>
      <c r="F105" s="69">
        <v>1</v>
      </c>
      <c r="G105" s="69">
        <v>1</v>
      </c>
      <c r="H105" s="69">
        <v>1</v>
      </c>
      <c r="I105" s="69">
        <v>1</v>
      </c>
      <c r="J105" s="69">
        <v>2</v>
      </c>
      <c r="K105" s="67">
        <f t="shared" si="33"/>
        <v>10</v>
      </c>
      <c r="L105" s="67">
        <f t="shared" si="34"/>
        <v>18</v>
      </c>
      <c r="M105" s="67">
        <f t="shared" si="35"/>
        <v>28</v>
      </c>
    </row>
    <row r="106" spans="1:13" x14ac:dyDescent="0.55000000000000004">
      <c r="A106" s="5" t="s">
        <v>4</v>
      </c>
      <c r="B106" s="13">
        <f>SUM(B4:B105)</f>
        <v>22280</v>
      </c>
      <c r="C106" s="13">
        <f t="shared" ref="C106:D106" si="36">SUM(C4:C105)</f>
        <v>23937</v>
      </c>
      <c r="D106" s="13">
        <f t="shared" si="36"/>
        <v>46217</v>
      </c>
      <c r="E106" s="68">
        <f t="shared" ref="E106:J106" si="37">SUM(E4:E105)</f>
        <v>1391</v>
      </c>
      <c r="F106" s="68">
        <f t="shared" si="37"/>
        <v>1429</v>
      </c>
      <c r="G106" s="68">
        <f t="shared" si="37"/>
        <v>2820</v>
      </c>
      <c r="H106" s="68">
        <f t="shared" si="37"/>
        <v>2087</v>
      </c>
      <c r="I106" s="68">
        <f t="shared" si="37"/>
        <v>2157</v>
      </c>
      <c r="J106" s="68">
        <f t="shared" si="37"/>
        <v>4244</v>
      </c>
      <c r="K106" s="70">
        <f>B106+E106+H106</f>
        <v>25758</v>
      </c>
      <c r="L106" s="70">
        <f t="shared" si="34"/>
        <v>27523</v>
      </c>
      <c r="M106" s="70">
        <f t="shared" si="35"/>
        <v>53281</v>
      </c>
    </row>
  </sheetData>
  <mergeCells count="4">
    <mergeCell ref="E2:G2"/>
    <mergeCell ref="H2:J2"/>
    <mergeCell ref="B2:D2"/>
    <mergeCell ref="K2:M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56270-B431-4E48-BEEB-65C059FD6412}">
  <dimension ref="A2:U106"/>
  <sheetViews>
    <sheetView topLeftCell="J1" zoomScale="112" zoomScaleNormal="112" workbookViewId="0">
      <selection activeCell="B3" sqref="B3"/>
    </sheetView>
  </sheetViews>
  <sheetFormatPr defaultRowHeight="24" x14ac:dyDescent="0.55000000000000004"/>
  <cols>
    <col min="1" max="1" width="24.625" style="7" bestFit="1" customWidth="1"/>
    <col min="2" max="4" width="9.5" style="1" customWidth="1"/>
    <col min="5" max="13" width="9" style="14"/>
    <col min="14" max="16384" width="9" style="1"/>
  </cols>
  <sheetData>
    <row r="2" spans="1:21" x14ac:dyDescent="0.55000000000000004">
      <c r="B2" s="75" t="s">
        <v>178</v>
      </c>
      <c r="C2" s="75"/>
      <c r="D2" s="75"/>
      <c r="E2" s="81" t="s">
        <v>114</v>
      </c>
      <c r="F2" s="81"/>
      <c r="G2" s="81"/>
      <c r="H2" s="81" t="s">
        <v>115</v>
      </c>
      <c r="I2" s="81"/>
      <c r="J2" s="81"/>
      <c r="K2" s="81" t="s">
        <v>116</v>
      </c>
      <c r="L2" s="81"/>
      <c r="M2" s="81"/>
      <c r="N2" s="76" t="s">
        <v>143</v>
      </c>
      <c r="O2" s="76"/>
      <c r="P2" s="76"/>
    </row>
    <row r="3" spans="1:21" ht="25.5" customHeight="1" x14ac:dyDescent="0.55000000000000004">
      <c r="A3" s="8" t="s">
        <v>0</v>
      </c>
      <c r="B3" s="11" t="s">
        <v>1</v>
      </c>
      <c r="C3" s="11" t="s">
        <v>2</v>
      </c>
      <c r="D3" s="11" t="s">
        <v>3</v>
      </c>
      <c r="E3" s="11" t="s">
        <v>1</v>
      </c>
      <c r="F3" s="11" t="s">
        <v>2</v>
      </c>
      <c r="G3" s="11" t="s">
        <v>3</v>
      </c>
      <c r="H3" s="11" t="s">
        <v>1</v>
      </c>
      <c r="I3" s="11" t="s">
        <v>2</v>
      </c>
      <c r="J3" s="11" t="s">
        <v>3</v>
      </c>
      <c r="K3" s="11" t="s">
        <v>1</v>
      </c>
      <c r="L3" s="11" t="s">
        <v>2</v>
      </c>
      <c r="M3" s="11" t="s">
        <v>3</v>
      </c>
      <c r="N3" s="11" t="s">
        <v>1</v>
      </c>
      <c r="O3" s="11" t="s">
        <v>2</v>
      </c>
      <c r="P3" s="11" t="s">
        <v>3</v>
      </c>
      <c r="R3" s="54" t="s">
        <v>148</v>
      </c>
      <c r="S3" s="54" t="s">
        <v>1</v>
      </c>
      <c r="T3" s="54" t="s">
        <v>2</v>
      </c>
      <c r="U3" s="54" t="s">
        <v>3</v>
      </c>
    </row>
    <row r="4" spans="1:21" x14ac:dyDescent="0.55000000000000004">
      <c r="A4" s="5" t="s">
        <v>5</v>
      </c>
      <c r="B4" s="2">
        <v>329</v>
      </c>
      <c r="C4" s="2">
        <v>339</v>
      </c>
      <c r="D4" s="2">
        <v>668</v>
      </c>
      <c r="E4" s="71">
        <v>23</v>
      </c>
      <c r="F4" s="71">
        <v>22</v>
      </c>
      <c r="G4" s="71">
        <v>45</v>
      </c>
      <c r="H4" s="71">
        <v>20</v>
      </c>
      <c r="I4" s="71">
        <v>12</v>
      </c>
      <c r="J4" s="71">
        <v>32</v>
      </c>
      <c r="K4" s="71">
        <v>6</v>
      </c>
      <c r="L4" s="71">
        <v>3</v>
      </c>
      <c r="M4" s="71">
        <v>9</v>
      </c>
      <c r="N4" s="47">
        <f>B4+E4+H4+K4</f>
        <v>378</v>
      </c>
      <c r="O4" s="47">
        <f t="shared" ref="O4:P4" si="0">C4+F4+I4+L4</f>
        <v>376</v>
      </c>
      <c r="P4" s="47">
        <f t="shared" si="0"/>
        <v>754</v>
      </c>
      <c r="R4" s="55" t="s">
        <v>149</v>
      </c>
      <c r="S4" s="56">
        <f>N4</f>
        <v>378</v>
      </c>
      <c r="T4" s="56">
        <f t="shared" ref="T4:U4" si="1">O4</f>
        <v>376</v>
      </c>
      <c r="U4" s="56">
        <f t="shared" si="1"/>
        <v>754</v>
      </c>
    </row>
    <row r="5" spans="1:21" x14ac:dyDescent="0.55000000000000004">
      <c r="A5" s="5" t="s">
        <v>6</v>
      </c>
      <c r="B5" s="2">
        <v>389</v>
      </c>
      <c r="C5" s="2">
        <v>321</v>
      </c>
      <c r="D5" s="2">
        <v>710</v>
      </c>
      <c r="E5" s="71">
        <v>24</v>
      </c>
      <c r="F5" s="71">
        <v>25</v>
      </c>
      <c r="G5" s="71">
        <v>49</v>
      </c>
      <c r="H5" s="71">
        <v>12</v>
      </c>
      <c r="I5" s="71">
        <v>19</v>
      </c>
      <c r="J5" s="71">
        <v>31</v>
      </c>
      <c r="K5" s="71">
        <v>4</v>
      </c>
      <c r="L5" s="71">
        <v>9</v>
      </c>
      <c r="M5" s="71">
        <v>13</v>
      </c>
      <c r="N5" s="47">
        <f t="shared" ref="N5:N68" si="2">B5+E5+H5+K5</f>
        <v>429</v>
      </c>
      <c r="O5" s="47">
        <f t="shared" ref="O5:O68" si="3">C5+F5+I5+L5</f>
        <v>374</v>
      </c>
      <c r="P5" s="47">
        <f t="shared" ref="P5:P68" si="4">D5+G5+J5+M5</f>
        <v>803</v>
      </c>
      <c r="R5" s="57" t="s">
        <v>150</v>
      </c>
      <c r="S5" s="56">
        <f>SUM(N4:N5)</f>
        <v>807</v>
      </c>
      <c r="T5" s="56">
        <f t="shared" ref="T5:U5" si="5">SUM(O4:O5)</f>
        <v>750</v>
      </c>
      <c r="U5" s="56">
        <f t="shared" si="5"/>
        <v>1557</v>
      </c>
    </row>
    <row r="6" spans="1:21" x14ac:dyDescent="0.55000000000000004">
      <c r="A6" s="5" t="s">
        <v>7</v>
      </c>
      <c r="B6" s="2">
        <v>356</v>
      </c>
      <c r="C6" s="2">
        <v>347</v>
      </c>
      <c r="D6" s="2">
        <v>703</v>
      </c>
      <c r="E6" s="71">
        <v>33</v>
      </c>
      <c r="F6" s="71">
        <v>30</v>
      </c>
      <c r="G6" s="71">
        <v>63</v>
      </c>
      <c r="H6" s="71">
        <v>18</v>
      </c>
      <c r="I6" s="71">
        <v>32</v>
      </c>
      <c r="J6" s="71">
        <v>50</v>
      </c>
      <c r="K6" s="71">
        <v>7</v>
      </c>
      <c r="L6" s="71">
        <v>6</v>
      </c>
      <c r="M6" s="71">
        <v>13</v>
      </c>
      <c r="N6" s="47">
        <f t="shared" si="2"/>
        <v>414</v>
      </c>
      <c r="O6" s="47">
        <f t="shared" si="3"/>
        <v>415</v>
      </c>
      <c r="P6" s="47">
        <f t="shared" si="4"/>
        <v>829</v>
      </c>
      <c r="R6" s="57" t="s">
        <v>151</v>
      </c>
      <c r="S6" s="58">
        <f>SUM(N4:N6)</f>
        <v>1221</v>
      </c>
      <c r="T6" s="58">
        <f t="shared" ref="T6:U6" si="6">SUM(O4:O6)</f>
        <v>1165</v>
      </c>
      <c r="U6" s="58">
        <f t="shared" si="6"/>
        <v>2386</v>
      </c>
    </row>
    <row r="7" spans="1:21" x14ac:dyDescent="0.55000000000000004">
      <c r="A7" s="5" t="s">
        <v>8</v>
      </c>
      <c r="B7" s="2">
        <v>358</v>
      </c>
      <c r="C7" s="2">
        <v>345</v>
      </c>
      <c r="D7" s="2">
        <v>703</v>
      </c>
      <c r="E7" s="71">
        <v>34</v>
      </c>
      <c r="F7" s="71">
        <v>38</v>
      </c>
      <c r="G7" s="71">
        <v>72</v>
      </c>
      <c r="H7" s="71">
        <v>20</v>
      </c>
      <c r="I7" s="71">
        <v>18</v>
      </c>
      <c r="J7" s="71">
        <v>38</v>
      </c>
      <c r="K7" s="71">
        <v>6</v>
      </c>
      <c r="L7" s="71">
        <v>11</v>
      </c>
      <c r="M7" s="71">
        <v>17</v>
      </c>
      <c r="N7" s="47">
        <f t="shared" si="2"/>
        <v>418</v>
      </c>
      <c r="O7" s="47">
        <f t="shared" si="3"/>
        <v>412</v>
      </c>
      <c r="P7" s="47">
        <f t="shared" si="4"/>
        <v>830</v>
      </c>
      <c r="R7" s="57" t="s">
        <v>152</v>
      </c>
      <c r="S7" s="58">
        <f>SUM(N4:N9)</f>
        <v>2576</v>
      </c>
      <c r="T7" s="58">
        <f t="shared" ref="T7:U7" si="7">SUM(O4:O9)</f>
        <v>2446</v>
      </c>
      <c r="U7" s="58">
        <f t="shared" si="7"/>
        <v>5022</v>
      </c>
    </row>
    <row r="8" spans="1:21" x14ac:dyDescent="0.55000000000000004">
      <c r="A8" s="5" t="s">
        <v>9</v>
      </c>
      <c r="B8" s="2">
        <v>398</v>
      </c>
      <c r="C8" s="2">
        <v>366</v>
      </c>
      <c r="D8" s="2">
        <v>764</v>
      </c>
      <c r="E8" s="71">
        <v>43</v>
      </c>
      <c r="F8" s="71">
        <v>36</v>
      </c>
      <c r="G8" s="71">
        <v>79</v>
      </c>
      <c r="H8" s="71">
        <v>25</v>
      </c>
      <c r="I8" s="71">
        <v>23</v>
      </c>
      <c r="J8" s="71">
        <v>48</v>
      </c>
      <c r="K8" s="71">
        <v>10</v>
      </c>
      <c r="L8" s="71">
        <v>11</v>
      </c>
      <c r="M8" s="71">
        <v>21</v>
      </c>
      <c r="N8" s="47">
        <f t="shared" si="2"/>
        <v>476</v>
      </c>
      <c r="O8" s="47">
        <f t="shared" si="3"/>
        <v>436</v>
      </c>
      <c r="P8" s="47">
        <f t="shared" si="4"/>
        <v>912</v>
      </c>
      <c r="R8" s="57" t="s">
        <v>153</v>
      </c>
      <c r="S8" s="58">
        <f>SUM(N4:N18)</f>
        <v>7105</v>
      </c>
      <c r="T8" s="58">
        <f t="shared" ref="T8:U8" si="8">SUM(O4:O18)</f>
        <v>6748</v>
      </c>
      <c r="U8" s="58">
        <f t="shared" si="8"/>
        <v>13853</v>
      </c>
    </row>
    <row r="9" spans="1:21" x14ac:dyDescent="0.55000000000000004">
      <c r="A9" s="5" t="s">
        <v>10</v>
      </c>
      <c r="B9" s="2">
        <v>384</v>
      </c>
      <c r="C9" s="2">
        <v>363</v>
      </c>
      <c r="D9" s="2">
        <v>747</v>
      </c>
      <c r="E9" s="71">
        <v>54</v>
      </c>
      <c r="F9" s="71">
        <v>39</v>
      </c>
      <c r="G9" s="71">
        <v>93</v>
      </c>
      <c r="H9" s="71">
        <v>17</v>
      </c>
      <c r="I9" s="71">
        <v>22</v>
      </c>
      <c r="J9" s="71">
        <v>39</v>
      </c>
      <c r="K9" s="71">
        <v>6</v>
      </c>
      <c r="L9" s="71">
        <v>9</v>
      </c>
      <c r="M9" s="71">
        <v>15</v>
      </c>
      <c r="N9" s="47">
        <f t="shared" si="2"/>
        <v>461</v>
      </c>
      <c r="O9" s="47">
        <f t="shared" si="3"/>
        <v>433</v>
      </c>
      <c r="P9" s="47">
        <f t="shared" si="4"/>
        <v>894</v>
      </c>
      <c r="R9" s="57" t="s">
        <v>154</v>
      </c>
      <c r="S9" s="58">
        <f>SUM(N4:N19)</f>
        <v>7628</v>
      </c>
      <c r="T9" s="58">
        <f t="shared" ref="T9:U9" si="9">SUM(O4:O19)</f>
        <v>7250</v>
      </c>
      <c r="U9" s="58">
        <f t="shared" si="9"/>
        <v>14878</v>
      </c>
    </row>
    <row r="10" spans="1:21" x14ac:dyDescent="0.55000000000000004">
      <c r="A10" s="5" t="s">
        <v>11</v>
      </c>
      <c r="B10" s="2">
        <v>397</v>
      </c>
      <c r="C10" s="2">
        <v>398</v>
      </c>
      <c r="D10" s="2">
        <v>795</v>
      </c>
      <c r="E10" s="71">
        <v>33</v>
      </c>
      <c r="F10" s="71">
        <v>37</v>
      </c>
      <c r="G10" s="71">
        <v>70</v>
      </c>
      <c r="H10" s="71">
        <v>19</v>
      </c>
      <c r="I10" s="71">
        <v>21</v>
      </c>
      <c r="J10" s="71">
        <v>40</v>
      </c>
      <c r="K10" s="71">
        <v>6</v>
      </c>
      <c r="L10" s="71">
        <v>9</v>
      </c>
      <c r="M10" s="71">
        <v>15</v>
      </c>
      <c r="N10" s="47">
        <f t="shared" si="2"/>
        <v>455</v>
      </c>
      <c r="O10" s="47">
        <f t="shared" si="3"/>
        <v>465</v>
      </c>
      <c r="P10" s="47">
        <f t="shared" si="4"/>
        <v>920</v>
      </c>
      <c r="R10" s="57">
        <v>1</v>
      </c>
      <c r="S10" s="58">
        <f>SUM(N5)</f>
        <v>429</v>
      </c>
      <c r="T10" s="58">
        <f t="shared" ref="T10:U11" si="10">SUM(O5)</f>
        <v>374</v>
      </c>
      <c r="U10" s="58">
        <f t="shared" si="10"/>
        <v>803</v>
      </c>
    </row>
    <row r="11" spans="1:21" x14ac:dyDescent="0.55000000000000004">
      <c r="A11" s="5" t="s">
        <v>12</v>
      </c>
      <c r="B11" s="2">
        <v>390</v>
      </c>
      <c r="C11" s="2">
        <v>393</v>
      </c>
      <c r="D11" s="2">
        <v>783</v>
      </c>
      <c r="E11" s="71">
        <v>42</v>
      </c>
      <c r="F11" s="71">
        <v>34</v>
      </c>
      <c r="G11" s="71">
        <v>76</v>
      </c>
      <c r="H11" s="71">
        <v>21</v>
      </c>
      <c r="I11" s="71">
        <v>22</v>
      </c>
      <c r="J11" s="71">
        <v>43</v>
      </c>
      <c r="K11" s="71">
        <v>6</v>
      </c>
      <c r="L11" s="71">
        <v>8</v>
      </c>
      <c r="M11" s="71">
        <v>14</v>
      </c>
      <c r="N11" s="47">
        <f t="shared" si="2"/>
        <v>459</v>
      </c>
      <c r="O11" s="47">
        <f t="shared" si="3"/>
        <v>457</v>
      </c>
      <c r="P11" s="47">
        <f t="shared" si="4"/>
        <v>916</v>
      </c>
      <c r="R11" s="57">
        <v>2</v>
      </c>
      <c r="S11" s="58">
        <f>SUM(N6)</f>
        <v>414</v>
      </c>
      <c r="T11" s="58">
        <f t="shared" si="10"/>
        <v>415</v>
      </c>
      <c r="U11" s="58">
        <f t="shared" si="10"/>
        <v>829</v>
      </c>
    </row>
    <row r="12" spans="1:21" x14ac:dyDescent="0.55000000000000004">
      <c r="A12" s="5" t="s">
        <v>13</v>
      </c>
      <c r="B12" s="2">
        <v>433</v>
      </c>
      <c r="C12" s="2">
        <v>398</v>
      </c>
      <c r="D12" s="2">
        <v>831</v>
      </c>
      <c r="E12" s="71">
        <v>48</v>
      </c>
      <c r="F12" s="71">
        <v>43</v>
      </c>
      <c r="G12" s="71">
        <v>91</v>
      </c>
      <c r="H12" s="71">
        <v>29</v>
      </c>
      <c r="I12" s="71">
        <v>25</v>
      </c>
      <c r="J12" s="71">
        <v>54</v>
      </c>
      <c r="K12" s="71">
        <v>9</v>
      </c>
      <c r="L12" s="71">
        <v>9</v>
      </c>
      <c r="M12" s="71">
        <v>18</v>
      </c>
      <c r="N12" s="47">
        <f t="shared" si="2"/>
        <v>519</v>
      </c>
      <c r="O12" s="47">
        <f t="shared" si="3"/>
        <v>475</v>
      </c>
      <c r="P12" s="47">
        <f t="shared" si="4"/>
        <v>994</v>
      </c>
      <c r="R12" s="55" t="s">
        <v>155</v>
      </c>
      <c r="S12" s="58">
        <f>SUM(N7:N9)</f>
        <v>1355</v>
      </c>
      <c r="T12" s="58">
        <f t="shared" ref="T12:U12" si="11">SUM(O7:O9)</f>
        <v>1281</v>
      </c>
      <c r="U12" s="58">
        <f t="shared" si="11"/>
        <v>2636</v>
      </c>
    </row>
    <row r="13" spans="1:21" x14ac:dyDescent="0.55000000000000004">
      <c r="A13" s="5" t="s">
        <v>14</v>
      </c>
      <c r="B13" s="2">
        <v>452</v>
      </c>
      <c r="C13" s="2">
        <v>415</v>
      </c>
      <c r="D13" s="2">
        <v>867</v>
      </c>
      <c r="E13" s="71">
        <v>49</v>
      </c>
      <c r="F13" s="71">
        <v>42</v>
      </c>
      <c r="G13" s="71">
        <v>91</v>
      </c>
      <c r="H13" s="71">
        <v>28</v>
      </c>
      <c r="I13" s="71">
        <v>33</v>
      </c>
      <c r="J13" s="71">
        <v>61</v>
      </c>
      <c r="K13" s="71">
        <v>9</v>
      </c>
      <c r="L13" s="71">
        <v>5</v>
      </c>
      <c r="M13" s="71">
        <v>14</v>
      </c>
      <c r="N13" s="47">
        <f t="shared" si="2"/>
        <v>538</v>
      </c>
      <c r="O13" s="47">
        <f t="shared" si="3"/>
        <v>495</v>
      </c>
      <c r="P13" s="47">
        <f t="shared" si="4"/>
        <v>1033</v>
      </c>
      <c r="R13" s="57" t="s">
        <v>156</v>
      </c>
      <c r="S13" s="58">
        <f>SUM(N10:N16)</f>
        <v>3475</v>
      </c>
      <c r="T13" s="58">
        <f t="shared" ref="T13:U13" si="12">SUM(O10:O16)</f>
        <v>3326</v>
      </c>
      <c r="U13" s="58">
        <f t="shared" si="12"/>
        <v>6801</v>
      </c>
    </row>
    <row r="14" spans="1:21" x14ac:dyDescent="0.55000000000000004">
      <c r="A14" s="5" t="s">
        <v>15</v>
      </c>
      <c r="B14" s="2">
        <v>437</v>
      </c>
      <c r="C14" s="2">
        <v>413</v>
      </c>
      <c r="D14" s="2">
        <v>850</v>
      </c>
      <c r="E14" s="71">
        <v>42</v>
      </c>
      <c r="F14" s="71">
        <v>37</v>
      </c>
      <c r="G14" s="71">
        <v>79</v>
      </c>
      <c r="H14" s="71">
        <v>33</v>
      </c>
      <c r="I14" s="71">
        <v>18</v>
      </c>
      <c r="J14" s="71">
        <v>51</v>
      </c>
      <c r="K14" s="71">
        <v>12</v>
      </c>
      <c r="L14" s="71">
        <v>6</v>
      </c>
      <c r="M14" s="71">
        <v>18</v>
      </c>
      <c r="N14" s="47">
        <f t="shared" si="2"/>
        <v>524</v>
      </c>
      <c r="O14" s="47">
        <f t="shared" si="3"/>
        <v>474</v>
      </c>
      <c r="P14" s="47">
        <f t="shared" si="4"/>
        <v>998</v>
      </c>
      <c r="R14" s="57" t="s">
        <v>157</v>
      </c>
      <c r="S14" s="58">
        <f>SUM(N10:N22)</f>
        <v>6585</v>
      </c>
      <c r="T14" s="58">
        <f t="shared" ref="T14:U14" si="13">SUM(O10:O22)</f>
        <v>6385</v>
      </c>
      <c r="U14" s="58">
        <f t="shared" si="13"/>
        <v>12970</v>
      </c>
    </row>
    <row r="15" spans="1:21" x14ac:dyDescent="0.55000000000000004">
      <c r="A15" s="5" t="s">
        <v>16</v>
      </c>
      <c r="B15" s="2">
        <v>395</v>
      </c>
      <c r="C15" s="2">
        <v>399</v>
      </c>
      <c r="D15" s="2">
        <v>794</v>
      </c>
      <c r="E15" s="71">
        <v>28</v>
      </c>
      <c r="F15" s="71">
        <v>47</v>
      </c>
      <c r="G15" s="71">
        <v>75</v>
      </c>
      <c r="H15" s="71">
        <v>22</v>
      </c>
      <c r="I15" s="71">
        <v>25</v>
      </c>
      <c r="J15" s="71">
        <v>47</v>
      </c>
      <c r="K15" s="71">
        <v>14</v>
      </c>
      <c r="L15" s="71">
        <v>10</v>
      </c>
      <c r="M15" s="71">
        <v>24</v>
      </c>
      <c r="N15" s="47">
        <f t="shared" si="2"/>
        <v>459</v>
      </c>
      <c r="O15" s="47">
        <f t="shared" si="3"/>
        <v>481</v>
      </c>
      <c r="P15" s="47">
        <f t="shared" si="4"/>
        <v>940</v>
      </c>
      <c r="R15" s="57" t="s">
        <v>158</v>
      </c>
      <c r="S15" s="58">
        <f>SUM(N14:N23)</f>
        <v>5151</v>
      </c>
      <c r="T15" s="58">
        <f t="shared" ref="T15:U15" si="14">SUM(O14:O23)</f>
        <v>5011</v>
      </c>
      <c r="U15" s="58">
        <f t="shared" si="14"/>
        <v>10162</v>
      </c>
    </row>
    <row r="16" spans="1:21" x14ac:dyDescent="0.55000000000000004">
      <c r="A16" s="5" t="s">
        <v>17</v>
      </c>
      <c r="B16" s="2">
        <v>449</v>
      </c>
      <c r="C16" s="2">
        <v>415</v>
      </c>
      <c r="D16" s="2">
        <v>864</v>
      </c>
      <c r="E16" s="71">
        <v>34</v>
      </c>
      <c r="F16" s="71">
        <v>35</v>
      </c>
      <c r="G16" s="71">
        <v>69</v>
      </c>
      <c r="H16" s="71">
        <v>23</v>
      </c>
      <c r="I16" s="71">
        <v>25</v>
      </c>
      <c r="J16" s="71">
        <v>48</v>
      </c>
      <c r="K16" s="71">
        <v>15</v>
      </c>
      <c r="L16" s="71">
        <v>4</v>
      </c>
      <c r="M16" s="71">
        <v>19</v>
      </c>
      <c r="N16" s="47">
        <f t="shared" si="2"/>
        <v>521</v>
      </c>
      <c r="O16" s="47">
        <f t="shared" si="3"/>
        <v>479</v>
      </c>
      <c r="P16" s="47">
        <f t="shared" si="4"/>
        <v>1000</v>
      </c>
      <c r="R16" s="55" t="s">
        <v>159</v>
      </c>
      <c r="S16" s="58">
        <f>SUM(N14:N28)</f>
        <v>7779</v>
      </c>
      <c r="T16" s="58">
        <f t="shared" ref="T16:U16" si="15">SUM(O14:O28)</f>
        <v>7662</v>
      </c>
      <c r="U16" s="58">
        <f t="shared" si="15"/>
        <v>15441</v>
      </c>
    </row>
    <row r="17" spans="1:21" x14ac:dyDescent="0.55000000000000004">
      <c r="A17" s="5" t="s">
        <v>18</v>
      </c>
      <c r="B17" s="2">
        <v>432</v>
      </c>
      <c r="C17" s="2">
        <v>391</v>
      </c>
      <c r="D17" s="2">
        <v>823</v>
      </c>
      <c r="E17" s="71">
        <v>49</v>
      </c>
      <c r="F17" s="71">
        <v>43</v>
      </c>
      <c r="G17" s="71">
        <v>92</v>
      </c>
      <c r="H17" s="71">
        <v>26</v>
      </c>
      <c r="I17" s="71">
        <v>32</v>
      </c>
      <c r="J17" s="71">
        <v>58</v>
      </c>
      <c r="K17" s="71">
        <v>12</v>
      </c>
      <c r="L17" s="71">
        <v>11</v>
      </c>
      <c r="M17" s="71">
        <v>23</v>
      </c>
      <c r="N17" s="47">
        <f t="shared" si="2"/>
        <v>519</v>
      </c>
      <c r="O17" s="47">
        <f t="shared" si="3"/>
        <v>477</v>
      </c>
      <c r="P17" s="47">
        <f t="shared" si="4"/>
        <v>996</v>
      </c>
      <c r="R17" s="55" t="s">
        <v>160</v>
      </c>
      <c r="S17" s="58">
        <f>SUM(N16:N28)</f>
        <v>6796</v>
      </c>
      <c r="T17" s="58">
        <f t="shared" ref="T17:U17" si="16">SUM(O16:O28)</f>
        <v>6707</v>
      </c>
      <c r="U17" s="58">
        <f t="shared" si="16"/>
        <v>13503</v>
      </c>
    </row>
    <row r="18" spans="1:21" x14ac:dyDescent="0.55000000000000004">
      <c r="A18" s="5" t="s">
        <v>19</v>
      </c>
      <c r="B18" s="2">
        <v>452</v>
      </c>
      <c r="C18" s="2">
        <v>422</v>
      </c>
      <c r="D18" s="2">
        <v>874</v>
      </c>
      <c r="E18" s="71">
        <v>48</v>
      </c>
      <c r="F18" s="71">
        <v>44</v>
      </c>
      <c r="G18" s="71">
        <v>92</v>
      </c>
      <c r="H18" s="71">
        <v>21</v>
      </c>
      <c r="I18" s="71">
        <v>22</v>
      </c>
      <c r="J18" s="71">
        <v>43</v>
      </c>
      <c r="K18" s="71">
        <v>14</v>
      </c>
      <c r="L18" s="71">
        <v>11</v>
      </c>
      <c r="M18" s="71">
        <v>25</v>
      </c>
      <c r="N18" s="47">
        <f t="shared" si="2"/>
        <v>535</v>
      </c>
      <c r="O18" s="47">
        <f t="shared" si="3"/>
        <v>499</v>
      </c>
      <c r="P18" s="47">
        <f t="shared" si="4"/>
        <v>1034</v>
      </c>
      <c r="R18" s="55" t="s">
        <v>161</v>
      </c>
      <c r="S18" s="58">
        <f>SUM(N19:N23)</f>
        <v>2593</v>
      </c>
      <c r="T18" s="58">
        <f t="shared" ref="T18:U18" si="17">SUM(O19:O23)</f>
        <v>2601</v>
      </c>
      <c r="U18" s="58">
        <f t="shared" si="17"/>
        <v>5194</v>
      </c>
    </row>
    <row r="19" spans="1:21" x14ac:dyDescent="0.55000000000000004">
      <c r="A19" s="5" t="s">
        <v>20</v>
      </c>
      <c r="B19" s="2">
        <v>440</v>
      </c>
      <c r="C19" s="2">
        <v>406</v>
      </c>
      <c r="D19" s="2">
        <v>846</v>
      </c>
      <c r="E19" s="71">
        <v>44</v>
      </c>
      <c r="F19" s="71">
        <v>51</v>
      </c>
      <c r="G19" s="71">
        <v>95</v>
      </c>
      <c r="H19" s="71">
        <v>29</v>
      </c>
      <c r="I19" s="71">
        <v>27</v>
      </c>
      <c r="J19" s="71">
        <v>56</v>
      </c>
      <c r="K19" s="71">
        <v>10</v>
      </c>
      <c r="L19" s="71">
        <v>18</v>
      </c>
      <c r="M19" s="71">
        <v>28</v>
      </c>
      <c r="N19" s="47">
        <f t="shared" si="2"/>
        <v>523</v>
      </c>
      <c r="O19" s="47">
        <f t="shared" si="3"/>
        <v>502</v>
      </c>
      <c r="P19" s="47">
        <f t="shared" si="4"/>
        <v>1025</v>
      </c>
      <c r="R19" s="55" t="s">
        <v>162</v>
      </c>
      <c r="S19" s="58">
        <f>SUM(N19:N53)</f>
        <v>20355</v>
      </c>
      <c r="T19" s="58">
        <f t="shared" ref="T19:U19" si="18">SUM(O19:O53)</f>
        <v>20267</v>
      </c>
      <c r="U19" s="58">
        <f t="shared" si="18"/>
        <v>40622</v>
      </c>
    </row>
    <row r="20" spans="1:21" x14ac:dyDescent="0.55000000000000004">
      <c r="A20" s="5" t="s">
        <v>21</v>
      </c>
      <c r="B20" s="2">
        <v>427</v>
      </c>
      <c r="C20" s="2">
        <v>459</v>
      </c>
      <c r="D20" s="2">
        <v>886</v>
      </c>
      <c r="E20" s="71">
        <v>47</v>
      </c>
      <c r="F20" s="71">
        <v>47</v>
      </c>
      <c r="G20" s="71">
        <v>94</v>
      </c>
      <c r="H20" s="71">
        <v>29</v>
      </c>
      <c r="I20" s="71">
        <v>28</v>
      </c>
      <c r="J20" s="71">
        <v>57</v>
      </c>
      <c r="K20" s="71">
        <v>9</v>
      </c>
      <c r="L20" s="71">
        <v>13</v>
      </c>
      <c r="M20" s="71">
        <v>22</v>
      </c>
      <c r="N20" s="47">
        <f t="shared" si="2"/>
        <v>512</v>
      </c>
      <c r="O20" s="47">
        <f t="shared" si="3"/>
        <v>547</v>
      </c>
      <c r="P20" s="47">
        <f t="shared" si="4"/>
        <v>1059</v>
      </c>
      <c r="R20" s="55" t="s">
        <v>163</v>
      </c>
      <c r="S20" s="58">
        <f>SUM(N19:N63)</f>
        <v>26346</v>
      </c>
      <c r="T20" s="58">
        <f t="shared" ref="T20:U20" si="19">SUM(O19:O63)</f>
        <v>27098</v>
      </c>
      <c r="U20" s="58">
        <f t="shared" si="19"/>
        <v>53444</v>
      </c>
    </row>
    <row r="21" spans="1:21" x14ac:dyDescent="0.55000000000000004">
      <c r="A21" s="5" t="s">
        <v>22</v>
      </c>
      <c r="B21" s="2">
        <v>459</v>
      </c>
      <c r="C21" s="2">
        <v>417</v>
      </c>
      <c r="D21" s="2">
        <v>876</v>
      </c>
      <c r="E21" s="71">
        <v>39</v>
      </c>
      <c r="F21" s="71">
        <v>51</v>
      </c>
      <c r="G21" s="71">
        <v>90</v>
      </c>
      <c r="H21" s="71">
        <v>22</v>
      </c>
      <c r="I21" s="71">
        <v>25</v>
      </c>
      <c r="J21" s="71">
        <v>47</v>
      </c>
      <c r="K21" s="71">
        <v>13</v>
      </c>
      <c r="L21" s="71">
        <v>12</v>
      </c>
      <c r="M21" s="71">
        <v>25</v>
      </c>
      <c r="N21" s="47">
        <f t="shared" si="2"/>
        <v>533</v>
      </c>
      <c r="O21" s="47">
        <f t="shared" si="3"/>
        <v>505</v>
      </c>
      <c r="P21" s="47">
        <f t="shared" si="4"/>
        <v>1038</v>
      </c>
      <c r="R21" s="55" t="s">
        <v>164</v>
      </c>
      <c r="S21" s="58">
        <f>SUM(N19:N64)</f>
        <v>26817</v>
      </c>
      <c r="T21" s="58">
        <f t="shared" ref="T21:U21" si="20">SUM(O19:O64)</f>
        <v>27682</v>
      </c>
      <c r="U21" s="58">
        <f t="shared" si="20"/>
        <v>54499</v>
      </c>
    </row>
    <row r="22" spans="1:21" x14ac:dyDescent="0.55000000000000004">
      <c r="A22" s="5" t="s">
        <v>23</v>
      </c>
      <c r="B22" s="2">
        <v>408</v>
      </c>
      <c r="C22" s="2">
        <v>452</v>
      </c>
      <c r="D22" s="2">
        <v>860</v>
      </c>
      <c r="E22" s="71">
        <v>42</v>
      </c>
      <c r="F22" s="71">
        <v>45</v>
      </c>
      <c r="G22" s="71">
        <v>87</v>
      </c>
      <c r="H22" s="71">
        <v>26</v>
      </c>
      <c r="I22" s="71">
        <v>23</v>
      </c>
      <c r="J22" s="71">
        <v>49</v>
      </c>
      <c r="K22" s="71">
        <v>12</v>
      </c>
      <c r="L22" s="71">
        <v>9</v>
      </c>
      <c r="M22" s="71">
        <v>21</v>
      </c>
      <c r="N22" s="47">
        <f t="shared" si="2"/>
        <v>488</v>
      </c>
      <c r="O22" s="47">
        <f t="shared" si="3"/>
        <v>529</v>
      </c>
      <c r="P22" s="47">
        <f t="shared" si="4"/>
        <v>1017</v>
      </c>
      <c r="R22" s="55" t="s">
        <v>165</v>
      </c>
      <c r="S22" s="58">
        <f>SUM(N34:N64)</f>
        <v>18515</v>
      </c>
      <c r="T22" s="58">
        <f t="shared" ref="T22:U22" si="21">SUM(O34:O64)</f>
        <v>19407</v>
      </c>
      <c r="U22" s="58">
        <f t="shared" si="21"/>
        <v>37922</v>
      </c>
    </row>
    <row r="23" spans="1:21" x14ac:dyDescent="0.55000000000000004">
      <c r="A23" s="5" t="s">
        <v>24</v>
      </c>
      <c r="B23" s="2">
        <v>449</v>
      </c>
      <c r="C23" s="2">
        <v>436</v>
      </c>
      <c r="D23" s="2">
        <v>885</v>
      </c>
      <c r="E23" s="71">
        <v>41</v>
      </c>
      <c r="F23" s="71">
        <v>43</v>
      </c>
      <c r="G23" s="71">
        <v>84</v>
      </c>
      <c r="H23" s="71">
        <v>31</v>
      </c>
      <c r="I23" s="71">
        <v>29</v>
      </c>
      <c r="J23" s="71">
        <v>60</v>
      </c>
      <c r="K23" s="71">
        <v>16</v>
      </c>
      <c r="L23" s="71">
        <v>10</v>
      </c>
      <c r="M23" s="71">
        <v>26</v>
      </c>
      <c r="N23" s="47">
        <f t="shared" si="2"/>
        <v>537</v>
      </c>
      <c r="O23" s="47">
        <f t="shared" si="3"/>
        <v>518</v>
      </c>
      <c r="P23" s="47">
        <f t="shared" si="4"/>
        <v>1055</v>
      </c>
      <c r="R23" s="55" t="s">
        <v>166</v>
      </c>
      <c r="S23" s="58">
        <f>SUM(N34:N74)</f>
        <v>22144</v>
      </c>
      <c r="T23" s="58">
        <f t="shared" ref="T23:U23" si="22">SUM(O34:O74)</f>
        <v>23810</v>
      </c>
      <c r="U23" s="58">
        <f t="shared" si="22"/>
        <v>45954</v>
      </c>
    </row>
    <row r="24" spans="1:21" x14ac:dyDescent="0.55000000000000004">
      <c r="A24" s="5" t="s">
        <v>25</v>
      </c>
      <c r="B24" s="2">
        <v>427</v>
      </c>
      <c r="C24" s="2">
        <v>400</v>
      </c>
      <c r="D24" s="2">
        <v>827</v>
      </c>
      <c r="E24" s="71">
        <v>43</v>
      </c>
      <c r="F24" s="71">
        <v>33</v>
      </c>
      <c r="G24" s="71">
        <v>76</v>
      </c>
      <c r="H24" s="71">
        <v>17</v>
      </c>
      <c r="I24" s="71">
        <v>26</v>
      </c>
      <c r="J24" s="71">
        <v>43</v>
      </c>
      <c r="K24" s="71">
        <v>17</v>
      </c>
      <c r="L24" s="71">
        <v>8</v>
      </c>
      <c r="M24" s="71">
        <v>25</v>
      </c>
      <c r="N24" s="47">
        <f t="shared" si="2"/>
        <v>504</v>
      </c>
      <c r="O24" s="47">
        <f t="shared" si="3"/>
        <v>467</v>
      </c>
      <c r="P24" s="47">
        <f t="shared" si="4"/>
        <v>971</v>
      </c>
      <c r="R24" s="55" t="s">
        <v>167</v>
      </c>
      <c r="S24" s="58">
        <f>SUM(N54:N69)</f>
        <v>8525</v>
      </c>
      <c r="T24" s="58">
        <f t="shared" ref="T24:U24" si="23">SUM(O54:O69)</f>
        <v>9854</v>
      </c>
      <c r="U24" s="58">
        <f t="shared" si="23"/>
        <v>18379</v>
      </c>
    </row>
    <row r="25" spans="1:21" x14ac:dyDescent="0.55000000000000004">
      <c r="A25" s="5" t="s">
        <v>26</v>
      </c>
      <c r="B25" s="2">
        <v>402</v>
      </c>
      <c r="C25" s="2">
        <v>448</v>
      </c>
      <c r="D25" s="2">
        <v>850</v>
      </c>
      <c r="E25" s="71">
        <v>50</v>
      </c>
      <c r="F25" s="71">
        <v>47</v>
      </c>
      <c r="G25" s="71">
        <v>97</v>
      </c>
      <c r="H25" s="71">
        <v>25</v>
      </c>
      <c r="I25" s="71">
        <v>31</v>
      </c>
      <c r="J25" s="71">
        <v>56</v>
      </c>
      <c r="K25" s="71">
        <v>15</v>
      </c>
      <c r="L25" s="71">
        <v>12</v>
      </c>
      <c r="M25" s="71">
        <v>27</v>
      </c>
      <c r="N25" s="47">
        <f t="shared" si="2"/>
        <v>492</v>
      </c>
      <c r="O25" s="47">
        <f t="shared" si="3"/>
        <v>538</v>
      </c>
      <c r="P25" s="47">
        <f t="shared" si="4"/>
        <v>1030</v>
      </c>
      <c r="R25" s="55" t="s">
        <v>168</v>
      </c>
      <c r="S25" s="58">
        <f>SUM(N64:N73)</f>
        <v>3792</v>
      </c>
      <c r="T25" s="58">
        <f t="shared" ref="T25:U25" si="24">SUM(O64:O73)</f>
        <v>4634</v>
      </c>
      <c r="U25" s="58">
        <f t="shared" si="24"/>
        <v>8426</v>
      </c>
    </row>
    <row r="26" spans="1:21" x14ac:dyDescent="0.55000000000000004">
      <c r="A26" s="5" t="s">
        <v>27</v>
      </c>
      <c r="B26" s="2">
        <v>368</v>
      </c>
      <c r="C26" s="2">
        <v>416</v>
      </c>
      <c r="D26" s="2">
        <v>784</v>
      </c>
      <c r="E26" s="71">
        <v>34</v>
      </c>
      <c r="F26" s="71">
        <v>25</v>
      </c>
      <c r="G26" s="71">
        <v>59</v>
      </c>
      <c r="H26" s="71">
        <v>20</v>
      </c>
      <c r="I26" s="71">
        <v>26</v>
      </c>
      <c r="J26" s="71">
        <v>46</v>
      </c>
      <c r="K26" s="71">
        <v>14</v>
      </c>
      <c r="L26" s="71">
        <v>9</v>
      </c>
      <c r="M26" s="71">
        <v>23</v>
      </c>
      <c r="N26" s="47">
        <f t="shared" si="2"/>
        <v>436</v>
      </c>
      <c r="O26" s="47">
        <f t="shared" si="3"/>
        <v>476</v>
      </c>
      <c r="P26" s="47">
        <f t="shared" si="4"/>
        <v>912</v>
      </c>
      <c r="R26" s="55" t="s">
        <v>169</v>
      </c>
      <c r="S26" s="58">
        <f>SUM(N74:N83)</f>
        <v>1965</v>
      </c>
      <c r="T26" s="58">
        <f t="shared" ref="T26:U26" si="25">SUM(O74:O83)</f>
        <v>2704</v>
      </c>
      <c r="U26" s="58">
        <f t="shared" si="25"/>
        <v>4669</v>
      </c>
    </row>
    <row r="27" spans="1:21" x14ac:dyDescent="0.55000000000000004">
      <c r="A27" s="5" t="s">
        <v>28</v>
      </c>
      <c r="B27" s="2">
        <v>454</v>
      </c>
      <c r="C27" s="2">
        <v>480</v>
      </c>
      <c r="D27" s="3">
        <v>934</v>
      </c>
      <c r="E27" s="71">
        <v>51</v>
      </c>
      <c r="F27" s="71">
        <v>58</v>
      </c>
      <c r="G27" s="71">
        <v>109</v>
      </c>
      <c r="H27" s="71">
        <v>30</v>
      </c>
      <c r="I27" s="71">
        <v>27</v>
      </c>
      <c r="J27" s="71">
        <v>57</v>
      </c>
      <c r="K27" s="71">
        <v>19</v>
      </c>
      <c r="L27" s="71">
        <v>13</v>
      </c>
      <c r="M27" s="71">
        <v>32</v>
      </c>
      <c r="N27" s="47">
        <f t="shared" si="2"/>
        <v>554</v>
      </c>
      <c r="O27" s="47">
        <f t="shared" si="3"/>
        <v>578</v>
      </c>
      <c r="P27" s="47">
        <f t="shared" si="4"/>
        <v>1132</v>
      </c>
      <c r="R27" s="55" t="s">
        <v>170</v>
      </c>
      <c r="S27" s="58">
        <f>SUM(N19:N105)</f>
        <v>33229</v>
      </c>
      <c r="T27" s="58">
        <f t="shared" ref="T27:U27" si="26">SUM(O19:O105)</f>
        <v>36156</v>
      </c>
      <c r="U27" s="58">
        <f t="shared" si="26"/>
        <v>69385</v>
      </c>
    </row>
    <row r="28" spans="1:21" x14ac:dyDescent="0.55000000000000004">
      <c r="A28" s="5" t="s">
        <v>29</v>
      </c>
      <c r="B28" s="2">
        <v>563</v>
      </c>
      <c r="C28" s="2">
        <v>505</v>
      </c>
      <c r="D28" s="3">
        <v>1068</v>
      </c>
      <c r="E28" s="71">
        <v>36</v>
      </c>
      <c r="F28" s="71">
        <v>49</v>
      </c>
      <c r="G28" s="71">
        <v>85</v>
      </c>
      <c r="H28" s="71">
        <v>32</v>
      </c>
      <c r="I28" s="71">
        <v>23</v>
      </c>
      <c r="J28" s="71">
        <v>55</v>
      </c>
      <c r="K28" s="71">
        <v>11</v>
      </c>
      <c r="L28" s="71">
        <v>15</v>
      </c>
      <c r="M28" s="71">
        <v>26</v>
      </c>
      <c r="N28" s="47">
        <f t="shared" si="2"/>
        <v>642</v>
      </c>
      <c r="O28" s="47">
        <f t="shared" si="3"/>
        <v>592</v>
      </c>
      <c r="P28" s="47">
        <f t="shared" si="4"/>
        <v>1234</v>
      </c>
      <c r="R28" s="55" t="s">
        <v>171</v>
      </c>
      <c r="S28" s="58">
        <f>SUM(N39:N105)</f>
        <v>22044</v>
      </c>
      <c r="T28" s="58">
        <f t="shared" ref="T28:U28" si="27">SUM(O39:O105)</f>
        <v>25090</v>
      </c>
      <c r="U28" s="58">
        <f t="shared" si="27"/>
        <v>47134</v>
      </c>
    </row>
    <row r="29" spans="1:21" x14ac:dyDescent="0.55000000000000004">
      <c r="A29" s="5" t="s">
        <v>30</v>
      </c>
      <c r="B29" s="2">
        <v>573</v>
      </c>
      <c r="C29" s="2">
        <v>485</v>
      </c>
      <c r="D29" s="3">
        <v>1058</v>
      </c>
      <c r="E29" s="71">
        <v>53</v>
      </c>
      <c r="F29" s="71">
        <v>66</v>
      </c>
      <c r="G29" s="71">
        <v>119</v>
      </c>
      <c r="H29" s="71">
        <v>19</v>
      </c>
      <c r="I29" s="71">
        <v>34</v>
      </c>
      <c r="J29" s="71">
        <v>53</v>
      </c>
      <c r="K29" s="71">
        <v>15</v>
      </c>
      <c r="L29" s="71">
        <v>19</v>
      </c>
      <c r="M29" s="71">
        <v>34</v>
      </c>
      <c r="N29" s="47">
        <f t="shared" si="2"/>
        <v>660</v>
      </c>
      <c r="O29" s="47">
        <f t="shared" si="3"/>
        <v>604</v>
      </c>
      <c r="P29" s="47">
        <f t="shared" si="4"/>
        <v>1264</v>
      </c>
      <c r="R29" s="55" t="s">
        <v>172</v>
      </c>
      <c r="S29" s="58">
        <f>SUM(N64:N105)</f>
        <v>6883</v>
      </c>
      <c r="T29" s="58">
        <f t="shared" ref="T29:U29" si="28">SUM(O64:O105)</f>
        <v>9058</v>
      </c>
      <c r="U29" s="58">
        <f t="shared" si="28"/>
        <v>15941</v>
      </c>
    </row>
    <row r="30" spans="1:21" x14ac:dyDescent="0.55000000000000004">
      <c r="A30" s="5" t="s">
        <v>31</v>
      </c>
      <c r="B30" s="2">
        <v>509</v>
      </c>
      <c r="C30" s="2">
        <v>510</v>
      </c>
      <c r="D30" s="3">
        <v>1019</v>
      </c>
      <c r="E30" s="71">
        <v>51</v>
      </c>
      <c r="F30" s="71">
        <v>58</v>
      </c>
      <c r="G30" s="71">
        <v>109</v>
      </c>
      <c r="H30" s="71">
        <v>26</v>
      </c>
      <c r="I30" s="71">
        <v>25</v>
      </c>
      <c r="J30" s="71">
        <v>51</v>
      </c>
      <c r="K30" s="71">
        <v>15</v>
      </c>
      <c r="L30" s="71">
        <v>11</v>
      </c>
      <c r="M30" s="71">
        <v>26</v>
      </c>
      <c r="N30" s="47">
        <f t="shared" si="2"/>
        <v>601</v>
      </c>
      <c r="O30" s="47">
        <f t="shared" si="3"/>
        <v>604</v>
      </c>
      <c r="P30" s="47">
        <f t="shared" si="4"/>
        <v>1205</v>
      </c>
      <c r="R30" s="55" t="s">
        <v>173</v>
      </c>
      <c r="S30" s="58">
        <f>SUM(N69:N105)</f>
        <v>4684</v>
      </c>
      <c r="T30" s="58">
        <f t="shared" ref="T30" si="29">SUM(O69:O105)</f>
        <v>6384</v>
      </c>
      <c r="U30" s="58">
        <f>SUM(P69:P105)</f>
        <v>11068</v>
      </c>
    </row>
    <row r="31" spans="1:21" x14ac:dyDescent="0.55000000000000004">
      <c r="A31" s="5" t="s">
        <v>32</v>
      </c>
      <c r="B31" s="2">
        <v>481</v>
      </c>
      <c r="C31" s="2">
        <v>493</v>
      </c>
      <c r="D31" s="3">
        <v>974</v>
      </c>
      <c r="E31" s="71">
        <v>41</v>
      </c>
      <c r="F31" s="71">
        <v>51</v>
      </c>
      <c r="G31" s="71">
        <v>92</v>
      </c>
      <c r="H31" s="71">
        <v>23</v>
      </c>
      <c r="I31" s="71">
        <v>33</v>
      </c>
      <c r="J31" s="71">
        <v>56</v>
      </c>
      <c r="K31" s="71">
        <v>16</v>
      </c>
      <c r="L31" s="71">
        <v>10</v>
      </c>
      <c r="M31" s="71">
        <v>26</v>
      </c>
      <c r="N31" s="47">
        <f t="shared" si="2"/>
        <v>561</v>
      </c>
      <c r="O31" s="47">
        <f t="shared" si="3"/>
        <v>587</v>
      </c>
      <c r="P31" s="47">
        <f t="shared" si="4"/>
        <v>1148</v>
      </c>
      <c r="R31" s="55" t="s">
        <v>174</v>
      </c>
      <c r="S31" s="58">
        <f>SUM(N74:N105)</f>
        <v>3091</v>
      </c>
      <c r="T31" s="58">
        <f t="shared" ref="T31:U31" si="30">SUM(O74:O105)</f>
        <v>4424</v>
      </c>
      <c r="U31" s="58">
        <f t="shared" si="30"/>
        <v>7515</v>
      </c>
    </row>
    <row r="32" spans="1:21" x14ac:dyDescent="0.55000000000000004">
      <c r="A32" s="5" t="s">
        <v>33</v>
      </c>
      <c r="B32" s="2">
        <v>532</v>
      </c>
      <c r="C32" s="2">
        <v>524</v>
      </c>
      <c r="D32" s="3">
        <v>1056</v>
      </c>
      <c r="E32" s="71">
        <v>37</v>
      </c>
      <c r="F32" s="71">
        <v>56</v>
      </c>
      <c r="G32" s="71">
        <v>93</v>
      </c>
      <c r="H32" s="71">
        <v>29</v>
      </c>
      <c r="I32" s="71">
        <v>19</v>
      </c>
      <c r="J32" s="71">
        <v>48</v>
      </c>
      <c r="K32" s="71">
        <v>13</v>
      </c>
      <c r="L32" s="71">
        <v>13</v>
      </c>
      <c r="M32" s="71">
        <v>26</v>
      </c>
      <c r="N32" s="47">
        <f t="shared" si="2"/>
        <v>611</v>
      </c>
      <c r="O32" s="47">
        <f t="shared" si="3"/>
        <v>612</v>
      </c>
      <c r="P32" s="47">
        <f t="shared" si="4"/>
        <v>1223</v>
      </c>
      <c r="R32" s="55" t="s">
        <v>175</v>
      </c>
      <c r="S32" s="58">
        <f>SUM(N84:N105)</f>
        <v>1126</v>
      </c>
      <c r="T32" s="58">
        <f t="shared" ref="T32:U32" si="31">SUM(O84:O105)</f>
        <v>1720</v>
      </c>
      <c r="U32" s="58">
        <f t="shared" si="31"/>
        <v>2846</v>
      </c>
    </row>
    <row r="33" spans="1:21" x14ac:dyDescent="0.55000000000000004">
      <c r="A33" s="5" t="s">
        <v>34</v>
      </c>
      <c r="B33" s="2">
        <v>555</v>
      </c>
      <c r="C33" s="2">
        <v>537</v>
      </c>
      <c r="D33" s="3">
        <v>1092</v>
      </c>
      <c r="E33" s="71">
        <v>56</v>
      </c>
      <c r="F33" s="71">
        <v>40</v>
      </c>
      <c r="G33" s="71">
        <v>96</v>
      </c>
      <c r="H33" s="71">
        <v>20</v>
      </c>
      <c r="I33" s="71">
        <v>21</v>
      </c>
      <c r="J33" s="71">
        <v>41</v>
      </c>
      <c r="K33" s="71">
        <v>17</v>
      </c>
      <c r="L33" s="71">
        <v>18</v>
      </c>
      <c r="M33" s="71">
        <v>35</v>
      </c>
      <c r="N33" s="47">
        <f t="shared" si="2"/>
        <v>648</v>
      </c>
      <c r="O33" s="47">
        <f t="shared" si="3"/>
        <v>616</v>
      </c>
      <c r="P33" s="47">
        <f t="shared" si="4"/>
        <v>1264</v>
      </c>
      <c r="R33" s="55" t="s">
        <v>176</v>
      </c>
      <c r="S33" s="59">
        <f>SUM(N104:N105)</f>
        <v>33</v>
      </c>
      <c r="T33" s="59">
        <f t="shared" ref="T33:U33" si="32">SUM(O104:O105)</f>
        <v>31</v>
      </c>
      <c r="U33" s="59">
        <f t="shared" si="32"/>
        <v>64</v>
      </c>
    </row>
    <row r="34" spans="1:21" x14ac:dyDescent="0.55000000000000004">
      <c r="A34" s="5" t="s">
        <v>35</v>
      </c>
      <c r="B34" s="2">
        <v>513</v>
      </c>
      <c r="C34" s="2">
        <v>528</v>
      </c>
      <c r="D34" s="3">
        <v>1041</v>
      </c>
      <c r="E34" s="71">
        <v>47</v>
      </c>
      <c r="F34" s="71">
        <v>44</v>
      </c>
      <c r="G34" s="71">
        <v>91</v>
      </c>
      <c r="H34" s="71">
        <v>24</v>
      </c>
      <c r="I34" s="71">
        <v>20</v>
      </c>
      <c r="J34" s="71">
        <v>44</v>
      </c>
      <c r="K34" s="71">
        <v>12</v>
      </c>
      <c r="L34" s="71">
        <v>13</v>
      </c>
      <c r="M34" s="71">
        <v>25</v>
      </c>
      <c r="N34" s="47">
        <f t="shared" si="2"/>
        <v>596</v>
      </c>
      <c r="O34" s="47">
        <f t="shared" si="3"/>
        <v>605</v>
      </c>
      <c r="P34" s="47">
        <f t="shared" si="4"/>
        <v>1201</v>
      </c>
    </row>
    <row r="35" spans="1:21" x14ac:dyDescent="0.55000000000000004">
      <c r="A35" s="5" t="s">
        <v>36</v>
      </c>
      <c r="B35" s="2">
        <v>512</v>
      </c>
      <c r="C35" s="2">
        <v>480</v>
      </c>
      <c r="D35" s="2">
        <v>992</v>
      </c>
      <c r="E35" s="71">
        <v>41</v>
      </c>
      <c r="F35" s="71">
        <v>35</v>
      </c>
      <c r="G35" s="71">
        <v>76</v>
      </c>
      <c r="H35" s="71">
        <v>24</v>
      </c>
      <c r="I35" s="71">
        <v>19</v>
      </c>
      <c r="J35" s="71">
        <v>43</v>
      </c>
      <c r="K35" s="71">
        <v>11</v>
      </c>
      <c r="L35" s="71">
        <v>15</v>
      </c>
      <c r="M35" s="71">
        <v>26</v>
      </c>
      <c r="N35" s="47">
        <f t="shared" si="2"/>
        <v>588</v>
      </c>
      <c r="O35" s="47">
        <f t="shared" si="3"/>
        <v>549</v>
      </c>
      <c r="P35" s="47">
        <f t="shared" si="4"/>
        <v>1137</v>
      </c>
    </row>
    <row r="36" spans="1:21" x14ac:dyDescent="0.55000000000000004">
      <c r="A36" s="5" t="s">
        <v>37</v>
      </c>
      <c r="B36" s="2">
        <v>500</v>
      </c>
      <c r="C36" s="2">
        <v>474</v>
      </c>
      <c r="D36" s="2">
        <v>974</v>
      </c>
      <c r="E36" s="71">
        <v>31</v>
      </c>
      <c r="F36" s="71">
        <v>31</v>
      </c>
      <c r="G36" s="71">
        <v>62</v>
      </c>
      <c r="H36" s="71">
        <v>14</v>
      </c>
      <c r="I36" s="71">
        <v>29</v>
      </c>
      <c r="J36" s="71">
        <v>43</v>
      </c>
      <c r="K36" s="71">
        <v>11</v>
      </c>
      <c r="L36" s="71">
        <v>13</v>
      </c>
      <c r="M36" s="71">
        <v>24</v>
      </c>
      <c r="N36" s="47">
        <f t="shared" si="2"/>
        <v>556</v>
      </c>
      <c r="O36" s="47">
        <f t="shared" si="3"/>
        <v>547</v>
      </c>
      <c r="P36" s="47">
        <f t="shared" si="4"/>
        <v>1103</v>
      </c>
    </row>
    <row r="37" spans="1:21" x14ac:dyDescent="0.55000000000000004">
      <c r="A37" s="5" t="s">
        <v>38</v>
      </c>
      <c r="B37" s="2">
        <v>480</v>
      </c>
      <c r="C37" s="2">
        <v>468</v>
      </c>
      <c r="D37" s="3">
        <v>948</v>
      </c>
      <c r="E37" s="71">
        <v>33</v>
      </c>
      <c r="F37" s="71">
        <v>34</v>
      </c>
      <c r="G37" s="71">
        <v>67</v>
      </c>
      <c r="H37" s="71">
        <v>22</v>
      </c>
      <c r="I37" s="71">
        <v>17</v>
      </c>
      <c r="J37" s="71">
        <v>39</v>
      </c>
      <c r="K37" s="71">
        <v>14</v>
      </c>
      <c r="L37" s="71">
        <v>17</v>
      </c>
      <c r="M37" s="71">
        <v>31</v>
      </c>
      <c r="N37" s="47">
        <f t="shared" si="2"/>
        <v>549</v>
      </c>
      <c r="O37" s="47">
        <f t="shared" si="3"/>
        <v>536</v>
      </c>
      <c r="P37" s="47">
        <f t="shared" si="4"/>
        <v>1085</v>
      </c>
    </row>
    <row r="38" spans="1:21" x14ac:dyDescent="0.55000000000000004">
      <c r="A38" s="5" t="s">
        <v>39</v>
      </c>
      <c r="B38" s="2">
        <v>523</v>
      </c>
      <c r="C38" s="2">
        <v>489</v>
      </c>
      <c r="D38" s="3">
        <v>1012</v>
      </c>
      <c r="E38" s="71">
        <v>34</v>
      </c>
      <c r="F38" s="71">
        <v>33</v>
      </c>
      <c r="G38" s="71">
        <v>67</v>
      </c>
      <c r="H38" s="71">
        <v>26</v>
      </c>
      <c r="I38" s="71">
        <v>25</v>
      </c>
      <c r="J38" s="71">
        <v>51</v>
      </c>
      <c r="K38" s="71">
        <v>11</v>
      </c>
      <c r="L38" s="71">
        <v>7</v>
      </c>
      <c r="M38" s="71">
        <v>18</v>
      </c>
      <c r="N38" s="47">
        <f t="shared" si="2"/>
        <v>594</v>
      </c>
      <c r="O38" s="47">
        <f t="shared" si="3"/>
        <v>554</v>
      </c>
      <c r="P38" s="47">
        <f t="shared" si="4"/>
        <v>1148</v>
      </c>
    </row>
    <row r="39" spans="1:21" x14ac:dyDescent="0.55000000000000004">
      <c r="A39" s="5" t="s">
        <v>40</v>
      </c>
      <c r="B39" s="2">
        <v>506</v>
      </c>
      <c r="C39" s="2">
        <v>536</v>
      </c>
      <c r="D39" s="3">
        <v>1042</v>
      </c>
      <c r="E39" s="71">
        <v>33</v>
      </c>
      <c r="F39" s="71">
        <v>39</v>
      </c>
      <c r="G39" s="71">
        <v>72</v>
      </c>
      <c r="H39" s="71">
        <v>31</v>
      </c>
      <c r="I39" s="71">
        <v>34</v>
      </c>
      <c r="J39" s="71">
        <v>65</v>
      </c>
      <c r="K39" s="71">
        <v>11</v>
      </c>
      <c r="L39" s="71">
        <v>19</v>
      </c>
      <c r="M39" s="71">
        <v>30</v>
      </c>
      <c r="N39" s="47">
        <f t="shared" si="2"/>
        <v>581</v>
      </c>
      <c r="O39" s="47">
        <f t="shared" si="3"/>
        <v>628</v>
      </c>
      <c r="P39" s="47">
        <f t="shared" si="4"/>
        <v>1209</v>
      </c>
    </row>
    <row r="40" spans="1:21" x14ac:dyDescent="0.55000000000000004">
      <c r="A40" s="5" t="s">
        <v>41</v>
      </c>
      <c r="B40" s="2">
        <v>543</v>
      </c>
      <c r="C40" s="2">
        <v>503</v>
      </c>
      <c r="D40" s="3">
        <v>1046</v>
      </c>
      <c r="E40" s="71">
        <v>38</v>
      </c>
      <c r="F40" s="71">
        <v>37</v>
      </c>
      <c r="G40" s="71">
        <v>75</v>
      </c>
      <c r="H40" s="71">
        <v>22</v>
      </c>
      <c r="I40" s="71">
        <v>21</v>
      </c>
      <c r="J40" s="71">
        <v>43</v>
      </c>
      <c r="K40" s="71">
        <v>17</v>
      </c>
      <c r="L40" s="71">
        <v>10</v>
      </c>
      <c r="M40" s="71">
        <v>27</v>
      </c>
      <c r="N40" s="47">
        <f t="shared" si="2"/>
        <v>620</v>
      </c>
      <c r="O40" s="47">
        <f t="shared" si="3"/>
        <v>571</v>
      </c>
      <c r="P40" s="47">
        <f t="shared" si="4"/>
        <v>1191</v>
      </c>
    </row>
    <row r="41" spans="1:21" x14ac:dyDescent="0.55000000000000004">
      <c r="A41" s="5" t="s">
        <v>42</v>
      </c>
      <c r="B41" s="2">
        <v>505</v>
      </c>
      <c r="C41" s="2">
        <v>490</v>
      </c>
      <c r="D41" s="2">
        <v>995</v>
      </c>
      <c r="E41" s="71">
        <v>30</v>
      </c>
      <c r="F41" s="71">
        <v>46</v>
      </c>
      <c r="G41" s="71">
        <v>76</v>
      </c>
      <c r="H41" s="71">
        <v>25</v>
      </c>
      <c r="I41" s="71">
        <v>26</v>
      </c>
      <c r="J41" s="71">
        <v>51</v>
      </c>
      <c r="K41" s="71">
        <v>13</v>
      </c>
      <c r="L41" s="71">
        <v>10</v>
      </c>
      <c r="M41" s="71">
        <v>23</v>
      </c>
      <c r="N41" s="47">
        <f t="shared" si="2"/>
        <v>573</v>
      </c>
      <c r="O41" s="47">
        <f t="shared" si="3"/>
        <v>572</v>
      </c>
      <c r="P41" s="47">
        <f t="shared" si="4"/>
        <v>1145</v>
      </c>
    </row>
    <row r="42" spans="1:21" x14ac:dyDescent="0.55000000000000004">
      <c r="A42" s="5" t="s">
        <v>43</v>
      </c>
      <c r="B42" s="2">
        <v>515</v>
      </c>
      <c r="C42" s="2">
        <v>484</v>
      </c>
      <c r="D42" s="3">
        <v>999</v>
      </c>
      <c r="E42" s="71">
        <v>41</v>
      </c>
      <c r="F42" s="71">
        <v>44</v>
      </c>
      <c r="G42" s="71">
        <v>85</v>
      </c>
      <c r="H42" s="71">
        <v>29</v>
      </c>
      <c r="I42" s="71">
        <v>26</v>
      </c>
      <c r="J42" s="71">
        <v>55</v>
      </c>
      <c r="K42" s="71">
        <v>10</v>
      </c>
      <c r="L42" s="71">
        <v>16</v>
      </c>
      <c r="M42" s="71">
        <v>26</v>
      </c>
      <c r="N42" s="47">
        <f t="shared" si="2"/>
        <v>595</v>
      </c>
      <c r="O42" s="47">
        <f t="shared" si="3"/>
        <v>570</v>
      </c>
      <c r="P42" s="47">
        <f t="shared" si="4"/>
        <v>1165</v>
      </c>
    </row>
    <row r="43" spans="1:21" x14ac:dyDescent="0.55000000000000004">
      <c r="A43" s="5" t="s">
        <v>44</v>
      </c>
      <c r="B43" s="2">
        <v>535</v>
      </c>
      <c r="C43" s="2">
        <v>511</v>
      </c>
      <c r="D43" s="3">
        <v>1046</v>
      </c>
      <c r="E43" s="71">
        <v>32</v>
      </c>
      <c r="F43" s="71">
        <v>36</v>
      </c>
      <c r="G43" s="71">
        <v>68</v>
      </c>
      <c r="H43" s="71">
        <v>26</v>
      </c>
      <c r="I43" s="71">
        <v>31</v>
      </c>
      <c r="J43" s="71">
        <v>57</v>
      </c>
      <c r="K43" s="71">
        <v>11</v>
      </c>
      <c r="L43" s="71">
        <v>18</v>
      </c>
      <c r="M43" s="71">
        <v>29</v>
      </c>
      <c r="N43" s="47">
        <f t="shared" si="2"/>
        <v>604</v>
      </c>
      <c r="O43" s="47">
        <f t="shared" si="3"/>
        <v>596</v>
      </c>
      <c r="P43" s="47">
        <f t="shared" si="4"/>
        <v>1200</v>
      </c>
    </row>
    <row r="44" spans="1:21" x14ac:dyDescent="0.55000000000000004">
      <c r="A44" s="5" t="s">
        <v>45</v>
      </c>
      <c r="B44" s="2">
        <v>548</v>
      </c>
      <c r="C44" s="2">
        <v>520</v>
      </c>
      <c r="D44" s="3">
        <v>1068</v>
      </c>
      <c r="E44" s="71">
        <v>37</v>
      </c>
      <c r="F44" s="71">
        <v>52</v>
      </c>
      <c r="G44" s="71">
        <v>89</v>
      </c>
      <c r="H44" s="71">
        <v>29</v>
      </c>
      <c r="I44" s="71">
        <v>25</v>
      </c>
      <c r="J44" s="71">
        <v>54</v>
      </c>
      <c r="K44" s="71">
        <v>14</v>
      </c>
      <c r="L44" s="71">
        <v>14</v>
      </c>
      <c r="M44" s="71">
        <v>28</v>
      </c>
      <c r="N44" s="47">
        <f t="shared" si="2"/>
        <v>628</v>
      </c>
      <c r="O44" s="47">
        <f t="shared" si="3"/>
        <v>611</v>
      </c>
      <c r="P44" s="47">
        <f t="shared" si="4"/>
        <v>1239</v>
      </c>
    </row>
    <row r="45" spans="1:21" x14ac:dyDescent="0.55000000000000004">
      <c r="A45" s="5" t="s">
        <v>46</v>
      </c>
      <c r="B45" s="2">
        <v>581</v>
      </c>
      <c r="C45" s="2">
        <v>491</v>
      </c>
      <c r="D45" s="3">
        <v>1072</v>
      </c>
      <c r="E45" s="71">
        <v>34</v>
      </c>
      <c r="F45" s="71">
        <v>52</v>
      </c>
      <c r="G45" s="71">
        <v>86</v>
      </c>
      <c r="H45" s="71">
        <v>31</v>
      </c>
      <c r="I45" s="71">
        <v>30</v>
      </c>
      <c r="J45" s="71">
        <v>61</v>
      </c>
      <c r="K45" s="71">
        <v>20</v>
      </c>
      <c r="L45" s="71">
        <v>15</v>
      </c>
      <c r="M45" s="71">
        <v>35</v>
      </c>
      <c r="N45" s="47">
        <f t="shared" si="2"/>
        <v>666</v>
      </c>
      <c r="O45" s="47">
        <f t="shared" si="3"/>
        <v>588</v>
      </c>
      <c r="P45" s="47">
        <f t="shared" si="4"/>
        <v>1254</v>
      </c>
    </row>
    <row r="46" spans="1:21" x14ac:dyDescent="0.55000000000000004">
      <c r="A46" s="5" t="s">
        <v>47</v>
      </c>
      <c r="B46" s="2">
        <v>531</v>
      </c>
      <c r="C46" s="2">
        <v>544</v>
      </c>
      <c r="D46" s="3">
        <v>1075</v>
      </c>
      <c r="E46" s="71">
        <v>41</v>
      </c>
      <c r="F46" s="71">
        <v>42</v>
      </c>
      <c r="G46" s="71">
        <v>83</v>
      </c>
      <c r="H46" s="71">
        <v>33</v>
      </c>
      <c r="I46" s="71">
        <v>32</v>
      </c>
      <c r="J46" s="71">
        <v>65</v>
      </c>
      <c r="K46" s="71">
        <v>13</v>
      </c>
      <c r="L46" s="71">
        <v>19</v>
      </c>
      <c r="M46" s="71">
        <v>32</v>
      </c>
      <c r="N46" s="47">
        <f t="shared" si="2"/>
        <v>618</v>
      </c>
      <c r="O46" s="47">
        <f t="shared" si="3"/>
        <v>637</v>
      </c>
      <c r="P46" s="47">
        <f t="shared" si="4"/>
        <v>1255</v>
      </c>
    </row>
    <row r="47" spans="1:21" x14ac:dyDescent="0.55000000000000004">
      <c r="A47" s="5" t="s">
        <v>48</v>
      </c>
      <c r="B47" s="2">
        <v>551</v>
      </c>
      <c r="C47" s="2">
        <v>492</v>
      </c>
      <c r="D47" s="3">
        <v>1043</v>
      </c>
      <c r="E47" s="71">
        <v>42</v>
      </c>
      <c r="F47" s="71">
        <v>50</v>
      </c>
      <c r="G47" s="71">
        <v>92</v>
      </c>
      <c r="H47" s="71">
        <v>20</v>
      </c>
      <c r="I47" s="71">
        <v>25</v>
      </c>
      <c r="J47" s="71">
        <v>45</v>
      </c>
      <c r="K47" s="71">
        <v>20</v>
      </c>
      <c r="L47" s="71">
        <v>20</v>
      </c>
      <c r="M47" s="71">
        <v>40</v>
      </c>
      <c r="N47" s="47">
        <f t="shared" si="2"/>
        <v>633</v>
      </c>
      <c r="O47" s="47">
        <f t="shared" si="3"/>
        <v>587</v>
      </c>
      <c r="P47" s="47">
        <f t="shared" si="4"/>
        <v>1220</v>
      </c>
    </row>
    <row r="48" spans="1:21" x14ac:dyDescent="0.55000000000000004">
      <c r="A48" s="5" t="s">
        <v>49</v>
      </c>
      <c r="B48" s="2">
        <v>560</v>
      </c>
      <c r="C48" s="2">
        <v>526</v>
      </c>
      <c r="D48" s="3">
        <v>1086</v>
      </c>
      <c r="E48" s="71">
        <v>37</v>
      </c>
      <c r="F48" s="71">
        <v>58</v>
      </c>
      <c r="G48" s="71">
        <v>95</v>
      </c>
      <c r="H48" s="71">
        <v>25</v>
      </c>
      <c r="I48" s="71">
        <v>22</v>
      </c>
      <c r="J48" s="71">
        <v>47</v>
      </c>
      <c r="K48" s="71">
        <v>20</v>
      </c>
      <c r="L48" s="71">
        <v>16</v>
      </c>
      <c r="M48" s="71">
        <v>36</v>
      </c>
      <c r="N48" s="47">
        <f t="shared" si="2"/>
        <v>642</v>
      </c>
      <c r="O48" s="47">
        <f t="shared" si="3"/>
        <v>622</v>
      </c>
      <c r="P48" s="47">
        <f t="shared" si="4"/>
        <v>1264</v>
      </c>
    </row>
    <row r="49" spans="1:16" x14ac:dyDescent="0.55000000000000004">
      <c r="A49" s="5" t="s">
        <v>50</v>
      </c>
      <c r="B49" s="2">
        <v>538</v>
      </c>
      <c r="C49" s="2">
        <v>567</v>
      </c>
      <c r="D49" s="3">
        <v>1105</v>
      </c>
      <c r="E49" s="71">
        <v>48</v>
      </c>
      <c r="F49" s="71">
        <v>44</v>
      </c>
      <c r="G49" s="71">
        <v>92</v>
      </c>
      <c r="H49" s="71">
        <v>27</v>
      </c>
      <c r="I49" s="71">
        <v>35</v>
      </c>
      <c r="J49" s="71">
        <v>62</v>
      </c>
      <c r="K49" s="71">
        <v>23</v>
      </c>
      <c r="L49" s="71">
        <v>16</v>
      </c>
      <c r="M49" s="71">
        <v>39</v>
      </c>
      <c r="N49" s="47">
        <f t="shared" si="2"/>
        <v>636</v>
      </c>
      <c r="O49" s="47">
        <f t="shared" si="3"/>
        <v>662</v>
      </c>
      <c r="P49" s="47">
        <f t="shared" si="4"/>
        <v>1298</v>
      </c>
    </row>
    <row r="50" spans="1:16" x14ac:dyDescent="0.55000000000000004">
      <c r="A50" s="5" t="s">
        <v>51</v>
      </c>
      <c r="B50" s="2">
        <v>492</v>
      </c>
      <c r="C50" s="2">
        <v>538</v>
      </c>
      <c r="D50" s="3">
        <v>1030</v>
      </c>
      <c r="E50" s="71">
        <v>41</v>
      </c>
      <c r="F50" s="71">
        <v>38</v>
      </c>
      <c r="G50" s="71">
        <v>79</v>
      </c>
      <c r="H50" s="71">
        <v>21</v>
      </c>
      <c r="I50" s="71">
        <v>19</v>
      </c>
      <c r="J50" s="71">
        <v>40</v>
      </c>
      <c r="K50" s="71">
        <v>12</v>
      </c>
      <c r="L50" s="71">
        <v>10</v>
      </c>
      <c r="M50" s="71">
        <v>22</v>
      </c>
      <c r="N50" s="47">
        <f t="shared" si="2"/>
        <v>566</v>
      </c>
      <c r="O50" s="47">
        <f t="shared" si="3"/>
        <v>605</v>
      </c>
      <c r="P50" s="47">
        <f t="shared" si="4"/>
        <v>1171</v>
      </c>
    </row>
    <row r="51" spans="1:16" x14ac:dyDescent="0.55000000000000004">
      <c r="A51" s="5" t="s">
        <v>52</v>
      </c>
      <c r="B51" s="2">
        <v>509</v>
      </c>
      <c r="C51" s="2">
        <v>562</v>
      </c>
      <c r="D51" s="3">
        <v>1071</v>
      </c>
      <c r="E51" s="71">
        <v>39</v>
      </c>
      <c r="F51" s="71">
        <v>41</v>
      </c>
      <c r="G51" s="71">
        <v>80</v>
      </c>
      <c r="H51" s="71">
        <v>32</v>
      </c>
      <c r="I51" s="71">
        <v>31</v>
      </c>
      <c r="J51" s="71">
        <v>63</v>
      </c>
      <c r="K51" s="71">
        <v>14</v>
      </c>
      <c r="L51" s="71">
        <v>18</v>
      </c>
      <c r="M51" s="71">
        <v>32</v>
      </c>
      <c r="N51" s="47">
        <f t="shared" si="2"/>
        <v>594</v>
      </c>
      <c r="O51" s="47">
        <f t="shared" si="3"/>
        <v>652</v>
      </c>
      <c r="P51" s="47">
        <f t="shared" si="4"/>
        <v>1246</v>
      </c>
    </row>
    <row r="52" spans="1:16" x14ac:dyDescent="0.55000000000000004">
      <c r="A52" s="5" t="s">
        <v>53</v>
      </c>
      <c r="B52" s="2">
        <v>493</v>
      </c>
      <c r="C52" s="2">
        <v>520</v>
      </c>
      <c r="D52" s="3">
        <v>1013</v>
      </c>
      <c r="E52" s="71">
        <v>52</v>
      </c>
      <c r="F52" s="71">
        <v>55</v>
      </c>
      <c r="G52" s="71">
        <v>107</v>
      </c>
      <c r="H52" s="71">
        <v>25</v>
      </c>
      <c r="I52" s="71">
        <v>22</v>
      </c>
      <c r="J52" s="71">
        <v>47</v>
      </c>
      <c r="K52" s="71">
        <v>13</v>
      </c>
      <c r="L52" s="71">
        <v>21</v>
      </c>
      <c r="M52" s="71">
        <v>34</v>
      </c>
      <c r="N52" s="47">
        <f t="shared" si="2"/>
        <v>583</v>
      </c>
      <c r="O52" s="47">
        <f t="shared" si="3"/>
        <v>618</v>
      </c>
      <c r="P52" s="47">
        <f t="shared" si="4"/>
        <v>1201</v>
      </c>
    </row>
    <row r="53" spans="1:16" x14ac:dyDescent="0.55000000000000004">
      <c r="A53" s="5" t="s">
        <v>54</v>
      </c>
      <c r="B53" s="2">
        <v>533</v>
      </c>
      <c r="C53" s="2">
        <v>591</v>
      </c>
      <c r="D53" s="3">
        <v>1124</v>
      </c>
      <c r="E53" s="71">
        <v>43</v>
      </c>
      <c r="F53" s="71">
        <v>52</v>
      </c>
      <c r="G53" s="71">
        <v>95</v>
      </c>
      <c r="H53" s="71">
        <v>36</v>
      </c>
      <c r="I53" s="71">
        <v>26</v>
      </c>
      <c r="J53" s="71">
        <v>62</v>
      </c>
      <c r="K53" s="71">
        <v>19</v>
      </c>
      <c r="L53" s="71">
        <v>13</v>
      </c>
      <c r="M53" s="71">
        <v>32</v>
      </c>
      <c r="N53" s="47">
        <f t="shared" si="2"/>
        <v>631</v>
      </c>
      <c r="O53" s="47">
        <f t="shared" si="3"/>
        <v>682</v>
      </c>
      <c r="P53" s="47">
        <f t="shared" si="4"/>
        <v>1313</v>
      </c>
    </row>
    <row r="54" spans="1:16" x14ac:dyDescent="0.55000000000000004">
      <c r="A54" s="5" t="s">
        <v>55</v>
      </c>
      <c r="B54" s="2">
        <v>555</v>
      </c>
      <c r="C54" s="2">
        <v>586</v>
      </c>
      <c r="D54" s="3">
        <v>1141</v>
      </c>
      <c r="E54" s="71">
        <v>37</v>
      </c>
      <c r="F54" s="71">
        <v>55</v>
      </c>
      <c r="G54" s="71">
        <v>92</v>
      </c>
      <c r="H54" s="71">
        <v>22</v>
      </c>
      <c r="I54" s="71">
        <v>22</v>
      </c>
      <c r="J54" s="71">
        <v>44</v>
      </c>
      <c r="K54" s="71">
        <v>15</v>
      </c>
      <c r="L54" s="71">
        <v>13</v>
      </c>
      <c r="M54" s="71">
        <v>28</v>
      </c>
      <c r="N54" s="47">
        <f t="shared" si="2"/>
        <v>629</v>
      </c>
      <c r="O54" s="47">
        <f t="shared" si="3"/>
        <v>676</v>
      </c>
      <c r="P54" s="47">
        <f t="shared" si="4"/>
        <v>1305</v>
      </c>
    </row>
    <row r="55" spans="1:16" x14ac:dyDescent="0.55000000000000004">
      <c r="A55" s="5" t="s">
        <v>56</v>
      </c>
      <c r="B55" s="2">
        <v>541</v>
      </c>
      <c r="C55" s="2">
        <v>608</v>
      </c>
      <c r="D55" s="3">
        <v>1149</v>
      </c>
      <c r="E55" s="71">
        <v>49</v>
      </c>
      <c r="F55" s="71">
        <v>61</v>
      </c>
      <c r="G55" s="71">
        <v>110</v>
      </c>
      <c r="H55" s="71">
        <v>35</v>
      </c>
      <c r="I55" s="71">
        <v>36</v>
      </c>
      <c r="J55" s="71">
        <v>71</v>
      </c>
      <c r="K55" s="71">
        <v>16</v>
      </c>
      <c r="L55" s="71">
        <v>16</v>
      </c>
      <c r="M55" s="71">
        <v>32</v>
      </c>
      <c r="N55" s="47">
        <f t="shared" si="2"/>
        <v>641</v>
      </c>
      <c r="O55" s="47">
        <f t="shared" si="3"/>
        <v>721</v>
      </c>
      <c r="P55" s="47">
        <f t="shared" si="4"/>
        <v>1362</v>
      </c>
    </row>
    <row r="56" spans="1:16" x14ac:dyDescent="0.55000000000000004">
      <c r="A56" s="5" t="s">
        <v>57</v>
      </c>
      <c r="B56" s="2">
        <v>502</v>
      </c>
      <c r="C56" s="2">
        <v>521</v>
      </c>
      <c r="D56" s="3">
        <v>1023</v>
      </c>
      <c r="E56" s="71">
        <v>40</v>
      </c>
      <c r="F56" s="71">
        <v>59</v>
      </c>
      <c r="G56" s="71">
        <v>99</v>
      </c>
      <c r="H56" s="71">
        <v>25</v>
      </c>
      <c r="I56" s="71">
        <v>28</v>
      </c>
      <c r="J56" s="71">
        <v>53</v>
      </c>
      <c r="K56" s="71">
        <v>13</v>
      </c>
      <c r="L56" s="71">
        <v>13</v>
      </c>
      <c r="M56" s="71">
        <v>26</v>
      </c>
      <c r="N56" s="47">
        <f t="shared" si="2"/>
        <v>580</v>
      </c>
      <c r="O56" s="47">
        <f t="shared" si="3"/>
        <v>621</v>
      </c>
      <c r="P56" s="47">
        <f t="shared" si="4"/>
        <v>1201</v>
      </c>
    </row>
    <row r="57" spans="1:16" x14ac:dyDescent="0.55000000000000004">
      <c r="A57" s="5" t="s">
        <v>58</v>
      </c>
      <c r="B57" s="2">
        <v>582</v>
      </c>
      <c r="C57" s="2">
        <v>628</v>
      </c>
      <c r="D57" s="3">
        <v>1210</v>
      </c>
      <c r="E57" s="71">
        <v>27</v>
      </c>
      <c r="F57" s="71">
        <v>58</v>
      </c>
      <c r="G57" s="71">
        <v>85</v>
      </c>
      <c r="H57" s="71">
        <v>29</v>
      </c>
      <c r="I57" s="71">
        <v>21</v>
      </c>
      <c r="J57" s="71">
        <v>50</v>
      </c>
      <c r="K57" s="71">
        <v>17</v>
      </c>
      <c r="L57" s="71">
        <v>21</v>
      </c>
      <c r="M57" s="71">
        <v>38</v>
      </c>
      <c r="N57" s="47">
        <f t="shared" si="2"/>
        <v>655</v>
      </c>
      <c r="O57" s="47">
        <f t="shared" si="3"/>
        <v>728</v>
      </c>
      <c r="P57" s="47">
        <f t="shared" si="4"/>
        <v>1383</v>
      </c>
    </row>
    <row r="58" spans="1:16" x14ac:dyDescent="0.55000000000000004">
      <c r="A58" s="5" t="s">
        <v>59</v>
      </c>
      <c r="B58" s="2">
        <v>486</v>
      </c>
      <c r="C58" s="2">
        <v>561</v>
      </c>
      <c r="D58" s="3">
        <v>1047</v>
      </c>
      <c r="E58" s="71">
        <v>49</v>
      </c>
      <c r="F58" s="71">
        <v>40</v>
      </c>
      <c r="G58" s="71">
        <v>89</v>
      </c>
      <c r="H58" s="71">
        <v>35</v>
      </c>
      <c r="I58" s="71">
        <v>23</v>
      </c>
      <c r="J58" s="71">
        <v>58</v>
      </c>
      <c r="K58" s="71">
        <v>17</v>
      </c>
      <c r="L58" s="71">
        <v>19</v>
      </c>
      <c r="M58" s="71">
        <v>36</v>
      </c>
      <c r="N58" s="47">
        <f t="shared" si="2"/>
        <v>587</v>
      </c>
      <c r="O58" s="47">
        <f t="shared" si="3"/>
        <v>643</v>
      </c>
      <c r="P58" s="47">
        <f t="shared" si="4"/>
        <v>1230</v>
      </c>
    </row>
    <row r="59" spans="1:16" x14ac:dyDescent="0.55000000000000004">
      <c r="A59" s="5" t="s">
        <v>60</v>
      </c>
      <c r="B59" s="2">
        <v>503</v>
      </c>
      <c r="C59" s="2">
        <v>595</v>
      </c>
      <c r="D59" s="3">
        <v>1098</v>
      </c>
      <c r="E59" s="71">
        <v>33</v>
      </c>
      <c r="F59" s="71">
        <v>53</v>
      </c>
      <c r="G59" s="71">
        <v>86</v>
      </c>
      <c r="H59" s="71">
        <v>23</v>
      </c>
      <c r="I59" s="71">
        <v>27</v>
      </c>
      <c r="J59" s="71">
        <v>50</v>
      </c>
      <c r="K59" s="71">
        <v>15</v>
      </c>
      <c r="L59" s="71">
        <v>21</v>
      </c>
      <c r="M59" s="71">
        <v>36</v>
      </c>
      <c r="N59" s="47">
        <f t="shared" si="2"/>
        <v>574</v>
      </c>
      <c r="O59" s="47">
        <f t="shared" si="3"/>
        <v>696</v>
      </c>
      <c r="P59" s="47">
        <f t="shared" si="4"/>
        <v>1270</v>
      </c>
    </row>
    <row r="60" spans="1:16" x14ac:dyDescent="0.55000000000000004">
      <c r="A60" s="5" t="s">
        <v>61</v>
      </c>
      <c r="B60" s="2">
        <v>523</v>
      </c>
      <c r="C60" s="2">
        <v>604</v>
      </c>
      <c r="D60" s="3">
        <v>1127</v>
      </c>
      <c r="E60" s="71">
        <v>39</v>
      </c>
      <c r="F60" s="71">
        <v>53</v>
      </c>
      <c r="G60" s="71">
        <v>92</v>
      </c>
      <c r="H60" s="71">
        <v>26</v>
      </c>
      <c r="I60" s="71">
        <v>36</v>
      </c>
      <c r="J60" s="71">
        <v>62</v>
      </c>
      <c r="K60" s="71">
        <v>14</v>
      </c>
      <c r="L60" s="71">
        <v>18</v>
      </c>
      <c r="M60" s="71">
        <v>32</v>
      </c>
      <c r="N60" s="47">
        <f t="shared" si="2"/>
        <v>602</v>
      </c>
      <c r="O60" s="47">
        <f t="shared" si="3"/>
        <v>711</v>
      </c>
      <c r="P60" s="47">
        <f t="shared" si="4"/>
        <v>1313</v>
      </c>
    </row>
    <row r="61" spans="1:16" x14ac:dyDescent="0.55000000000000004">
      <c r="A61" s="5" t="s">
        <v>62</v>
      </c>
      <c r="B61" s="2">
        <v>491</v>
      </c>
      <c r="C61" s="2">
        <v>632</v>
      </c>
      <c r="D61" s="3">
        <v>1123</v>
      </c>
      <c r="E61" s="71">
        <v>42</v>
      </c>
      <c r="F61" s="71">
        <v>49</v>
      </c>
      <c r="G61" s="71">
        <v>91</v>
      </c>
      <c r="H61" s="71">
        <v>21</v>
      </c>
      <c r="I61" s="71">
        <v>24</v>
      </c>
      <c r="J61" s="71">
        <v>45</v>
      </c>
      <c r="K61" s="71">
        <v>16</v>
      </c>
      <c r="L61" s="71">
        <v>15</v>
      </c>
      <c r="M61" s="71">
        <v>31</v>
      </c>
      <c r="N61" s="47">
        <f t="shared" si="2"/>
        <v>570</v>
      </c>
      <c r="O61" s="47">
        <f t="shared" si="3"/>
        <v>720</v>
      </c>
      <c r="P61" s="47">
        <f t="shared" si="4"/>
        <v>1290</v>
      </c>
    </row>
    <row r="62" spans="1:16" x14ac:dyDescent="0.55000000000000004">
      <c r="A62" s="5" t="s">
        <v>63</v>
      </c>
      <c r="B62" s="2">
        <v>511</v>
      </c>
      <c r="C62" s="2">
        <v>568</v>
      </c>
      <c r="D62" s="3">
        <v>1079</v>
      </c>
      <c r="E62" s="71">
        <v>40</v>
      </c>
      <c r="F62" s="71">
        <v>52</v>
      </c>
      <c r="G62" s="71">
        <v>92</v>
      </c>
      <c r="H62" s="71">
        <v>25</v>
      </c>
      <c r="I62" s="71">
        <v>22</v>
      </c>
      <c r="J62" s="71">
        <v>47</v>
      </c>
      <c r="K62" s="71">
        <v>16</v>
      </c>
      <c r="L62" s="71">
        <v>22</v>
      </c>
      <c r="M62" s="71">
        <v>38</v>
      </c>
      <c r="N62" s="47">
        <f t="shared" si="2"/>
        <v>592</v>
      </c>
      <c r="O62" s="47">
        <f t="shared" si="3"/>
        <v>664</v>
      </c>
      <c r="P62" s="47">
        <f t="shared" si="4"/>
        <v>1256</v>
      </c>
    </row>
    <row r="63" spans="1:16" x14ac:dyDescent="0.55000000000000004">
      <c r="A63" s="5" t="s">
        <v>64</v>
      </c>
      <c r="B63" s="2">
        <v>481</v>
      </c>
      <c r="C63" s="2">
        <v>569</v>
      </c>
      <c r="D63" s="3">
        <v>1050</v>
      </c>
      <c r="E63" s="71">
        <v>45</v>
      </c>
      <c r="F63" s="71">
        <v>44</v>
      </c>
      <c r="G63" s="71">
        <v>89</v>
      </c>
      <c r="H63" s="71">
        <v>25</v>
      </c>
      <c r="I63" s="71">
        <v>20</v>
      </c>
      <c r="J63" s="71">
        <v>45</v>
      </c>
      <c r="K63" s="71">
        <v>10</v>
      </c>
      <c r="L63" s="71">
        <v>18</v>
      </c>
      <c r="M63" s="71">
        <v>28</v>
      </c>
      <c r="N63" s="47">
        <f t="shared" si="2"/>
        <v>561</v>
      </c>
      <c r="O63" s="47">
        <f t="shared" si="3"/>
        <v>651</v>
      </c>
      <c r="P63" s="47">
        <f t="shared" si="4"/>
        <v>1212</v>
      </c>
    </row>
    <row r="64" spans="1:16" x14ac:dyDescent="0.55000000000000004">
      <c r="A64" s="5" t="s">
        <v>65</v>
      </c>
      <c r="B64" s="2">
        <v>401</v>
      </c>
      <c r="C64" s="2">
        <v>493</v>
      </c>
      <c r="D64" s="2">
        <v>894</v>
      </c>
      <c r="E64" s="71">
        <v>33</v>
      </c>
      <c r="F64" s="71">
        <v>53</v>
      </c>
      <c r="G64" s="71">
        <v>86</v>
      </c>
      <c r="H64" s="71">
        <v>18</v>
      </c>
      <c r="I64" s="71">
        <v>21</v>
      </c>
      <c r="J64" s="71">
        <v>39</v>
      </c>
      <c r="K64" s="71">
        <v>19</v>
      </c>
      <c r="L64" s="71">
        <v>17</v>
      </c>
      <c r="M64" s="71">
        <v>36</v>
      </c>
      <c r="N64" s="47">
        <f t="shared" si="2"/>
        <v>471</v>
      </c>
      <c r="O64" s="47">
        <f t="shared" si="3"/>
        <v>584</v>
      </c>
      <c r="P64" s="47">
        <f t="shared" si="4"/>
        <v>1055</v>
      </c>
    </row>
    <row r="65" spans="1:16" x14ac:dyDescent="0.55000000000000004">
      <c r="A65" s="5" t="s">
        <v>66</v>
      </c>
      <c r="B65" s="2">
        <v>405</v>
      </c>
      <c r="C65" s="2">
        <v>476</v>
      </c>
      <c r="D65" s="2">
        <v>881</v>
      </c>
      <c r="E65" s="71">
        <v>36</v>
      </c>
      <c r="F65" s="71">
        <v>58</v>
      </c>
      <c r="G65" s="71">
        <v>94</v>
      </c>
      <c r="H65" s="71">
        <v>14</v>
      </c>
      <c r="I65" s="71">
        <v>23</v>
      </c>
      <c r="J65" s="71">
        <v>37</v>
      </c>
      <c r="K65" s="71">
        <v>16</v>
      </c>
      <c r="L65" s="71">
        <v>14</v>
      </c>
      <c r="M65" s="71">
        <v>30</v>
      </c>
      <c r="N65" s="47">
        <f t="shared" si="2"/>
        <v>471</v>
      </c>
      <c r="O65" s="47">
        <f t="shared" si="3"/>
        <v>571</v>
      </c>
      <c r="P65" s="47">
        <f t="shared" si="4"/>
        <v>1042</v>
      </c>
    </row>
    <row r="66" spans="1:16" x14ac:dyDescent="0.55000000000000004">
      <c r="A66" s="5" t="s">
        <v>67</v>
      </c>
      <c r="B66" s="2">
        <v>373</v>
      </c>
      <c r="C66" s="2">
        <v>459</v>
      </c>
      <c r="D66" s="2">
        <v>832</v>
      </c>
      <c r="E66" s="71">
        <v>42</v>
      </c>
      <c r="F66" s="71">
        <v>45</v>
      </c>
      <c r="G66" s="71">
        <v>87</v>
      </c>
      <c r="H66" s="71">
        <v>10</v>
      </c>
      <c r="I66" s="71">
        <v>21</v>
      </c>
      <c r="J66" s="71">
        <v>31</v>
      </c>
      <c r="K66" s="71">
        <v>20</v>
      </c>
      <c r="L66" s="71">
        <v>24</v>
      </c>
      <c r="M66" s="71">
        <v>44</v>
      </c>
      <c r="N66" s="47">
        <f t="shared" si="2"/>
        <v>445</v>
      </c>
      <c r="O66" s="47">
        <f t="shared" si="3"/>
        <v>549</v>
      </c>
      <c r="P66" s="47">
        <f t="shared" si="4"/>
        <v>994</v>
      </c>
    </row>
    <row r="67" spans="1:16" x14ac:dyDescent="0.55000000000000004">
      <c r="A67" s="5" t="s">
        <v>68</v>
      </c>
      <c r="B67" s="2">
        <v>329</v>
      </c>
      <c r="C67" s="2">
        <v>385</v>
      </c>
      <c r="D67" s="2">
        <v>714</v>
      </c>
      <c r="E67" s="71">
        <v>44</v>
      </c>
      <c r="F67" s="71">
        <v>48</v>
      </c>
      <c r="G67" s="71">
        <v>92</v>
      </c>
      <c r="H67" s="71">
        <v>16</v>
      </c>
      <c r="I67" s="71">
        <v>20</v>
      </c>
      <c r="J67" s="71">
        <v>36</v>
      </c>
      <c r="K67" s="71">
        <v>9</v>
      </c>
      <c r="L67" s="71">
        <v>10</v>
      </c>
      <c r="M67" s="71">
        <v>19</v>
      </c>
      <c r="N67" s="47">
        <f t="shared" si="2"/>
        <v>398</v>
      </c>
      <c r="O67" s="47">
        <f t="shared" si="3"/>
        <v>463</v>
      </c>
      <c r="P67" s="47">
        <f t="shared" si="4"/>
        <v>861</v>
      </c>
    </row>
    <row r="68" spans="1:16" x14ac:dyDescent="0.55000000000000004">
      <c r="A68" s="5" t="s">
        <v>69</v>
      </c>
      <c r="B68" s="2">
        <v>346</v>
      </c>
      <c r="C68" s="2">
        <v>419</v>
      </c>
      <c r="D68" s="2">
        <v>765</v>
      </c>
      <c r="E68" s="71">
        <v>37</v>
      </c>
      <c r="F68" s="71">
        <v>50</v>
      </c>
      <c r="G68" s="71">
        <v>87</v>
      </c>
      <c r="H68" s="71">
        <v>20</v>
      </c>
      <c r="I68" s="71">
        <v>16</v>
      </c>
      <c r="J68" s="71">
        <v>36</v>
      </c>
      <c r="K68" s="71">
        <v>11</v>
      </c>
      <c r="L68" s="71">
        <v>22</v>
      </c>
      <c r="M68" s="71">
        <v>33</v>
      </c>
      <c r="N68" s="47">
        <f t="shared" si="2"/>
        <v>414</v>
      </c>
      <c r="O68" s="47">
        <f t="shared" si="3"/>
        <v>507</v>
      </c>
      <c r="P68" s="47">
        <f t="shared" si="4"/>
        <v>921</v>
      </c>
    </row>
    <row r="69" spans="1:16" x14ac:dyDescent="0.55000000000000004">
      <c r="A69" s="5" t="s">
        <v>70</v>
      </c>
      <c r="B69" s="2">
        <v>284</v>
      </c>
      <c r="C69" s="2">
        <v>290</v>
      </c>
      <c r="D69" s="2">
        <v>574</v>
      </c>
      <c r="E69" s="71">
        <v>29</v>
      </c>
      <c r="F69" s="71">
        <v>36</v>
      </c>
      <c r="G69" s="71">
        <v>65</v>
      </c>
      <c r="H69" s="71">
        <v>10</v>
      </c>
      <c r="I69" s="71">
        <v>10</v>
      </c>
      <c r="J69" s="71">
        <v>20</v>
      </c>
      <c r="K69" s="71">
        <v>12</v>
      </c>
      <c r="L69" s="71">
        <v>13</v>
      </c>
      <c r="M69" s="71">
        <v>25</v>
      </c>
      <c r="N69" s="47">
        <f t="shared" ref="N69:N106" si="33">B69+E69+H69+K69</f>
        <v>335</v>
      </c>
      <c r="O69" s="47">
        <f t="shared" ref="O69:O106" si="34">C69+F69+I69+L69</f>
        <v>349</v>
      </c>
      <c r="P69" s="47">
        <f t="shared" ref="P69:P106" si="35">D69+G69+J69+M69</f>
        <v>684</v>
      </c>
    </row>
    <row r="70" spans="1:16" x14ac:dyDescent="0.55000000000000004">
      <c r="A70" s="5" t="s">
        <v>71</v>
      </c>
      <c r="B70" s="2">
        <v>219</v>
      </c>
      <c r="C70" s="2">
        <v>278</v>
      </c>
      <c r="D70" s="2">
        <v>497</v>
      </c>
      <c r="E70" s="71">
        <v>23</v>
      </c>
      <c r="F70" s="71">
        <v>38</v>
      </c>
      <c r="G70" s="71">
        <v>61</v>
      </c>
      <c r="H70" s="71">
        <v>14</v>
      </c>
      <c r="I70" s="71">
        <v>8</v>
      </c>
      <c r="J70" s="71">
        <v>22</v>
      </c>
      <c r="K70" s="71">
        <v>18</v>
      </c>
      <c r="L70" s="71">
        <v>17</v>
      </c>
      <c r="M70" s="71">
        <v>35</v>
      </c>
      <c r="N70" s="47">
        <f t="shared" si="33"/>
        <v>274</v>
      </c>
      <c r="O70" s="47">
        <f t="shared" si="34"/>
        <v>341</v>
      </c>
      <c r="P70" s="47">
        <f t="shared" si="35"/>
        <v>615</v>
      </c>
    </row>
    <row r="71" spans="1:16" x14ac:dyDescent="0.55000000000000004">
      <c r="A71" s="5" t="s">
        <v>72</v>
      </c>
      <c r="B71" s="2">
        <v>299</v>
      </c>
      <c r="C71" s="2">
        <v>408</v>
      </c>
      <c r="D71" s="2">
        <v>707</v>
      </c>
      <c r="E71" s="71">
        <v>30</v>
      </c>
      <c r="F71" s="71">
        <v>41</v>
      </c>
      <c r="G71" s="71">
        <v>71</v>
      </c>
      <c r="H71" s="71">
        <v>13</v>
      </c>
      <c r="I71" s="71">
        <v>9</v>
      </c>
      <c r="J71" s="71">
        <v>22</v>
      </c>
      <c r="K71" s="71">
        <v>14</v>
      </c>
      <c r="L71" s="71">
        <v>17</v>
      </c>
      <c r="M71" s="71">
        <v>31</v>
      </c>
      <c r="N71" s="47">
        <f t="shared" si="33"/>
        <v>356</v>
      </c>
      <c r="O71" s="47">
        <f t="shared" si="34"/>
        <v>475</v>
      </c>
      <c r="P71" s="47">
        <f t="shared" si="35"/>
        <v>831</v>
      </c>
    </row>
    <row r="72" spans="1:16" x14ac:dyDescent="0.55000000000000004">
      <c r="A72" s="5" t="s">
        <v>73</v>
      </c>
      <c r="B72" s="2">
        <v>297</v>
      </c>
      <c r="C72" s="2">
        <v>328</v>
      </c>
      <c r="D72" s="2">
        <v>625</v>
      </c>
      <c r="E72" s="71">
        <v>23</v>
      </c>
      <c r="F72" s="71">
        <v>36</v>
      </c>
      <c r="G72" s="71">
        <v>59</v>
      </c>
      <c r="H72" s="71">
        <v>9</v>
      </c>
      <c r="I72" s="71">
        <v>11</v>
      </c>
      <c r="J72" s="71">
        <v>20</v>
      </c>
      <c r="K72" s="71">
        <v>8</v>
      </c>
      <c r="L72" s="71">
        <v>15</v>
      </c>
      <c r="M72" s="71">
        <v>23</v>
      </c>
      <c r="N72" s="47">
        <f t="shared" si="33"/>
        <v>337</v>
      </c>
      <c r="O72" s="47">
        <f t="shared" si="34"/>
        <v>390</v>
      </c>
      <c r="P72" s="47">
        <f t="shared" si="35"/>
        <v>727</v>
      </c>
    </row>
    <row r="73" spans="1:16" x14ac:dyDescent="0.55000000000000004">
      <c r="A73" s="5" t="s">
        <v>74</v>
      </c>
      <c r="B73" s="2">
        <v>244</v>
      </c>
      <c r="C73" s="2">
        <v>342</v>
      </c>
      <c r="D73" s="2">
        <v>586</v>
      </c>
      <c r="E73" s="71">
        <v>29</v>
      </c>
      <c r="F73" s="71">
        <v>30</v>
      </c>
      <c r="G73" s="71">
        <v>59</v>
      </c>
      <c r="H73" s="71">
        <v>7</v>
      </c>
      <c r="I73" s="71">
        <v>18</v>
      </c>
      <c r="J73" s="71">
        <v>25</v>
      </c>
      <c r="K73" s="71">
        <v>11</v>
      </c>
      <c r="L73" s="71">
        <v>15</v>
      </c>
      <c r="M73" s="71">
        <v>26</v>
      </c>
      <c r="N73" s="47">
        <f t="shared" si="33"/>
        <v>291</v>
      </c>
      <c r="O73" s="47">
        <f t="shared" si="34"/>
        <v>405</v>
      </c>
      <c r="P73" s="47">
        <f t="shared" si="35"/>
        <v>696</v>
      </c>
    </row>
    <row r="74" spans="1:16" x14ac:dyDescent="0.55000000000000004">
      <c r="A74" s="5" t="s">
        <v>75</v>
      </c>
      <c r="B74" s="2">
        <v>271</v>
      </c>
      <c r="C74" s="2">
        <v>311</v>
      </c>
      <c r="D74" s="2">
        <v>582</v>
      </c>
      <c r="E74" s="71">
        <v>20</v>
      </c>
      <c r="F74" s="71">
        <v>28</v>
      </c>
      <c r="G74" s="71">
        <v>48</v>
      </c>
      <c r="H74" s="71">
        <v>11</v>
      </c>
      <c r="I74" s="71">
        <v>6</v>
      </c>
      <c r="J74" s="71">
        <v>17</v>
      </c>
      <c r="K74" s="71">
        <v>6</v>
      </c>
      <c r="L74" s="71">
        <v>8</v>
      </c>
      <c r="M74" s="71">
        <v>14</v>
      </c>
      <c r="N74" s="47">
        <f t="shared" si="33"/>
        <v>308</v>
      </c>
      <c r="O74" s="47">
        <f t="shared" si="34"/>
        <v>353</v>
      </c>
      <c r="P74" s="47">
        <f t="shared" si="35"/>
        <v>661</v>
      </c>
    </row>
    <row r="75" spans="1:16" x14ac:dyDescent="0.55000000000000004">
      <c r="A75" s="5" t="s">
        <v>76</v>
      </c>
      <c r="B75" s="2">
        <v>202</v>
      </c>
      <c r="C75" s="2">
        <v>316</v>
      </c>
      <c r="D75" s="2">
        <v>518</v>
      </c>
      <c r="E75" s="71">
        <v>19</v>
      </c>
      <c r="F75" s="71">
        <v>31</v>
      </c>
      <c r="G75" s="71">
        <v>50</v>
      </c>
      <c r="H75" s="71">
        <v>8</v>
      </c>
      <c r="I75" s="71">
        <v>12</v>
      </c>
      <c r="J75" s="71">
        <v>20</v>
      </c>
      <c r="K75" s="71">
        <v>10</v>
      </c>
      <c r="L75" s="71">
        <v>13</v>
      </c>
      <c r="M75" s="71">
        <v>23</v>
      </c>
      <c r="N75" s="47">
        <f t="shared" si="33"/>
        <v>239</v>
      </c>
      <c r="O75" s="47">
        <f t="shared" si="34"/>
        <v>372</v>
      </c>
      <c r="P75" s="47">
        <f t="shared" si="35"/>
        <v>611</v>
      </c>
    </row>
    <row r="76" spans="1:16" x14ac:dyDescent="0.55000000000000004">
      <c r="A76" s="5" t="s">
        <v>77</v>
      </c>
      <c r="B76" s="2">
        <v>229</v>
      </c>
      <c r="C76" s="2">
        <v>271</v>
      </c>
      <c r="D76" s="2">
        <v>500</v>
      </c>
      <c r="E76" s="71">
        <v>17</v>
      </c>
      <c r="F76" s="71">
        <v>28</v>
      </c>
      <c r="G76" s="71">
        <v>45</v>
      </c>
      <c r="H76" s="71">
        <v>7</v>
      </c>
      <c r="I76" s="71">
        <v>13</v>
      </c>
      <c r="J76" s="71">
        <v>20</v>
      </c>
      <c r="K76" s="71">
        <v>8</v>
      </c>
      <c r="L76" s="71">
        <v>13</v>
      </c>
      <c r="M76" s="71">
        <v>21</v>
      </c>
      <c r="N76" s="47">
        <f t="shared" si="33"/>
        <v>261</v>
      </c>
      <c r="O76" s="47">
        <f t="shared" si="34"/>
        <v>325</v>
      </c>
      <c r="P76" s="47">
        <f t="shared" si="35"/>
        <v>586</v>
      </c>
    </row>
    <row r="77" spans="1:16" x14ac:dyDescent="0.55000000000000004">
      <c r="A77" s="5" t="s">
        <v>78</v>
      </c>
      <c r="B77" s="2">
        <v>171</v>
      </c>
      <c r="C77" s="2">
        <v>291</v>
      </c>
      <c r="D77" s="2">
        <v>462</v>
      </c>
      <c r="E77" s="71">
        <v>12</v>
      </c>
      <c r="F77" s="71">
        <v>26</v>
      </c>
      <c r="G77" s="71">
        <v>38</v>
      </c>
      <c r="H77" s="71">
        <v>4</v>
      </c>
      <c r="I77" s="71">
        <v>14</v>
      </c>
      <c r="J77" s="71">
        <v>18</v>
      </c>
      <c r="K77" s="71">
        <v>6</v>
      </c>
      <c r="L77" s="71">
        <v>13</v>
      </c>
      <c r="M77" s="71">
        <v>19</v>
      </c>
      <c r="N77" s="47">
        <f t="shared" si="33"/>
        <v>193</v>
      </c>
      <c r="O77" s="47">
        <f t="shared" si="34"/>
        <v>344</v>
      </c>
      <c r="P77" s="47">
        <f t="shared" si="35"/>
        <v>537</v>
      </c>
    </row>
    <row r="78" spans="1:16" x14ac:dyDescent="0.55000000000000004">
      <c r="A78" s="5" t="s">
        <v>79</v>
      </c>
      <c r="B78" s="2">
        <v>199</v>
      </c>
      <c r="C78" s="2">
        <v>237</v>
      </c>
      <c r="D78" s="2">
        <v>436</v>
      </c>
      <c r="E78" s="71">
        <v>14</v>
      </c>
      <c r="F78" s="71">
        <v>22</v>
      </c>
      <c r="G78" s="71">
        <v>36</v>
      </c>
      <c r="H78" s="71">
        <v>8</v>
      </c>
      <c r="I78" s="71">
        <v>6</v>
      </c>
      <c r="J78" s="71">
        <v>14</v>
      </c>
      <c r="K78" s="71">
        <v>6</v>
      </c>
      <c r="L78" s="71">
        <v>11</v>
      </c>
      <c r="M78" s="71">
        <v>17</v>
      </c>
      <c r="N78" s="47">
        <f t="shared" si="33"/>
        <v>227</v>
      </c>
      <c r="O78" s="47">
        <f t="shared" si="34"/>
        <v>276</v>
      </c>
      <c r="P78" s="47">
        <f t="shared" si="35"/>
        <v>503</v>
      </c>
    </row>
    <row r="79" spans="1:16" x14ac:dyDescent="0.55000000000000004">
      <c r="A79" s="5" t="s">
        <v>80</v>
      </c>
      <c r="B79" s="2">
        <v>134</v>
      </c>
      <c r="C79" s="2">
        <v>221</v>
      </c>
      <c r="D79" s="2">
        <v>355</v>
      </c>
      <c r="E79" s="71">
        <v>14</v>
      </c>
      <c r="F79" s="71">
        <v>23</v>
      </c>
      <c r="G79" s="71">
        <v>37</v>
      </c>
      <c r="H79" s="71">
        <v>8</v>
      </c>
      <c r="I79" s="71">
        <v>7</v>
      </c>
      <c r="J79" s="71">
        <v>15</v>
      </c>
      <c r="K79" s="71">
        <v>7</v>
      </c>
      <c r="L79" s="71">
        <v>13</v>
      </c>
      <c r="M79" s="71">
        <v>20</v>
      </c>
      <c r="N79" s="47">
        <f t="shared" si="33"/>
        <v>163</v>
      </c>
      <c r="O79" s="47">
        <f t="shared" si="34"/>
        <v>264</v>
      </c>
      <c r="P79" s="47">
        <f t="shared" si="35"/>
        <v>427</v>
      </c>
    </row>
    <row r="80" spans="1:16" x14ac:dyDescent="0.55000000000000004">
      <c r="A80" s="5" t="s">
        <v>81</v>
      </c>
      <c r="B80" s="2">
        <v>135</v>
      </c>
      <c r="C80" s="2">
        <v>172</v>
      </c>
      <c r="D80" s="2">
        <v>307</v>
      </c>
      <c r="E80" s="71">
        <v>7</v>
      </c>
      <c r="F80" s="71">
        <v>23</v>
      </c>
      <c r="G80" s="71">
        <v>30</v>
      </c>
      <c r="H80" s="71">
        <v>6</v>
      </c>
      <c r="I80" s="71">
        <v>6</v>
      </c>
      <c r="J80" s="71">
        <v>12</v>
      </c>
      <c r="K80" s="71">
        <v>6</v>
      </c>
      <c r="L80" s="71">
        <v>7</v>
      </c>
      <c r="M80" s="71">
        <v>13</v>
      </c>
      <c r="N80" s="47">
        <f t="shared" si="33"/>
        <v>154</v>
      </c>
      <c r="O80" s="47">
        <f t="shared" si="34"/>
        <v>208</v>
      </c>
      <c r="P80" s="47">
        <f t="shared" si="35"/>
        <v>362</v>
      </c>
    </row>
    <row r="81" spans="1:16" x14ac:dyDescent="0.55000000000000004">
      <c r="A81" s="5" t="s">
        <v>82</v>
      </c>
      <c r="B81" s="2">
        <v>130</v>
      </c>
      <c r="C81" s="2">
        <v>155</v>
      </c>
      <c r="D81" s="2">
        <v>285</v>
      </c>
      <c r="E81" s="71">
        <v>9</v>
      </c>
      <c r="F81" s="71">
        <v>18</v>
      </c>
      <c r="G81" s="71">
        <v>27</v>
      </c>
      <c r="H81" s="71">
        <v>4</v>
      </c>
      <c r="I81" s="71">
        <v>8</v>
      </c>
      <c r="J81" s="71">
        <v>12</v>
      </c>
      <c r="K81" s="71">
        <v>7</v>
      </c>
      <c r="L81" s="71">
        <v>9</v>
      </c>
      <c r="M81" s="71">
        <v>16</v>
      </c>
      <c r="N81" s="47">
        <f t="shared" si="33"/>
        <v>150</v>
      </c>
      <c r="O81" s="47">
        <f t="shared" si="34"/>
        <v>190</v>
      </c>
      <c r="P81" s="47">
        <f t="shared" si="35"/>
        <v>340</v>
      </c>
    </row>
    <row r="82" spans="1:16" x14ac:dyDescent="0.55000000000000004">
      <c r="A82" s="5" t="s">
        <v>83</v>
      </c>
      <c r="B82" s="2">
        <v>133</v>
      </c>
      <c r="C82" s="2">
        <v>159</v>
      </c>
      <c r="D82" s="2">
        <v>292</v>
      </c>
      <c r="E82" s="71">
        <v>11</v>
      </c>
      <c r="F82" s="71">
        <v>19</v>
      </c>
      <c r="G82" s="71">
        <v>30</v>
      </c>
      <c r="H82" s="71">
        <v>3</v>
      </c>
      <c r="I82" s="71">
        <v>10</v>
      </c>
      <c r="J82" s="71">
        <v>13</v>
      </c>
      <c r="K82" s="71">
        <v>4</v>
      </c>
      <c r="L82" s="71">
        <v>5</v>
      </c>
      <c r="M82" s="71">
        <v>9</v>
      </c>
      <c r="N82" s="47">
        <f t="shared" si="33"/>
        <v>151</v>
      </c>
      <c r="O82" s="47">
        <f t="shared" si="34"/>
        <v>193</v>
      </c>
      <c r="P82" s="47">
        <f t="shared" si="35"/>
        <v>344</v>
      </c>
    </row>
    <row r="83" spans="1:16" x14ac:dyDescent="0.55000000000000004">
      <c r="A83" s="5" t="s">
        <v>84</v>
      </c>
      <c r="B83" s="2">
        <v>101</v>
      </c>
      <c r="C83" s="2">
        <v>151</v>
      </c>
      <c r="D83" s="2">
        <v>252</v>
      </c>
      <c r="E83" s="71">
        <v>12</v>
      </c>
      <c r="F83" s="71">
        <v>17</v>
      </c>
      <c r="G83" s="71">
        <v>29</v>
      </c>
      <c r="H83" s="71">
        <v>3</v>
      </c>
      <c r="I83" s="71">
        <v>2</v>
      </c>
      <c r="J83" s="71">
        <v>5</v>
      </c>
      <c r="K83" s="71">
        <v>3</v>
      </c>
      <c r="L83" s="71">
        <v>9</v>
      </c>
      <c r="M83" s="71">
        <v>12</v>
      </c>
      <c r="N83" s="47">
        <f t="shared" si="33"/>
        <v>119</v>
      </c>
      <c r="O83" s="47">
        <f t="shared" si="34"/>
        <v>179</v>
      </c>
      <c r="P83" s="47">
        <f t="shared" si="35"/>
        <v>298</v>
      </c>
    </row>
    <row r="84" spans="1:16" x14ac:dyDescent="0.55000000000000004">
      <c r="A84" s="5" t="s">
        <v>85</v>
      </c>
      <c r="B84" s="2">
        <v>100</v>
      </c>
      <c r="C84" s="2">
        <v>174</v>
      </c>
      <c r="D84" s="2">
        <v>274</v>
      </c>
      <c r="E84" s="71">
        <v>10</v>
      </c>
      <c r="F84" s="71">
        <v>12</v>
      </c>
      <c r="G84" s="71">
        <v>22</v>
      </c>
      <c r="H84" s="71">
        <v>4</v>
      </c>
      <c r="I84" s="71">
        <v>5</v>
      </c>
      <c r="J84" s="71">
        <v>9</v>
      </c>
      <c r="K84" s="71">
        <v>4</v>
      </c>
      <c r="L84" s="71">
        <v>7</v>
      </c>
      <c r="M84" s="71">
        <v>11</v>
      </c>
      <c r="N84" s="47">
        <f t="shared" si="33"/>
        <v>118</v>
      </c>
      <c r="O84" s="47">
        <f t="shared" si="34"/>
        <v>198</v>
      </c>
      <c r="P84" s="47">
        <f t="shared" si="35"/>
        <v>316</v>
      </c>
    </row>
    <row r="85" spans="1:16" x14ac:dyDescent="0.55000000000000004">
      <c r="A85" s="5" t="s">
        <v>86</v>
      </c>
      <c r="B85" s="2">
        <v>88</v>
      </c>
      <c r="C85" s="2">
        <v>154</v>
      </c>
      <c r="D85" s="2">
        <v>242</v>
      </c>
      <c r="E85" s="71">
        <v>5</v>
      </c>
      <c r="F85" s="71">
        <v>13</v>
      </c>
      <c r="G85" s="71">
        <v>18</v>
      </c>
      <c r="H85" s="71">
        <v>3</v>
      </c>
      <c r="I85" s="71">
        <v>5</v>
      </c>
      <c r="J85" s="71">
        <v>8</v>
      </c>
      <c r="K85" s="71">
        <v>4</v>
      </c>
      <c r="L85" s="71">
        <v>5</v>
      </c>
      <c r="M85" s="71">
        <v>9</v>
      </c>
      <c r="N85" s="47">
        <f t="shared" si="33"/>
        <v>100</v>
      </c>
      <c r="O85" s="47">
        <f t="shared" si="34"/>
        <v>177</v>
      </c>
      <c r="P85" s="47">
        <f t="shared" si="35"/>
        <v>277</v>
      </c>
    </row>
    <row r="86" spans="1:16" x14ac:dyDescent="0.55000000000000004">
      <c r="A86" s="5" t="s">
        <v>87</v>
      </c>
      <c r="B86" s="2">
        <v>105</v>
      </c>
      <c r="C86" s="2">
        <v>160</v>
      </c>
      <c r="D86" s="2">
        <v>265</v>
      </c>
      <c r="E86" s="71">
        <v>10</v>
      </c>
      <c r="F86" s="71">
        <v>16</v>
      </c>
      <c r="G86" s="71">
        <v>26</v>
      </c>
      <c r="H86" s="71">
        <v>4</v>
      </c>
      <c r="I86" s="71">
        <v>4</v>
      </c>
      <c r="J86" s="71">
        <v>8</v>
      </c>
      <c r="K86" s="71">
        <v>4</v>
      </c>
      <c r="L86" s="71">
        <v>2</v>
      </c>
      <c r="M86" s="71">
        <v>6</v>
      </c>
      <c r="N86" s="47">
        <f t="shared" si="33"/>
        <v>123</v>
      </c>
      <c r="O86" s="47">
        <f t="shared" si="34"/>
        <v>182</v>
      </c>
      <c r="P86" s="47">
        <f t="shared" si="35"/>
        <v>305</v>
      </c>
    </row>
    <row r="87" spans="1:16" x14ac:dyDescent="0.55000000000000004">
      <c r="A87" s="5" t="s">
        <v>88</v>
      </c>
      <c r="B87" s="2">
        <v>108</v>
      </c>
      <c r="C87" s="2">
        <v>152</v>
      </c>
      <c r="D87" s="2">
        <v>260</v>
      </c>
      <c r="E87" s="71">
        <v>11</v>
      </c>
      <c r="F87" s="71">
        <v>10</v>
      </c>
      <c r="G87" s="71">
        <v>21</v>
      </c>
      <c r="H87" s="71">
        <v>1</v>
      </c>
      <c r="I87" s="71">
        <v>3</v>
      </c>
      <c r="J87" s="71">
        <v>4</v>
      </c>
      <c r="K87" s="71">
        <v>2</v>
      </c>
      <c r="L87" s="71">
        <v>6</v>
      </c>
      <c r="M87" s="71">
        <v>8</v>
      </c>
      <c r="N87" s="47">
        <f t="shared" si="33"/>
        <v>122</v>
      </c>
      <c r="O87" s="47">
        <f t="shared" si="34"/>
        <v>171</v>
      </c>
      <c r="P87" s="47">
        <f t="shared" si="35"/>
        <v>293</v>
      </c>
    </row>
    <row r="88" spans="1:16" x14ac:dyDescent="0.55000000000000004">
      <c r="A88" s="5" t="s">
        <v>89</v>
      </c>
      <c r="B88" s="2">
        <v>81</v>
      </c>
      <c r="C88" s="2">
        <v>110</v>
      </c>
      <c r="D88" s="2">
        <v>191</v>
      </c>
      <c r="E88" s="71">
        <v>5</v>
      </c>
      <c r="F88" s="71">
        <v>9</v>
      </c>
      <c r="G88" s="71">
        <v>14</v>
      </c>
      <c r="H88" s="71">
        <v>1</v>
      </c>
      <c r="I88" s="71">
        <v>3</v>
      </c>
      <c r="J88" s="71">
        <v>4</v>
      </c>
      <c r="K88" s="71">
        <v>8</v>
      </c>
      <c r="L88" s="71">
        <v>3</v>
      </c>
      <c r="M88" s="71">
        <v>11</v>
      </c>
      <c r="N88" s="47">
        <f t="shared" si="33"/>
        <v>95</v>
      </c>
      <c r="O88" s="47">
        <f t="shared" si="34"/>
        <v>125</v>
      </c>
      <c r="P88" s="47">
        <f t="shared" si="35"/>
        <v>220</v>
      </c>
    </row>
    <row r="89" spans="1:16" x14ac:dyDescent="0.55000000000000004">
      <c r="A89" s="5" t="s">
        <v>90</v>
      </c>
      <c r="B89" s="2">
        <v>72</v>
      </c>
      <c r="C89" s="2">
        <v>90</v>
      </c>
      <c r="D89" s="2">
        <v>162</v>
      </c>
      <c r="E89" s="71">
        <v>5</v>
      </c>
      <c r="F89" s="71">
        <v>5</v>
      </c>
      <c r="G89" s="71">
        <v>10</v>
      </c>
      <c r="H89" s="71">
        <v>1</v>
      </c>
      <c r="I89" s="71">
        <v>5</v>
      </c>
      <c r="J89" s="71">
        <v>6</v>
      </c>
      <c r="K89" s="71">
        <v>3</v>
      </c>
      <c r="L89" s="71">
        <v>6</v>
      </c>
      <c r="M89" s="71">
        <v>9</v>
      </c>
      <c r="N89" s="47">
        <f t="shared" si="33"/>
        <v>81</v>
      </c>
      <c r="O89" s="47">
        <f t="shared" si="34"/>
        <v>106</v>
      </c>
      <c r="P89" s="47">
        <f t="shared" si="35"/>
        <v>187</v>
      </c>
    </row>
    <row r="90" spans="1:16" x14ac:dyDescent="0.55000000000000004">
      <c r="A90" s="5" t="s">
        <v>91</v>
      </c>
      <c r="B90" s="2">
        <v>55</v>
      </c>
      <c r="C90" s="2">
        <v>113</v>
      </c>
      <c r="D90" s="2">
        <v>168</v>
      </c>
      <c r="E90" s="71">
        <v>4</v>
      </c>
      <c r="F90" s="71">
        <v>3</v>
      </c>
      <c r="G90" s="71">
        <v>7</v>
      </c>
      <c r="H90" s="71">
        <v>2</v>
      </c>
      <c r="I90" s="71">
        <v>2</v>
      </c>
      <c r="J90" s="71">
        <v>4</v>
      </c>
      <c r="K90" s="71">
        <v>0</v>
      </c>
      <c r="L90" s="71">
        <v>4</v>
      </c>
      <c r="M90" s="71">
        <v>4</v>
      </c>
      <c r="N90" s="47">
        <f t="shared" si="33"/>
        <v>61</v>
      </c>
      <c r="O90" s="47">
        <f t="shared" si="34"/>
        <v>122</v>
      </c>
      <c r="P90" s="47">
        <f t="shared" si="35"/>
        <v>183</v>
      </c>
    </row>
    <row r="91" spans="1:16" x14ac:dyDescent="0.55000000000000004">
      <c r="A91" s="5" t="s">
        <v>92</v>
      </c>
      <c r="B91" s="2">
        <v>60</v>
      </c>
      <c r="C91" s="2">
        <v>81</v>
      </c>
      <c r="D91" s="2">
        <v>141</v>
      </c>
      <c r="E91" s="71">
        <v>8</v>
      </c>
      <c r="F91" s="71">
        <v>6</v>
      </c>
      <c r="G91" s="71">
        <v>14</v>
      </c>
      <c r="H91" s="71">
        <v>0</v>
      </c>
      <c r="I91" s="71">
        <v>1</v>
      </c>
      <c r="J91" s="71">
        <v>1</v>
      </c>
      <c r="K91" s="71">
        <v>4</v>
      </c>
      <c r="L91" s="71">
        <v>6</v>
      </c>
      <c r="M91" s="71">
        <v>10</v>
      </c>
      <c r="N91" s="47">
        <f t="shared" si="33"/>
        <v>72</v>
      </c>
      <c r="O91" s="47">
        <f t="shared" si="34"/>
        <v>94</v>
      </c>
      <c r="P91" s="47">
        <f t="shared" si="35"/>
        <v>166</v>
      </c>
    </row>
    <row r="92" spans="1:16" x14ac:dyDescent="0.55000000000000004">
      <c r="A92" s="5" t="s">
        <v>93</v>
      </c>
      <c r="B92" s="2">
        <v>47</v>
      </c>
      <c r="C92" s="2">
        <v>85</v>
      </c>
      <c r="D92" s="2">
        <v>132</v>
      </c>
      <c r="E92" s="71">
        <v>6</v>
      </c>
      <c r="F92" s="71">
        <v>5</v>
      </c>
      <c r="G92" s="71">
        <v>11</v>
      </c>
      <c r="H92" s="71">
        <v>0</v>
      </c>
      <c r="I92" s="71">
        <v>0</v>
      </c>
      <c r="J92" s="71">
        <v>0</v>
      </c>
      <c r="K92" s="71">
        <v>2</v>
      </c>
      <c r="L92" s="71">
        <v>4</v>
      </c>
      <c r="M92" s="71">
        <v>6</v>
      </c>
      <c r="N92" s="47">
        <f t="shared" si="33"/>
        <v>55</v>
      </c>
      <c r="O92" s="47">
        <f t="shared" si="34"/>
        <v>94</v>
      </c>
      <c r="P92" s="47">
        <f t="shared" si="35"/>
        <v>149</v>
      </c>
    </row>
    <row r="93" spans="1:16" x14ac:dyDescent="0.55000000000000004">
      <c r="A93" s="5" t="s">
        <v>94</v>
      </c>
      <c r="B93" s="2">
        <v>50</v>
      </c>
      <c r="C93" s="2">
        <v>63</v>
      </c>
      <c r="D93" s="2">
        <v>113</v>
      </c>
      <c r="E93" s="71">
        <v>2</v>
      </c>
      <c r="F93" s="71">
        <v>8</v>
      </c>
      <c r="G93" s="71">
        <v>10</v>
      </c>
      <c r="H93" s="71">
        <v>0</v>
      </c>
      <c r="I93" s="71">
        <v>1</v>
      </c>
      <c r="J93" s="71">
        <v>1</v>
      </c>
      <c r="K93" s="71">
        <v>4</v>
      </c>
      <c r="L93" s="71">
        <v>1</v>
      </c>
      <c r="M93" s="71">
        <v>5</v>
      </c>
      <c r="N93" s="47">
        <f t="shared" si="33"/>
        <v>56</v>
      </c>
      <c r="O93" s="47">
        <f t="shared" si="34"/>
        <v>73</v>
      </c>
      <c r="P93" s="47">
        <f t="shared" si="35"/>
        <v>129</v>
      </c>
    </row>
    <row r="94" spans="1:16" x14ac:dyDescent="0.55000000000000004">
      <c r="A94" s="5" t="s">
        <v>95</v>
      </c>
      <c r="B94" s="2">
        <v>36</v>
      </c>
      <c r="C94" s="2">
        <v>64</v>
      </c>
      <c r="D94" s="2">
        <v>100</v>
      </c>
      <c r="E94" s="71">
        <v>4</v>
      </c>
      <c r="F94" s="71">
        <v>9</v>
      </c>
      <c r="G94" s="71">
        <v>13</v>
      </c>
      <c r="H94" s="71">
        <v>1</v>
      </c>
      <c r="I94" s="71">
        <v>1</v>
      </c>
      <c r="J94" s="71">
        <v>2</v>
      </c>
      <c r="K94" s="71">
        <v>1</v>
      </c>
      <c r="L94" s="71">
        <v>3</v>
      </c>
      <c r="M94" s="71">
        <v>4</v>
      </c>
      <c r="N94" s="47">
        <f t="shared" si="33"/>
        <v>42</v>
      </c>
      <c r="O94" s="47">
        <f t="shared" si="34"/>
        <v>77</v>
      </c>
      <c r="P94" s="47">
        <f t="shared" si="35"/>
        <v>119</v>
      </c>
    </row>
    <row r="95" spans="1:16" x14ac:dyDescent="0.55000000000000004">
      <c r="A95" s="5" t="s">
        <v>96</v>
      </c>
      <c r="B95" s="2">
        <v>27</v>
      </c>
      <c r="C95" s="2">
        <v>47</v>
      </c>
      <c r="D95" s="2">
        <v>74</v>
      </c>
      <c r="E95" s="71">
        <v>3</v>
      </c>
      <c r="F95" s="71">
        <v>4</v>
      </c>
      <c r="G95" s="71">
        <v>7</v>
      </c>
      <c r="H95" s="71">
        <v>1</v>
      </c>
      <c r="I95" s="71">
        <v>2</v>
      </c>
      <c r="J95" s="71">
        <v>3</v>
      </c>
      <c r="K95" s="71">
        <v>1</v>
      </c>
      <c r="L95" s="71">
        <v>1</v>
      </c>
      <c r="M95" s="71">
        <v>2</v>
      </c>
      <c r="N95" s="47">
        <f t="shared" si="33"/>
        <v>32</v>
      </c>
      <c r="O95" s="47">
        <f t="shared" si="34"/>
        <v>54</v>
      </c>
      <c r="P95" s="47">
        <f t="shared" si="35"/>
        <v>86</v>
      </c>
    </row>
    <row r="96" spans="1:16" x14ac:dyDescent="0.55000000000000004">
      <c r="A96" s="5" t="s">
        <v>97</v>
      </c>
      <c r="B96" s="2">
        <v>28</v>
      </c>
      <c r="C96" s="2">
        <v>49</v>
      </c>
      <c r="D96" s="2">
        <v>77</v>
      </c>
      <c r="E96" s="71">
        <v>1</v>
      </c>
      <c r="F96" s="71">
        <v>3</v>
      </c>
      <c r="G96" s="71">
        <v>4</v>
      </c>
      <c r="H96" s="71">
        <v>0</v>
      </c>
      <c r="I96" s="71">
        <v>3</v>
      </c>
      <c r="J96" s="71">
        <v>3</v>
      </c>
      <c r="K96" s="71">
        <v>3</v>
      </c>
      <c r="L96" s="71">
        <v>1</v>
      </c>
      <c r="M96" s="71">
        <v>4</v>
      </c>
      <c r="N96" s="47">
        <f t="shared" si="33"/>
        <v>32</v>
      </c>
      <c r="O96" s="47">
        <f t="shared" si="34"/>
        <v>56</v>
      </c>
      <c r="P96" s="47">
        <f t="shared" si="35"/>
        <v>88</v>
      </c>
    </row>
    <row r="97" spans="1:16" x14ac:dyDescent="0.55000000000000004">
      <c r="A97" s="5" t="s">
        <v>98</v>
      </c>
      <c r="B97" s="2">
        <v>19</v>
      </c>
      <c r="C97" s="2">
        <v>29</v>
      </c>
      <c r="D97" s="2">
        <v>48</v>
      </c>
      <c r="E97" s="71">
        <v>0</v>
      </c>
      <c r="F97" s="71">
        <v>3</v>
      </c>
      <c r="G97" s="71">
        <v>3</v>
      </c>
      <c r="H97" s="71">
        <v>1</v>
      </c>
      <c r="I97" s="71">
        <v>1</v>
      </c>
      <c r="J97" s="71">
        <v>2</v>
      </c>
      <c r="K97" s="71">
        <v>0</v>
      </c>
      <c r="L97" s="71">
        <v>1</v>
      </c>
      <c r="M97" s="71">
        <v>1</v>
      </c>
      <c r="N97" s="47">
        <f t="shared" si="33"/>
        <v>20</v>
      </c>
      <c r="O97" s="47">
        <f t="shared" si="34"/>
        <v>34</v>
      </c>
      <c r="P97" s="47">
        <f t="shared" si="35"/>
        <v>54</v>
      </c>
    </row>
    <row r="98" spans="1:16" x14ac:dyDescent="0.55000000000000004">
      <c r="A98" s="5" t="s">
        <v>99</v>
      </c>
      <c r="B98" s="2">
        <v>28</v>
      </c>
      <c r="C98" s="2">
        <v>33</v>
      </c>
      <c r="D98" s="2">
        <v>61</v>
      </c>
      <c r="E98" s="71">
        <v>0</v>
      </c>
      <c r="F98" s="71">
        <v>2</v>
      </c>
      <c r="G98" s="71">
        <v>2</v>
      </c>
      <c r="H98" s="71">
        <v>0</v>
      </c>
      <c r="I98" s="71">
        <v>0</v>
      </c>
      <c r="J98" s="71">
        <v>0</v>
      </c>
      <c r="K98" s="71">
        <v>0</v>
      </c>
      <c r="L98" s="71">
        <v>0</v>
      </c>
      <c r="M98" s="71">
        <v>0</v>
      </c>
      <c r="N98" s="47">
        <f t="shared" si="33"/>
        <v>28</v>
      </c>
      <c r="O98" s="47">
        <f t="shared" si="34"/>
        <v>35</v>
      </c>
      <c r="P98" s="47">
        <f t="shared" si="35"/>
        <v>63</v>
      </c>
    </row>
    <row r="99" spans="1:16" x14ac:dyDescent="0.55000000000000004">
      <c r="A99" s="5" t="s">
        <v>100</v>
      </c>
      <c r="B99" s="2">
        <v>16</v>
      </c>
      <c r="C99" s="2">
        <v>25</v>
      </c>
      <c r="D99" s="2">
        <v>41</v>
      </c>
      <c r="E99" s="71">
        <v>0</v>
      </c>
      <c r="F99" s="71">
        <v>1</v>
      </c>
      <c r="G99" s="71">
        <v>1</v>
      </c>
      <c r="H99" s="71">
        <v>0</v>
      </c>
      <c r="I99" s="71">
        <v>0</v>
      </c>
      <c r="J99" s="71">
        <v>0</v>
      </c>
      <c r="K99" s="71">
        <v>1</v>
      </c>
      <c r="L99" s="71">
        <v>2</v>
      </c>
      <c r="M99" s="71">
        <v>3</v>
      </c>
      <c r="N99" s="47">
        <f t="shared" si="33"/>
        <v>17</v>
      </c>
      <c r="O99" s="47">
        <f t="shared" si="34"/>
        <v>28</v>
      </c>
      <c r="P99" s="47">
        <f t="shared" si="35"/>
        <v>45</v>
      </c>
    </row>
    <row r="100" spans="1:16" x14ac:dyDescent="0.55000000000000004">
      <c r="A100" s="5" t="s">
        <v>101</v>
      </c>
      <c r="B100" s="2">
        <v>12</v>
      </c>
      <c r="C100" s="2">
        <v>16</v>
      </c>
      <c r="D100" s="2">
        <v>28</v>
      </c>
      <c r="E100" s="71">
        <v>1</v>
      </c>
      <c r="F100" s="71">
        <v>1</v>
      </c>
      <c r="G100" s="71">
        <v>2</v>
      </c>
      <c r="H100" s="71">
        <v>2</v>
      </c>
      <c r="I100" s="71">
        <v>0</v>
      </c>
      <c r="J100" s="71">
        <v>2</v>
      </c>
      <c r="K100" s="71">
        <v>0</v>
      </c>
      <c r="L100" s="71">
        <v>1</v>
      </c>
      <c r="M100" s="71">
        <v>1</v>
      </c>
      <c r="N100" s="47">
        <f t="shared" si="33"/>
        <v>15</v>
      </c>
      <c r="O100" s="47">
        <f t="shared" si="34"/>
        <v>18</v>
      </c>
      <c r="P100" s="47">
        <f t="shared" si="35"/>
        <v>33</v>
      </c>
    </row>
    <row r="101" spans="1:16" x14ac:dyDescent="0.55000000000000004">
      <c r="A101" s="5" t="s">
        <v>102</v>
      </c>
      <c r="B101" s="2">
        <v>8</v>
      </c>
      <c r="C101" s="2">
        <v>21</v>
      </c>
      <c r="D101" s="2">
        <v>29</v>
      </c>
      <c r="E101" s="71">
        <v>1</v>
      </c>
      <c r="F101" s="71">
        <v>0</v>
      </c>
      <c r="G101" s="71">
        <v>1</v>
      </c>
      <c r="H101" s="71">
        <v>1</v>
      </c>
      <c r="I101" s="71">
        <v>1</v>
      </c>
      <c r="J101" s="71">
        <v>2</v>
      </c>
      <c r="K101" s="71">
        <v>0</v>
      </c>
      <c r="L101" s="71">
        <v>2</v>
      </c>
      <c r="M101" s="71">
        <v>2</v>
      </c>
      <c r="N101" s="47">
        <f t="shared" si="33"/>
        <v>10</v>
      </c>
      <c r="O101" s="47">
        <f t="shared" si="34"/>
        <v>24</v>
      </c>
      <c r="P101" s="47">
        <f t="shared" si="35"/>
        <v>34</v>
      </c>
    </row>
    <row r="102" spans="1:16" x14ac:dyDescent="0.55000000000000004">
      <c r="A102" s="10" t="s">
        <v>103</v>
      </c>
      <c r="B102" s="11">
        <v>7</v>
      </c>
      <c r="C102" s="11">
        <v>10</v>
      </c>
      <c r="D102" s="11">
        <v>17</v>
      </c>
      <c r="E102" s="71">
        <v>0</v>
      </c>
      <c r="F102" s="71">
        <v>2</v>
      </c>
      <c r="G102" s="71">
        <v>2</v>
      </c>
      <c r="H102" s="71">
        <v>0</v>
      </c>
      <c r="I102" s="71">
        <v>1</v>
      </c>
      <c r="J102" s="71">
        <v>1</v>
      </c>
      <c r="K102" s="71">
        <v>0</v>
      </c>
      <c r="L102" s="71">
        <v>1</v>
      </c>
      <c r="M102" s="71">
        <v>1</v>
      </c>
      <c r="N102" s="47">
        <f t="shared" si="33"/>
        <v>7</v>
      </c>
      <c r="O102" s="47">
        <f t="shared" si="34"/>
        <v>14</v>
      </c>
      <c r="P102" s="47">
        <f t="shared" si="35"/>
        <v>21</v>
      </c>
    </row>
    <row r="103" spans="1:16" x14ac:dyDescent="0.55000000000000004">
      <c r="A103" s="5" t="s">
        <v>104</v>
      </c>
      <c r="B103" s="2">
        <v>5</v>
      </c>
      <c r="C103" s="2">
        <v>7</v>
      </c>
      <c r="D103" s="2">
        <v>12</v>
      </c>
      <c r="E103" s="71">
        <v>0</v>
      </c>
      <c r="F103" s="71">
        <v>0</v>
      </c>
      <c r="G103" s="71">
        <v>0</v>
      </c>
      <c r="H103" s="71">
        <v>0</v>
      </c>
      <c r="I103" s="71">
        <v>0</v>
      </c>
      <c r="J103" s="71">
        <v>0</v>
      </c>
      <c r="K103" s="71">
        <v>2</v>
      </c>
      <c r="L103" s="71">
        <v>0</v>
      </c>
      <c r="M103" s="71">
        <v>2</v>
      </c>
      <c r="N103" s="47">
        <f t="shared" si="33"/>
        <v>7</v>
      </c>
      <c r="O103" s="47">
        <f t="shared" si="34"/>
        <v>7</v>
      </c>
      <c r="P103" s="47">
        <f t="shared" si="35"/>
        <v>14</v>
      </c>
    </row>
    <row r="104" spans="1:16" x14ac:dyDescent="0.55000000000000004">
      <c r="A104" s="5" t="s">
        <v>105</v>
      </c>
      <c r="B104" s="2">
        <v>2</v>
      </c>
      <c r="C104" s="2">
        <v>7</v>
      </c>
      <c r="D104" s="2">
        <v>9</v>
      </c>
      <c r="E104" s="71">
        <v>0</v>
      </c>
      <c r="F104" s="71">
        <v>0</v>
      </c>
      <c r="G104" s="71">
        <v>0</v>
      </c>
      <c r="H104" s="71">
        <v>0</v>
      </c>
      <c r="I104" s="71">
        <v>0</v>
      </c>
      <c r="J104" s="71">
        <v>0</v>
      </c>
      <c r="K104" s="71">
        <v>1</v>
      </c>
      <c r="L104" s="71">
        <v>1</v>
      </c>
      <c r="M104" s="71">
        <v>2</v>
      </c>
      <c r="N104" s="47">
        <f t="shared" si="33"/>
        <v>3</v>
      </c>
      <c r="O104" s="47">
        <f t="shared" si="34"/>
        <v>8</v>
      </c>
      <c r="P104" s="47">
        <f t="shared" si="35"/>
        <v>11</v>
      </c>
    </row>
    <row r="105" spans="1:16" x14ac:dyDescent="0.55000000000000004">
      <c r="A105" s="5" t="s">
        <v>106</v>
      </c>
      <c r="B105" s="2">
        <v>25</v>
      </c>
      <c r="C105" s="2">
        <v>22</v>
      </c>
      <c r="D105" s="2">
        <v>47</v>
      </c>
      <c r="E105" s="71">
        <v>0</v>
      </c>
      <c r="F105" s="71">
        <v>0</v>
      </c>
      <c r="G105" s="71">
        <v>0</v>
      </c>
      <c r="H105" s="71">
        <v>2</v>
      </c>
      <c r="I105" s="71">
        <v>1</v>
      </c>
      <c r="J105" s="71">
        <v>3</v>
      </c>
      <c r="K105" s="71">
        <v>3</v>
      </c>
      <c r="L105" s="71">
        <v>0</v>
      </c>
      <c r="M105" s="71">
        <v>3</v>
      </c>
      <c r="N105" s="47">
        <f t="shared" si="33"/>
        <v>30</v>
      </c>
      <c r="O105" s="47">
        <f t="shared" si="34"/>
        <v>23</v>
      </c>
      <c r="P105" s="47">
        <f t="shared" si="35"/>
        <v>53</v>
      </c>
    </row>
    <row r="106" spans="1:16" s="9" customFormat="1" x14ac:dyDescent="0.55000000000000004">
      <c r="A106" s="5" t="s">
        <v>4</v>
      </c>
      <c r="B106" s="42">
        <f t="shared" ref="B106:D106" si="36">SUM(B4:B105)</f>
        <v>34622</v>
      </c>
      <c r="C106" s="42">
        <f t="shared" si="36"/>
        <v>36553</v>
      </c>
      <c r="D106" s="42">
        <f t="shared" si="36"/>
        <v>71175</v>
      </c>
      <c r="E106" s="43">
        <f>SUM(E4:E105)</f>
        <v>2961</v>
      </c>
      <c r="F106" s="43">
        <f t="shared" ref="F106:M106" si="37">SUM(F4:F105)</f>
        <v>3441</v>
      </c>
      <c r="G106" s="43">
        <f>SUM(G4:G105)</f>
        <v>6402</v>
      </c>
      <c r="H106" s="43">
        <f t="shared" si="37"/>
        <v>1717</v>
      </c>
      <c r="I106" s="43">
        <f t="shared" si="37"/>
        <v>1800</v>
      </c>
      <c r="J106" s="43">
        <f t="shared" si="37"/>
        <v>3517</v>
      </c>
      <c r="K106" s="43">
        <f t="shared" si="37"/>
        <v>1034</v>
      </c>
      <c r="L106" s="43">
        <f t="shared" si="37"/>
        <v>1110</v>
      </c>
      <c r="M106" s="43">
        <f t="shared" si="37"/>
        <v>2144</v>
      </c>
      <c r="N106" s="47">
        <f t="shared" si="33"/>
        <v>40334</v>
      </c>
      <c r="O106" s="47">
        <f t="shared" si="34"/>
        <v>42904</v>
      </c>
      <c r="P106" s="47">
        <f t="shared" si="35"/>
        <v>83238</v>
      </c>
    </row>
  </sheetData>
  <mergeCells count="5">
    <mergeCell ref="E2:G2"/>
    <mergeCell ref="H2:J2"/>
    <mergeCell ref="K2:M2"/>
    <mergeCell ref="B2:D2"/>
    <mergeCell ref="N2:P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A0A29-B408-4A1E-BA54-D36324A27337}">
  <dimension ref="A3:I106"/>
  <sheetViews>
    <sheetView topLeftCell="A103" workbookViewId="0">
      <selection activeCell="E111" sqref="E111"/>
    </sheetView>
  </sheetViews>
  <sheetFormatPr defaultRowHeight="24" x14ac:dyDescent="0.55000000000000004"/>
  <cols>
    <col min="1" max="1" width="21.75" style="1" customWidth="1"/>
    <col min="2" max="3" width="9.125" style="1" bestFit="1" customWidth="1"/>
    <col min="4" max="4" width="9.375" style="1" bestFit="1" customWidth="1"/>
    <col min="5" max="16384" width="9" style="1"/>
  </cols>
  <sheetData>
    <row r="3" spans="1:9" s="9" customFormat="1" x14ac:dyDescent="0.55000000000000004">
      <c r="A3" s="8" t="s">
        <v>0</v>
      </c>
      <c r="B3" s="11" t="s">
        <v>1</v>
      </c>
      <c r="C3" s="11" t="s">
        <v>2</v>
      </c>
      <c r="D3" s="11" t="s">
        <v>3</v>
      </c>
      <c r="F3" s="54" t="s">
        <v>148</v>
      </c>
      <c r="G3" s="54" t="s">
        <v>1</v>
      </c>
      <c r="H3" s="54" t="s">
        <v>2</v>
      </c>
      <c r="I3" s="54" t="s">
        <v>3</v>
      </c>
    </row>
    <row r="4" spans="1:9" x14ac:dyDescent="0.55000000000000004">
      <c r="A4" s="5" t="s">
        <v>5</v>
      </c>
      <c r="B4" s="2">
        <v>52</v>
      </c>
      <c r="C4" s="2">
        <v>43</v>
      </c>
      <c r="D4" s="2">
        <v>95</v>
      </c>
      <c r="F4" s="55" t="s">
        <v>149</v>
      </c>
      <c r="G4" s="56">
        <f>B4</f>
        <v>52</v>
      </c>
      <c r="H4" s="56">
        <f t="shared" ref="H4:I4" si="0">C4</f>
        <v>43</v>
      </c>
      <c r="I4" s="56">
        <f t="shared" si="0"/>
        <v>95</v>
      </c>
    </row>
    <row r="5" spans="1:9" s="14" customFormat="1" x14ac:dyDescent="0.55000000000000004">
      <c r="A5" s="10" t="s">
        <v>6</v>
      </c>
      <c r="B5" s="11">
        <v>65</v>
      </c>
      <c r="C5" s="11">
        <v>51</v>
      </c>
      <c r="D5" s="11">
        <v>116</v>
      </c>
      <c r="F5" s="57" t="s">
        <v>150</v>
      </c>
      <c r="G5" s="56">
        <f>SUM(B4:B5)</f>
        <v>117</v>
      </c>
      <c r="H5" s="56">
        <f t="shared" ref="H5:I5" si="1">SUM(C4:C5)</f>
        <v>94</v>
      </c>
      <c r="I5" s="56">
        <f t="shared" si="1"/>
        <v>211</v>
      </c>
    </row>
    <row r="6" spans="1:9" x14ac:dyDescent="0.55000000000000004">
      <c r="A6" s="5" t="s">
        <v>7</v>
      </c>
      <c r="B6" s="2">
        <v>49</v>
      </c>
      <c r="C6" s="2">
        <v>60</v>
      </c>
      <c r="D6" s="2">
        <v>109</v>
      </c>
      <c r="F6" s="57" t="s">
        <v>151</v>
      </c>
      <c r="G6" s="58">
        <f>SUM(B4:B6)</f>
        <v>166</v>
      </c>
      <c r="H6" s="58">
        <f t="shared" ref="H6:I6" si="2">SUM(C4:C6)</f>
        <v>154</v>
      </c>
      <c r="I6" s="58">
        <f t="shared" si="2"/>
        <v>320</v>
      </c>
    </row>
    <row r="7" spans="1:9" x14ac:dyDescent="0.55000000000000004">
      <c r="A7" s="5" t="s">
        <v>8</v>
      </c>
      <c r="B7" s="2">
        <v>53</v>
      </c>
      <c r="C7" s="2">
        <v>42</v>
      </c>
      <c r="D7" s="2">
        <v>95</v>
      </c>
      <c r="F7" s="57" t="s">
        <v>152</v>
      </c>
      <c r="G7" s="58">
        <f>SUM(B4:B9)</f>
        <v>329</v>
      </c>
      <c r="H7" s="58">
        <f t="shared" ref="H7:I7" si="3">SUM(C4:C9)</f>
        <v>308</v>
      </c>
      <c r="I7" s="58">
        <f t="shared" si="3"/>
        <v>637</v>
      </c>
    </row>
    <row r="8" spans="1:9" x14ac:dyDescent="0.55000000000000004">
      <c r="A8" s="5" t="s">
        <v>9</v>
      </c>
      <c r="B8" s="2">
        <v>54</v>
      </c>
      <c r="C8" s="2">
        <v>56</v>
      </c>
      <c r="D8" s="2">
        <v>110</v>
      </c>
      <c r="F8" s="57" t="s">
        <v>153</v>
      </c>
      <c r="G8" s="58">
        <f>SUM(B4:B18)</f>
        <v>990</v>
      </c>
      <c r="H8" s="58">
        <f t="shared" ref="H8:I8" si="4">SUM(C4:C18)</f>
        <v>928</v>
      </c>
      <c r="I8" s="58">
        <f t="shared" si="4"/>
        <v>1918</v>
      </c>
    </row>
    <row r="9" spans="1:9" x14ac:dyDescent="0.55000000000000004">
      <c r="A9" s="5" t="s">
        <v>10</v>
      </c>
      <c r="B9" s="2">
        <v>56</v>
      </c>
      <c r="C9" s="2">
        <v>56</v>
      </c>
      <c r="D9" s="2">
        <v>112</v>
      </c>
      <c r="F9" s="57" t="s">
        <v>154</v>
      </c>
      <c r="G9" s="58">
        <f>SUM(B4:B19)</f>
        <v>1048</v>
      </c>
      <c r="H9" s="58">
        <f t="shared" ref="H9:I9" si="5">SUM(C4:C19)</f>
        <v>1000</v>
      </c>
      <c r="I9" s="58">
        <f t="shared" si="5"/>
        <v>2048</v>
      </c>
    </row>
    <row r="10" spans="1:9" x14ac:dyDescent="0.55000000000000004">
      <c r="A10" s="5" t="s">
        <v>11</v>
      </c>
      <c r="B10" s="2">
        <v>70</v>
      </c>
      <c r="C10" s="2">
        <v>60</v>
      </c>
      <c r="D10" s="2">
        <v>130</v>
      </c>
      <c r="F10" s="57">
        <v>1</v>
      </c>
      <c r="G10" s="58">
        <f>B5</f>
        <v>65</v>
      </c>
      <c r="H10" s="58">
        <f t="shared" ref="H10:I11" si="6">C5</f>
        <v>51</v>
      </c>
      <c r="I10" s="58">
        <f t="shared" si="6"/>
        <v>116</v>
      </c>
    </row>
    <row r="11" spans="1:9" x14ac:dyDescent="0.55000000000000004">
      <c r="A11" s="5" t="s">
        <v>12</v>
      </c>
      <c r="B11" s="2">
        <v>70</v>
      </c>
      <c r="C11" s="2">
        <v>69</v>
      </c>
      <c r="D11" s="2">
        <v>139</v>
      </c>
      <c r="F11" s="57">
        <v>2</v>
      </c>
      <c r="G11" s="58">
        <f>B6</f>
        <v>49</v>
      </c>
      <c r="H11" s="58">
        <f t="shared" si="6"/>
        <v>60</v>
      </c>
      <c r="I11" s="58">
        <f t="shared" si="6"/>
        <v>109</v>
      </c>
    </row>
    <row r="12" spans="1:9" x14ac:dyDescent="0.55000000000000004">
      <c r="A12" s="5" t="s">
        <v>13</v>
      </c>
      <c r="B12" s="2">
        <v>74</v>
      </c>
      <c r="C12" s="2">
        <v>75</v>
      </c>
      <c r="D12" s="2">
        <v>149</v>
      </c>
      <c r="F12" s="55" t="s">
        <v>155</v>
      </c>
      <c r="G12" s="58">
        <f>SUM(B7:B9)</f>
        <v>163</v>
      </c>
      <c r="H12" s="58">
        <f t="shared" ref="H12:I12" si="7">SUM(C7:C9)</f>
        <v>154</v>
      </c>
      <c r="I12" s="58">
        <f t="shared" si="7"/>
        <v>317</v>
      </c>
    </row>
    <row r="13" spans="1:9" x14ac:dyDescent="0.55000000000000004">
      <c r="A13" s="5" t="s">
        <v>14</v>
      </c>
      <c r="B13" s="2">
        <v>62</v>
      </c>
      <c r="C13" s="2">
        <v>81</v>
      </c>
      <c r="D13" s="2">
        <v>143</v>
      </c>
      <c r="F13" s="57" t="s">
        <v>156</v>
      </c>
      <c r="G13" s="58">
        <f>SUM(B10:B16)</f>
        <v>518</v>
      </c>
      <c r="H13" s="58">
        <f t="shared" ref="H13:I13" si="8">SUM(C10:C16)</f>
        <v>494</v>
      </c>
      <c r="I13" s="58">
        <f t="shared" si="8"/>
        <v>1012</v>
      </c>
    </row>
    <row r="14" spans="1:9" x14ac:dyDescent="0.55000000000000004">
      <c r="A14" s="5" t="s">
        <v>15</v>
      </c>
      <c r="B14" s="2">
        <v>99</v>
      </c>
      <c r="C14" s="2">
        <v>69</v>
      </c>
      <c r="D14" s="2">
        <v>168</v>
      </c>
      <c r="F14" s="57" t="s">
        <v>157</v>
      </c>
      <c r="G14" s="58">
        <f>SUM(B10:B22)</f>
        <v>941</v>
      </c>
      <c r="H14" s="58">
        <f t="shared" ref="H14:I14" si="9">SUM(C10:C22)</f>
        <v>913</v>
      </c>
      <c r="I14" s="58">
        <f t="shared" si="9"/>
        <v>1854</v>
      </c>
    </row>
    <row r="15" spans="1:9" x14ac:dyDescent="0.55000000000000004">
      <c r="A15" s="5" t="s">
        <v>16</v>
      </c>
      <c r="B15" s="2">
        <v>77</v>
      </c>
      <c r="C15" s="2">
        <v>66</v>
      </c>
      <c r="D15" s="2">
        <v>143</v>
      </c>
      <c r="F15" s="57" t="s">
        <v>158</v>
      </c>
      <c r="G15" s="58">
        <f>SUM(B14:B23)</f>
        <v>740</v>
      </c>
      <c r="H15" s="58">
        <f t="shared" ref="H15:I15" si="10">SUM(C14:C23)</f>
        <v>701</v>
      </c>
      <c r="I15" s="58">
        <f t="shared" si="10"/>
        <v>1441</v>
      </c>
    </row>
    <row r="16" spans="1:9" x14ac:dyDescent="0.55000000000000004">
      <c r="A16" s="5" t="s">
        <v>17</v>
      </c>
      <c r="B16" s="2">
        <v>66</v>
      </c>
      <c r="C16" s="2">
        <v>74</v>
      </c>
      <c r="D16" s="2">
        <v>140</v>
      </c>
      <c r="F16" s="55" t="s">
        <v>159</v>
      </c>
      <c r="G16" s="58">
        <f>SUM(B14:B28)</f>
        <v>1124</v>
      </c>
      <c r="H16" s="58">
        <f t="shared" ref="H16:I16" si="11">SUM(C14:C28)</f>
        <v>1072</v>
      </c>
      <c r="I16" s="58">
        <f t="shared" si="11"/>
        <v>2196</v>
      </c>
    </row>
    <row r="17" spans="1:9" x14ac:dyDescent="0.55000000000000004">
      <c r="A17" s="5" t="s">
        <v>18</v>
      </c>
      <c r="B17" s="2">
        <v>72</v>
      </c>
      <c r="C17" s="2">
        <v>65</v>
      </c>
      <c r="D17" s="2">
        <v>137</v>
      </c>
      <c r="F17" s="55" t="s">
        <v>160</v>
      </c>
      <c r="G17" s="58">
        <f>SUM(B16:B28)</f>
        <v>948</v>
      </c>
      <c r="H17" s="58">
        <f t="shared" ref="H17:I17" si="12">SUM(C16:C28)</f>
        <v>937</v>
      </c>
      <c r="I17" s="58">
        <f t="shared" si="12"/>
        <v>1885</v>
      </c>
    </row>
    <row r="18" spans="1:9" x14ac:dyDescent="0.55000000000000004">
      <c r="A18" s="5" t="s">
        <v>19</v>
      </c>
      <c r="B18" s="2">
        <v>71</v>
      </c>
      <c r="C18" s="2">
        <v>61</v>
      </c>
      <c r="D18" s="2">
        <v>132</v>
      </c>
      <c r="F18" s="55" t="s">
        <v>161</v>
      </c>
      <c r="G18" s="58">
        <f>SUM(B19:B23)</f>
        <v>355</v>
      </c>
      <c r="H18" s="58">
        <f t="shared" ref="H18:I18" si="13">SUM(C19:C23)</f>
        <v>366</v>
      </c>
      <c r="I18" s="58">
        <f t="shared" si="13"/>
        <v>721</v>
      </c>
    </row>
    <row r="19" spans="1:9" x14ac:dyDescent="0.55000000000000004">
      <c r="A19" s="5" t="s">
        <v>20</v>
      </c>
      <c r="B19" s="2">
        <v>58</v>
      </c>
      <c r="C19" s="2">
        <v>72</v>
      </c>
      <c r="D19" s="2">
        <v>130</v>
      </c>
      <c r="F19" s="55" t="s">
        <v>162</v>
      </c>
      <c r="G19" s="58">
        <f>SUM(B19:B53)</f>
        <v>3189</v>
      </c>
      <c r="H19" s="58">
        <f t="shared" ref="H19:I19" si="14">SUM(C19:C53)</f>
        <v>3063</v>
      </c>
      <c r="I19" s="58">
        <f t="shared" si="14"/>
        <v>6252</v>
      </c>
    </row>
    <row r="20" spans="1:9" x14ac:dyDescent="0.55000000000000004">
      <c r="A20" s="5" t="s">
        <v>21</v>
      </c>
      <c r="B20" s="2">
        <v>67</v>
      </c>
      <c r="C20" s="2">
        <v>73</v>
      </c>
      <c r="D20" s="2">
        <v>140</v>
      </c>
      <c r="F20" s="55" t="s">
        <v>163</v>
      </c>
      <c r="G20" s="58">
        <f>SUM(B19:B63)</f>
        <v>4103</v>
      </c>
      <c r="H20" s="58">
        <f t="shared" ref="H20:I20" si="15">SUM(C19:C63)</f>
        <v>4134</v>
      </c>
      <c r="I20" s="58">
        <f t="shared" si="15"/>
        <v>8237</v>
      </c>
    </row>
    <row r="21" spans="1:9" x14ac:dyDescent="0.55000000000000004">
      <c r="A21" s="5" t="s">
        <v>22</v>
      </c>
      <c r="B21" s="2">
        <v>88</v>
      </c>
      <c r="C21" s="2">
        <v>74</v>
      </c>
      <c r="D21" s="2">
        <v>162</v>
      </c>
      <c r="F21" s="55" t="s">
        <v>164</v>
      </c>
      <c r="G21" s="58">
        <f>SUM(B19:B64)</f>
        <v>4185</v>
      </c>
      <c r="H21" s="58">
        <f t="shared" ref="H21:I21" si="16">SUM(C19:C64)</f>
        <v>4213</v>
      </c>
      <c r="I21" s="58">
        <f t="shared" si="16"/>
        <v>8398</v>
      </c>
    </row>
    <row r="22" spans="1:9" x14ac:dyDescent="0.55000000000000004">
      <c r="A22" s="5" t="s">
        <v>23</v>
      </c>
      <c r="B22" s="2">
        <v>67</v>
      </c>
      <c r="C22" s="2">
        <v>74</v>
      </c>
      <c r="D22" s="2">
        <v>141</v>
      </c>
      <c r="F22" s="55" t="s">
        <v>165</v>
      </c>
      <c r="G22" s="58">
        <f>SUM(B34:B64)</f>
        <v>2968</v>
      </c>
      <c r="H22" s="58">
        <f t="shared" ref="H22:I22" si="17">SUM(C34:C64)</f>
        <v>3041</v>
      </c>
      <c r="I22" s="58">
        <f t="shared" si="17"/>
        <v>6009</v>
      </c>
    </row>
    <row r="23" spans="1:9" x14ac:dyDescent="0.55000000000000004">
      <c r="A23" s="5" t="s">
        <v>24</v>
      </c>
      <c r="B23" s="2">
        <v>75</v>
      </c>
      <c r="C23" s="2">
        <v>73</v>
      </c>
      <c r="D23" s="2">
        <v>148</v>
      </c>
      <c r="F23" s="55" t="s">
        <v>166</v>
      </c>
      <c r="G23" s="58">
        <f>SUM(B34:B74)</f>
        <v>3550</v>
      </c>
      <c r="H23" s="58">
        <f t="shared" ref="H23:I23" si="18">SUM(C34:C74)</f>
        <v>3710</v>
      </c>
      <c r="I23" s="58">
        <f t="shared" si="18"/>
        <v>7260</v>
      </c>
    </row>
    <row r="24" spans="1:9" x14ac:dyDescent="0.55000000000000004">
      <c r="A24" s="5" t="s">
        <v>25</v>
      </c>
      <c r="B24" s="2">
        <v>74</v>
      </c>
      <c r="C24" s="2">
        <v>76</v>
      </c>
      <c r="D24" s="2">
        <v>150</v>
      </c>
      <c r="F24" s="55" t="s">
        <v>167</v>
      </c>
      <c r="G24" s="58">
        <f>SUM(B54:B69)</f>
        <v>1332</v>
      </c>
      <c r="H24" s="58">
        <f t="shared" ref="H24:I24" si="19">SUM(C54:C69)</f>
        <v>1538</v>
      </c>
      <c r="I24" s="58">
        <f t="shared" si="19"/>
        <v>2870</v>
      </c>
    </row>
    <row r="25" spans="1:9" x14ac:dyDescent="0.55000000000000004">
      <c r="A25" s="5" t="s">
        <v>26</v>
      </c>
      <c r="B25" s="2">
        <v>80</v>
      </c>
      <c r="C25" s="2">
        <v>68</v>
      </c>
      <c r="D25" s="2">
        <v>148</v>
      </c>
      <c r="F25" s="55" t="s">
        <v>168</v>
      </c>
      <c r="G25" s="58">
        <f>SUM(B64:B73)</f>
        <v>620</v>
      </c>
      <c r="H25" s="58">
        <f t="shared" ref="H25:I25" si="20">SUM(C64:C73)</f>
        <v>693</v>
      </c>
      <c r="I25" s="58">
        <f t="shared" si="20"/>
        <v>1313</v>
      </c>
    </row>
    <row r="26" spans="1:9" x14ac:dyDescent="0.55000000000000004">
      <c r="A26" s="5" t="s">
        <v>27</v>
      </c>
      <c r="B26" s="2">
        <v>59</v>
      </c>
      <c r="C26" s="2">
        <v>71</v>
      </c>
      <c r="D26" s="2">
        <v>130</v>
      </c>
      <c r="F26" s="55" t="s">
        <v>169</v>
      </c>
      <c r="G26" s="58">
        <f>SUM(B74:B83)</f>
        <v>336</v>
      </c>
      <c r="H26" s="58">
        <f t="shared" ref="H26:I26" si="21">SUM(C74:C83)</f>
        <v>432</v>
      </c>
      <c r="I26" s="58">
        <f t="shared" si="21"/>
        <v>768</v>
      </c>
    </row>
    <row r="27" spans="1:9" x14ac:dyDescent="0.55000000000000004">
      <c r="A27" s="5" t="s">
        <v>28</v>
      </c>
      <c r="B27" s="2">
        <v>81</v>
      </c>
      <c r="C27" s="2">
        <v>71</v>
      </c>
      <c r="D27" s="2">
        <v>152</v>
      </c>
      <c r="F27" s="55" t="s">
        <v>170</v>
      </c>
      <c r="G27" s="58">
        <f>SUM(B19:B105)</f>
        <v>5221</v>
      </c>
      <c r="H27" s="58">
        <f t="shared" ref="H27:I27" si="22">SUM(C19:C105)</f>
        <v>5557</v>
      </c>
      <c r="I27" s="58">
        <f t="shared" si="22"/>
        <v>10778</v>
      </c>
    </row>
    <row r="28" spans="1:9" x14ac:dyDescent="0.55000000000000004">
      <c r="A28" s="5" t="s">
        <v>29</v>
      </c>
      <c r="B28" s="2">
        <v>90</v>
      </c>
      <c r="C28" s="2">
        <v>85</v>
      </c>
      <c r="D28" s="2">
        <v>175</v>
      </c>
      <c r="F28" s="55" t="s">
        <v>171</v>
      </c>
      <c r="G28" s="58">
        <f>SUM(B39:B105)</f>
        <v>3539</v>
      </c>
      <c r="H28" s="58">
        <f t="shared" ref="H28:I28" si="23">SUM(C39:C105)</f>
        <v>3943</v>
      </c>
      <c r="I28" s="58">
        <f t="shared" si="23"/>
        <v>7482</v>
      </c>
    </row>
    <row r="29" spans="1:9" x14ac:dyDescent="0.55000000000000004">
      <c r="A29" s="5" t="s">
        <v>30</v>
      </c>
      <c r="B29" s="2">
        <v>109</v>
      </c>
      <c r="C29" s="2">
        <v>85</v>
      </c>
      <c r="D29" s="2">
        <v>194</v>
      </c>
      <c r="F29" s="55" t="s">
        <v>172</v>
      </c>
      <c r="G29" s="58">
        <f>SUM(B64:B105)</f>
        <v>1118</v>
      </c>
      <c r="H29" s="58">
        <f t="shared" ref="H29:I29" si="24">SUM(C64:C105)</f>
        <v>1423</v>
      </c>
      <c r="I29" s="58">
        <f t="shared" si="24"/>
        <v>2541</v>
      </c>
    </row>
    <row r="30" spans="1:9" x14ac:dyDescent="0.55000000000000004">
      <c r="A30" s="5" t="s">
        <v>31</v>
      </c>
      <c r="B30" s="2">
        <v>89</v>
      </c>
      <c r="C30" s="2">
        <v>99</v>
      </c>
      <c r="D30" s="2">
        <v>188</v>
      </c>
      <c r="F30" s="55" t="s">
        <v>173</v>
      </c>
      <c r="G30" s="58">
        <f>SUM(B69:B105)</f>
        <v>751</v>
      </c>
      <c r="H30" s="58">
        <f t="shared" ref="H30:I30" si="25">SUM(C69:C105)</f>
        <v>1023</v>
      </c>
      <c r="I30" s="58">
        <f t="shared" si="25"/>
        <v>1774</v>
      </c>
    </row>
    <row r="31" spans="1:9" x14ac:dyDescent="0.55000000000000004">
      <c r="A31" s="5" t="s">
        <v>32</v>
      </c>
      <c r="B31" s="2">
        <v>86</v>
      </c>
      <c r="C31" s="2">
        <v>93</v>
      </c>
      <c r="D31" s="2">
        <v>179</v>
      </c>
      <c r="F31" s="55" t="s">
        <v>174</v>
      </c>
      <c r="G31" s="58">
        <f>SUM(B74:B105)</f>
        <v>498</v>
      </c>
      <c r="H31" s="58">
        <f t="shared" ref="H31:I31" si="26">SUM(C74:C105)</f>
        <v>730</v>
      </c>
      <c r="I31" s="58">
        <f t="shared" si="26"/>
        <v>1228</v>
      </c>
    </row>
    <row r="32" spans="1:9" x14ac:dyDescent="0.55000000000000004">
      <c r="A32" s="5" t="s">
        <v>33</v>
      </c>
      <c r="B32" s="2">
        <v>100</v>
      </c>
      <c r="C32" s="2">
        <v>79</v>
      </c>
      <c r="D32" s="2">
        <v>179</v>
      </c>
      <c r="F32" s="55" t="s">
        <v>175</v>
      </c>
      <c r="G32" s="58">
        <f>SUM(B84:B105)</f>
        <v>162</v>
      </c>
      <c r="H32" s="58">
        <f t="shared" ref="H32:I32" si="27">SUM(C84:C105)</f>
        <v>298</v>
      </c>
      <c r="I32" s="58">
        <f t="shared" si="27"/>
        <v>460</v>
      </c>
    </row>
    <row r="33" spans="1:9" x14ac:dyDescent="0.55000000000000004">
      <c r="A33" s="5" t="s">
        <v>34</v>
      </c>
      <c r="B33" s="2">
        <v>94</v>
      </c>
      <c r="C33" s="2">
        <v>79</v>
      </c>
      <c r="D33" s="2">
        <v>173</v>
      </c>
      <c r="F33" s="55" t="s">
        <v>176</v>
      </c>
      <c r="G33" s="59">
        <f>SUM(B104:B105)</f>
        <v>3</v>
      </c>
      <c r="H33" s="59">
        <f t="shared" ref="H33:I33" si="28">SUM(C104:C105)</f>
        <v>1</v>
      </c>
      <c r="I33" s="59">
        <f t="shared" si="28"/>
        <v>4</v>
      </c>
    </row>
    <row r="34" spans="1:9" x14ac:dyDescent="0.55000000000000004">
      <c r="A34" s="5" t="s">
        <v>35</v>
      </c>
      <c r="B34" s="2">
        <v>93</v>
      </c>
      <c r="C34" s="2">
        <v>95</v>
      </c>
      <c r="D34" s="2">
        <v>188</v>
      </c>
    </row>
    <row r="35" spans="1:9" x14ac:dyDescent="0.55000000000000004">
      <c r="A35" s="5" t="s">
        <v>36</v>
      </c>
      <c r="B35" s="2">
        <v>101</v>
      </c>
      <c r="C35" s="2">
        <v>101</v>
      </c>
      <c r="D35" s="2">
        <v>202</v>
      </c>
    </row>
    <row r="36" spans="1:9" x14ac:dyDescent="0.55000000000000004">
      <c r="A36" s="5" t="s">
        <v>37</v>
      </c>
      <c r="B36" s="2">
        <v>101</v>
      </c>
      <c r="C36" s="2">
        <v>87</v>
      </c>
      <c r="D36" s="2">
        <v>188</v>
      </c>
    </row>
    <row r="37" spans="1:9" x14ac:dyDescent="0.55000000000000004">
      <c r="A37" s="5" t="s">
        <v>38</v>
      </c>
      <c r="B37" s="2">
        <v>97</v>
      </c>
      <c r="C37" s="2">
        <v>80</v>
      </c>
      <c r="D37" s="2">
        <v>177</v>
      </c>
    </row>
    <row r="38" spans="1:9" x14ac:dyDescent="0.55000000000000004">
      <c r="A38" s="5" t="s">
        <v>39</v>
      </c>
      <c r="B38" s="2">
        <v>73</v>
      </c>
      <c r="C38" s="2">
        <v>79</v>
      </c>
      <c r="D38" s="2">
        <v>152</v>
      </c>
    </row>
    <row r="39" spans="1:9" x14ac:dyDescent="0.55000000000000004">
      <c r="A39" s="5" t="s">
        <v>40</v>
      </c>
      <c r="B39" s="2">
        <v>96</v>
      </c>
      <c r="C39" s="2">
        <v>99</v>
      </c>
      <c r="D39" s="2">
        <v>195</v>
      </c>
    </row>
    <row r="40" spans="1:9" x14ac:dyDescent="0.55000000000000004">
      <c r="A40" s="5" t="s">
        <v>41</v>
      </c>
      <c r="B40" s="2">
        <v>106</v>
      </c>
      <c r="C40" s="2">
        <v>89</v>
      </c>
      <c r="D40" s="2">
        <v>195</v>
      </c>
    </row>
    <row r="41" spans="1:9" x14ac:dyDescent="0.55000000000000004">
      <c r="A41" s="5" t="s">
        <v>42</v>
      </c>
      <c r="B41" s="2">
        <v>82</v>
      </c>
      <c r="C41" s="2">
        <v>78</v>
      </c>
      <c r="D41" s="2">
        <v>160</v>
      </c>
    </row>
    <row r="42" spans="1:9" x14ac:dyDescent="0.55000000000000004">
      <c r="A42" s="5" t="s">
        <v>43</v>
      </c>
      <c r="B42" s="2">
        <v>88</v>
      </c>
      <c r="C42" s="2">
        <v>89</v>
      </c>
      <c r="D42" s="2">
        <v>177</v>
      </c>
    </row>
    <row r="43" spans="1:9" x14ac:dyDescent="0.55000000000000004">
      <c r="A43" s="5" t="s">
        <v>44</v>
      </c>
      <c r="B43" s="2">
        <v>102</v>
      </c>
      <c r="C43" s="2">
        <v>103</v>
      </c>
      <c r="D43" s="2">
        <v>205</v>
      </c>
    </row>
    <row r="44" spans="1:9" x14ac:dyDescent="0.55000000000000004">
      <c r="A44" s="5" t="s">
        <v>45</v>
      </c>
      <c r="B44" s="2">
        <v>105</v>
      </c>
      <c r="C44" s="2">
        <v>105</v>
      </c>
      <c r="D44" s="2">
        <v>210</v>
      </c>
    </row>
    <row r="45" spans="1:9" x14ac:dyDescent="0.55000000000000004">
      <c r="A45" s="5" t="s">
        <v>46</v>
      </c>
      <c r="B45" s="2">
        <v>107</v>
      </c>
      <c r="C45" s="2">
        <v>91</v>
      </c>
      <c r="D45" s="2">
        <v>198</v>
      </c>
    </row>
    <row r="46" spans="1:9" x14ac:dyDescent="0.55000000000000004">
      <c r="A46" s="5" t="s">
        <v>47</v>
      </c>
      <c r="B46" s="2">
        <v>97</v>
      </c>
      <c r="C46" s="2">
        <v>108</v>
      </c>
      <c r="D46" s="2">
        <v>205</v>
      </c>
    </row>
    <row r="47" spans="1:9" x14ac:dyDescent="0.55000000000000004">
      <c r="A47" s="5" t="s">
        <v>48</v>
      </c>
      <c r="B47" s="2">
        <v>107</v>
      </c>
      <c r="C47" s="2">
        <v>86</v>
      </c>
      <c r="D47" s="2">
        <v>193</v>
      </c>
    </row>
    <row r="48" spans="1:9" x14ac:dyDescent="0.55000000000000004">
      <c r="A48" s="5" t="s">
        <v>49</v>
      </c>
      <c r="B48" s="2">
        <v>104</v>
      </c>
      <c r="C48" s="2">
        <v>96</v>
      </c>
      <c r="D48" s="2">
        <v>200</v>
      </c>
    </row>
    <row r="49" spans="1:4" x14ac:dyDescent="0.55000000000000004">
      <c r="A49" s="5" t="s">
        <v>50</v>
      </c>
      <c r="B49" s="2">
        <v>80</v>
      </c>
      <c r="C49" s="2">
        <v>93</v>
      </c>
      <c r="D49" s="2">
        <v>173</v>
      </c>
    </row>
    <row r="50" spans="1:4" x14ac:dyDescent="0.55000000000000004">
      <c r="A50" s="5" t="s">
        <v>51</v>
      </c>
      <c r="B50" s="2">
        <v>131</v>
      </c>
      <c r="C50" s="2">
        <v>104</v>
      </c>
      <c r="D50" s="2">
        <v>235</v>
      </c>
    </row>
    <row r="51" spans="1:4" x14ac:dyDescent="0.55000000000000004">
      <c r="A51" s="5" t="s">
        <v>52</v>
      </c>
      <c r="B51" s="2">
        <v>96</v>
      </c>
      <c r="C51" s="2">
        <v>111</v>
      </c>
      <c r="D51" s="2">
        <v>207</v>
      </c>
    </row>
    <row r="52" spans="1:4" x14ac:dyDescent="0.55000000000000004">
      <c r="A52" s="5" t="s">
        <v>53</v>
      </c>
      <c r="B52" s="2">
        <v>104</v>
      </c>
      <c r="C52" s="2">
        <v>88</v>
      </c>
      <c r="D52" s="2">
        <v>192</v>
      </c>
    </row>
    <row r="53" spans="1:4" x14ac:dyDescent="0.55000000000000004">
      <c r="A53" s="5" t="s">
        <v>54</v>
      </c>
      <c r="B53" s="2">
        <v>102</v>
      </c>
      <c r="C53" s="2">
        <v>109</v>
      </c>
      <c r="D53" s="2">
        <v>211</v>
      </c>
    </row>
    <row r="54" spans="1:4" x14ac:dyDescent="0.55000000000000004">
      <c r="A54" s="5" t="s">
        <v>55</v>
      </c>
      <c r="B54" s="2">
        <v>92</v>
      </c>
      <c r="C54" s="2">
        <v>97</v>
      </c>
      <c r="D54" s="2">
        <v>189</v>
      </c>
    </row>
    <row r="55" spans="1:4" x14ac:dyDescent="0.55000000000000004">
      <c r="A55" s="5" t="s">
        <v>56</v>
      </c>
      <c r="B55" s="2">
        <v>90</v>
      </c>
      <c r="C55" s="2">
        <v>112</v>
      </c>
      <c r="D55" s="2">
        <v>202</v>
      </c>
    </row>
    <row r="56" spans="1:4" x14ac:dyDescent="0.55000000000000004">
      <c r="A56" s="5" t="s">
        <v>57</v>
      </c>
      <c r="B56" s="2">
        <v>90</v>
      </c>
      <c r="C56" s="2">
        <v>114</v>
      </c>
      <c r="D56" s="2">
        <v>204</v>
      </c>
    </row>
    <row r="57" spans="1:4" x14ac:dyDescent="0.55000000000000004">
      <c r="A57" s="5" t="s">
        <v>58</v>
      </c>
      <c r="B57" s="2">
        <v>115</v>
      </c>
      <c r="C57" s="2">
        <v>126</v>
      </c>
      <c r="D57" s="2">
        <v>241</v>
      </c>
    </row>
    <row r="58" spans="1:4" x14ac:dyDescent="0.55000000000000004">
      <c r="A58" s="5" t="s">
        <v>59</v>
      </c>
      <c r="B58" s="2">
        <v>90</v>
      </c>
      <c r="C58" s="2">
        <v>88</v>
      </c>
      <c r="D58" s="2">
        <v>178</v>
      </c>
    </row>
    <row r="59" spans="1:4" x14ac:dyDescent="0.55000000000000004">
      <c r="A59" s="5" t="s">
        <v>60</v>
      </c>
      <c r="B59" s="2">
        <v>90</v>
      </c>
      <c r="C59" s="2">
        <v>107</v>
      </c>
      <c r="D59" s="2">
        <v>197</v>
      </c>
    </row>
    <row r="60" spans="1:4" x14ac:dyDescent="0.55000000000000004">
      <c r="A60" s="5" t="s">
        <v>61</v>
      </c>
      <c r="B60" s="2">
        <v>79</v>
      </c>
      <c r="C60" s="2">
        <v>120</v>
      </c>
      <c r="D60" s="2">
        <v>199</v>
      </c>
    </row>
    <row r="61" spans="1:4" x14ac:dyDescent="0.55000000000000004">
      <c r="A61" s="5" t="s">
        <v>62</v>
      </c>
      <c r="B61" s="2">
        <v>107</v>
      </c>
      <c r="C61" s="2">
        <v>105</v>
      </c>
      <c r="D61" s="2">
        <v>212</v>
      </c>
    </row>
    <row r="62" spans="1:4" x14ac:dyDescent="0.55000000000000004">
      <c r="A62" s="5" t="s">
        <v>63</v>
      </c>
      <c r="B62" s="2">
        <v>83</v>
      </c>
      <c r="C62" s="2">
        <v>104</v>
      </c>
      <c r="D62" s="2">
        <v>187</v>
      </c>
    </row>
    <row r="63" spans="1:4" x14ac:dyDescent="0.55000000000000004">
      <c r="A63" s="5" t="s">
        <v>64</v>
      </c>
      <c r="B63" s="2">
        <v>78</v>
      </c>
      <c r="C63" s="2">
        <v>98</v>
      </c>
      <c r="D63" s="2">
        <v>176</v>
      </c>
    </row>
    <row r="64" spans="1:4" x14ac:dyDescent="0.55000000000000004">
      <c r="A64" s="5" t="s">
        <v>65</v>
      </c>
      <c r="B64" s="2">
        <v>82</v>
      </c>
      <c r="C64" s="2">
        <v>79</v>
      </c>
      <c r="D64" s="2">
        <v>161</v>
      </c>
    </row>
    <row r="65" spans="1:4" x14ac:dyDescent="0.55000000000000004">
      <c r="A65" s="5" t="s">
        <v>66</v>
      </c>
      <c r="B65" s="2">
        <v>69</v>
      </c>
      <c r="C65" s="2">
        <v>89</v>
      </c>
      <c r="D65" s="2">
        <v>158</v>
      </c>
    </row>
    <row r="66" spans="1:4" x14ac:dyDescent="0.55000000000000004">
      <c r="A66" s="5" t="s">
        <v>67</v>
      </c>
      <c r="B66" s="2">
        <v>77</v>
      </c>
      <c r="C66" s="2">
        <v>80</v>
      </c>
      <c r="D66" s="2">
        <v>157</v>
      </c>
    </row>
    <row r="67" spans="1:4" x14ac:dyDescent="0.55000000000000004">
      <c r="A67" s="5" t="s">
        <v>68</v>
      </c>
      <c r="B67" s="2">
        <v>64</v>
      </c>
      <c r="C67" s="2">
        <v>72</v>
      </c>
      <c r="D67" s="2">
        <v>136</v>
      </c>
    </row>
    <row r="68" spans="1:4" x14ac:dyDescent="0.55000000000000004">
      <c r="A68" s="5" t="s">
        <v>69</v>
      </c>
      <c r="B68" s="2">
        <v>75</v>
      </c>
      <c r="C68" s="2">
        <v>80</v>
      </c>
      <c r="D68" s="2">
        <v>155</v>
      </c>
    </row>
    <row r="69" spans="1:4" x14ac:dyDescent="0.55000000000000004">
      <c r="A69" s="5" t="s">
        <v>70</v>
      </c>
      <c r="B69" s="2">
        <v>51</v>
      </c>
      <c r="C69" s="2">
        <v>67</v>
      </c>
      <c r="D69" s="2">
        <v>118</v>
      </c>
    </row>
    <row r="70" spans="1:4" x14ac:dyDescent="0.55000000000000004">
      <c r="A70" s="5" t="s">
        <v>71</v>
      </c>
      <c r="B70" s="2">
        <v>49</v>
      </c>
      <c r="C70" s="2">
        <v>49</v>
      </c>
      <c r="D70" s="2">
        <v>98</v>
      </c>
    </row>
    <row r="71" spans="1:4" x14ac:dyDescent="0.55000000000000004">
      <c r="A71" s="5" t="s">
        <v>72</v>
      </c>
      <c r="B71" s="2">
        <v>47</v>
      </c>
      <c r="C71" s="2">
        <v>70</v>
      </c>
      <c r="D71" s="2">
        <v>117</v>
      </c>
    </row>
    <row r="72" spans="1:4" x14ac:dyDescent="0.55000000000000004">
      <c r="A72" s="5" t="s">
        <v>73</v>
      </c>
      <c r="B72" s="2">
        <v>50</v>
      </c>
      <c r="C72" s="2">
        <v>54</v>
      </c>
      <c r="D72" s="2">
        <v>104</v>
      </c>
    </row>
    <row r="73" spans="1:4" x14ac:dyDescent="0.55000000000000004">
      <c r="A73" s="5" t="s">
        <v>74</v>
      </c>
      <c r="B73" s="2">
        <v>56</v>
      </c>
      <c r="C73" s="2">
        <v>53</v>
      </c>
      <c r="D73" s="2">
        <v>109</v>
      </c>
    </row>
    <row r="74" spans="1:4" x14ac:dyDescent="0.55000000000000004">
      <c r="A74" s="5" t="s">
        <v>75</v>
      </c>
      <c r="B74" s="2">
        <v>44</v>
      </c>
      <c r="C74" s="2">
        <v>55</v>
      </c>
      <c r="D74" s="2">
        <v>99</v>
      </c>
    </row>
    <row r="75" spans="1:4" x14ac:dyDescent="0.55000000000000004">
      <c r="A75" s="5" t="s">
        <v>76</v>
      </c>
      <c r="B75" s="2">
        <v>39</v>
      </c>
      <c r="C75" s="2">
        <v>60</v>
      </c>
      <c r="D75" s="2">
        <v>99</v>
      </c>
    </row>
    <row r="76" spans="1:4" x14ac:dyDescent="0.55000000000000004">
      <c r="A76" s="5" t="s">
        <v>77</v>
      </c>
      <c r="B76" s="2">
        <v>60</v>
      </c>
      <c r="C76" s="2">
        <v>53</v>
      </c>
      <c r="D76" s="2">
        <v>113</v>
      </c>
    </row>
    <row r="77" spans="1:4" x14ac:dyDescent="0.55000000000000004">
      <c r="A77" s="5" t="s">
        <v>78</v>
      </c>
      <c r="B77" s="2">
        <v>32</v>
      </c>
      <c r="C77" s="2">
        <v>52</v>
      </c>
      <c r="D77" s="2">
        <v>84</v>
      </c>
    </row>
    <row r="78" spans="1:4" x14ac:dyDescent="0.55000000000000004">
      <c r="A78" s="5" t="s">
        <v>79</v>
      </c>
      <c r="B78" s="2">
        <v>35</v>
      </c>
      <c r="C78" s="2">
        <v>44</v>
      </c>
      <c r="D78" s="2">
        <v>79</v>
      </c>
    </row>
    <row r="79" spans="1:4" x14ac:dyDescent="0.55000000000000004">
      <c r="A79" s="5" t="s">
        <v>80</v>
      </c>
      <c r="B79" s="2">
        <v>25</v>
      </c>
      <c r="C79" s="2">
        <v>41</v>
      </c>
      <c r="D79" s="2">
        <v>66</v>
      </c>
    </row>
    <row r="80" spans="1:4" x14ac:dyDescent="0.55000000000000004">
      <c r="A80" s="5" t="s">
        <v>81</v>
      </c>
      <c r="B80" s="2">
        <v>31</v>
      </c>
      <c r="C80" s="2">
        <v>29</v>
      </c>
      <c r="D80" s="2">
        <v>60</v>
      </c>
    </row>
    <row r="81" spans="1:4" x14ac:dyDescent="0.55000000000000004">
      <c r="A81" s="5" t="s">
        <v>82</v>
      </c>
      <c r="B81" s="2">
        <v>18</v>
      </c>
      <c r="C81" s="2">
        <v>37</v>
      </c>
      <c r="D81" s="2">
        <v>55</v>
      </c>
    </row>
    <row r="82" spans="1:4" x14ac:dyDescent="0.55000000000000004">
      <c r="A82" s="5" t="s">
        <v>83</v>
      </c>
      <c r="B82" s="2">
        <v>27</v>
      </c>
      <c r="C82" s="2">
        <v>26</v>
      </c>
      <c r="D82" s="2">
        <v>53</v>
      </c>
    </row>
    <row r="83" spans="1:4" x14ac:dyDescent="0.55000000000000004">
      <c r="A83" s="5" t="s">
        <v>84</v>
      </c>
      <c r="B83" s="2">
        <v>25</v>
      </c>
      <c r="C83" s="2">
        <v>35</v>
      </c>
      <c r="D83" s="2">
        <v>60</v>
      </c>
    </row>
    <row r="84" spans="1:4" x14ac:dyDescent="0.55000000000000004">
      <c r="A84" s="5" t="s">
        <v>85</v>
      </c>
      <c r="B84" s="2">
        <v>10</v>
      </c>
      <c r="C84" s="2">
        <v>24</v>
      </c>
      <c r="D84" s="2">
        <v>34</v>
      </c>
    </row>
    <row r="85" spans="1:4" x14ac:dyDescent="0.55000000000000004">
      <c r="A85" s="5" t="s">
        <v>86</v>
      </c>
      <c r="B85" s="2">
        <v>16</v>
      </c>
      <c r="C85" s="2">
        <v>40</v>
      </c>
      <c r="D85" s="2">
        <v>56</v>
      </c>
    </row>
    <row r="86" spans="1:4" x14ac:dyDescent="0.55000000000000004">
      <c r="A86" s="5" t="s">
        <v>87</v>
      </c>
      <c r="B86" s="2">
        <v>22</v>
      </c>
      <c r="C86" s="2">
        <v>34</v>
      </c>
      <c r="D86" s="2">
        <v>56</v>
      </c>
    </row>
    <row r="87" spans="1:4" x14ac:dyDescent="0.55000000000000004">
      <c r="A87" s="5" t="s">
        <v>88</v>
      </c>
      <c r="B87" s="2">
        <v>23</v>
      </c>
      <c r="C87" s="2">
        <v>29</v>
      </c>
      <c r="D87" s="2">
        <v>52</v>
      </c>
    </row>
    <row r="88" spans="1:4" x14ac:dyDescent="0.55000000000000004">
      <c r="A88" s="5" t="s">
        <v>89</v>
      </c>
      <c r="B88" s="2">
        <v>10</v>
      </c>
      <c r="C88" s="2">
        <v>26</v>
      </c>
      <c r="D88" s="2">
        <v>36</v>
      </c>
    </row>
    <row r="89" spans="1:4" x14ac:dyDescent="0.55000000000000004">
      <c r="A89" s="5" t="s">
        <v>90</v>
      </c>
      <c r="B89" s="2">
        <v>14</v>
      </c>
      <c r="C89" s="2">
        <v>26</v>
      </c>
      <c r="D89" s="2">
        <v>40</v>
      </c>
    </row>
    <row r="90" spans="1:4" x14ac:dyDescent="0.55000000000000004">
      <c r="A90" s="5" t="s">
        <v>91</v>
      </c>
      <c r="B90" s="2">
        <v>11</v>
      </c>
      <c r="C90" s="2">
        <v>25</v>
      </c>
      <c r="D90" s="2">
        <v>36</v>
      </c>
    </row>
    <row r="91" spans="1:4" x14ac:dyDescent="0.55000000000000004">
      <c r="A91" s="5" t="s">
        <v>92</v>
      </c>
      <c r="B91" s="2">
        <v>11</v>
      </c>
      <c r="C91" s="2">
        <v>20</v>
      </c>
      <c r="D91" s="2">
        <v>31</v>
      </c>
    </row>
    <row r="92" spans="1:4" x14ac:dyDescent="0.55000000000000004">
      <c r="A92" s="5" t="s">
        <v>93</v>
      </c>
      <c r="B92" s="2">
        <v>10</v>
      </c>
      <c r="C92" s="2">
        <v>13</v>
      </c>
      <c r="D92" s="2">
        <v>23</v>
      </c>
    </row>
    <row r="93" spans="1:4" x14ac:dyDescent="0.55000000000000004">
      <c r="A93" s="5" t="s">
        <v>94</v>
      </c>
      <c r="B93" s="2">
        <v>6</v>
      </c>
      <c r="C93" s="2">
        <v>11</v>
      </c>
      <c r="D93" s="2">
        <v>17</v>
      </c>
    </row>
    <row r="94" spans="1:4" x14ac:dyDescent="0.55000000000000004">
      <c r="A94" s="5" t="s">
        <v>95</v>
      </c>
      <c r="B94" s="2">
        <v>8</v>
      </c>
      <c r="C94" s="2">
        <v>5</v>
      </c>
      <c r="D94" s="2">
        <v>13</v>
      </c>
    </row>
    <row r="95" spans="1:4" x14ac:dyDescent="0.55000000000000004">
      <c r="A95" s="5" t="s">
        <v>96</v>
      </c>
      <c r="B95" s="2">
        <v>5</v>
      </c>
      <c r="C95" s="2">
        <v>13</v>
      </c>
      <c r="D95" s="2">
        <v>18</v>
      </c>
    </row>
    <row r="96" spans="1:4" x14ac:dyDescent="0.55000000000000004">
      <c r="A96" s="5" t="s">
        <v>97</v>
      </c>
      <c r="B96" s="2">
        <v>3</v>
      </c>
      <c r="C96" s="2">
        <v>11</v>
      </c>
      <c r="D96" s="2">
        <v>14</v>
      </c>
    </row>
    <row r="97" spans="1:4" x14ac:dyDescent="0.55000000000000004">
      <c r="A97" s="5" t="s">
        <v>98</v>
      </c>
      <c r="B97" s="2">
        <v>3</v>
      </c>
      <c r="C97" s="2">
        <v>3</v>
      </c>
      <c r="D97" s="2">
        <v>6</v>
      </c>
    </row>
    <row r="98" spans="1:4" x14ac:dyDescent="0.55000000000000004">
      <c r="A98" s="5" t="s">
        <v>99</v>
      </c>
      <c r="B98" s="2">
        <v>3</v>
      </c>
      <c r="C98" s="2">
        <v>6</v>
      </c>
      <c r="D98" s="2">
        <v>9</v>
      </c>
    </row>
    <row r="99" spans="1:4" x14ac:dyDescent="0.55000000000000004">
      <c r="A99" s="5" t="s">
        <v>100</v>
      </c>
      <c r="B99" s="2">
        <v>0</v>
      </c>
      <c r="C99" s="2">
        <v>6</v>
      </c>
      <c r="D99" s="2">
        <v>6</v>
      </c>
    </row>
    <row r="100" spans="1:4" x14ac:dyDescent="0.55000000000000004">
      <c r="A100" s="5" t="s">
        <v>101</v>
      </c>
      <c r="B100" s="2">
        <v>1</v>
      </c>
      <c r="C100" s="2">
        <v>4</v>
      </c>
      <c r="D100" s="2">
        <v>5</v>
      </c>
    </row>
    <row r="101" spans="1:4" x14ac:dyDescent="0.55000000000000004">
      <c r="A101" s="5" t="s">
        <v>102</v>
      </c>
      <c r="B101" s="2">
        <v>1</v>
      </c>
      <c r="C101" s="2">
        <v>0</v>
      </c>
      <c r="D101" s="2">
        <v>1</v>
      </c>
    </row>
    <row r="102" spans="1:4" x14ac:dyDescent="0.55000000000000004">
      <c r="A102" s="5" t="s">
        <v>103</v>
      </c>
      <c r="B102" s="2">
        <v>1</v>
      </c>
      <c r="C102" s="2">
        <v>1</v>
      </c>
      <c r="D102" s="2">
        <v>2</v>
      </c>
    </row>
    <row r="103" spans="1:4" x14ac:dyDescent="0.55000000000000004">
      <c r="A103" s="5" t="s">
        <v>104</v>
      </c>
      <c r="B103" s="2">
        <v>1</v>
      </c>
      <c r="C103" s="2">
        <v>0</v>
      </c>
      <c r="D103" s="2">
        <v>1</v>
      </c>
    </row>
    <row r="104" spans="1:4" x14ac:dyDescent="0.55000000000000004">
      <c r="A104" s="5" t="s">
        <v>105</v>
      </c>
      <c r="B104" s="2">
        <v>1</v>
      </c>
      <c r="C104" s="2">
        <v>1</v>
      </c>
      <c r="D104" s="2">
        <v>2</v>
      </c>
    </row>
    <row r="105" spans="1:4" x14ac:dyDescent="0.55000000000000004">
      <c r="A105" s="5" t="s">
        <v>106</v>
      </c>
      <c r="B105" s="2">
        <v>2</v>
      </c>
      <c r="C105" s="2">
        <v>0</v>
      </c>
      <c r="D105" s="2">
        <v>2</v>
      </c>
    </row>
    <row r="106" spans="1:4" x14ac:dyDescent="0.55000000000000004">
      <c r="A106" s="5" t="s">
        <v>4</v>
      </c>
      <c r="B106" s="13">
        <f>SUM(B4:B105)</f>
        <v>6211</v>
      </c>
      <c r="C106" s="13">
        <f t="shared" ref="C106:D106" si="29">SUM(C4:C105)</f>
        <v>6485</v>
      </c>
      <c r="D106" s="13">
        <f t="shared" si="29"/>
        <v>12696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4793F-C592-4A65-9707-B54E1DD6EF2E}">
  <dimension ref="A2:O106"/>
  <sheetViews>
    <sheetView workbookViewId="0">
      <selection activeCell="B2" sqref="B2:D2"/>
    </sheetView>
  </sheetViews>
  <sheetFormatPr defaultRowHeight="24" x14ac:dyDescent="0.55000000000000004"/>
  <cols>
    <col min="1" max="1" width="24.625" style="48" bestFit="1" customWidth="1"/>
    <col min="2" max="2" width="10.125" style="9" customWidth="1"/>
    <col min="3" max="4" width="10.125" style="9" bestFit="1" customWidth="1"/>
    <col min="5" max="7" width="9.125" style="9" bestFit="1" customWidth="1"/>
    <col min="8" max="8" width="11.125" style="9" bestFit="1" customWidth="1"/>
    <col min="9" max="10" width="10.125" style="9" bestFit="1" customWidth="1"/>
    <col min="11" max="16384" width="9" style="9"/>
  </cols>
  <sheetData>
    <row r="2" spans="1:15" x14ac:dyDescent="0.55000000000000004">
      <c r="B2" s="75" t="s">
        <v>146</v>
      </c>
      <c r="C2" s="75"/>
      <c r="D2" s="75"/>
      <c r="E2" s="76" t="s">
        <v>113</v>
      </c>
      <c r="F2" s="76"/>
      <c r="G2" s="76"/>
      <c r="H2" s="76" t="s">
        <v>147</v>
      </c>
      <c r="I2" s="76"/>
      <c r="J2" s="76"/>
    </row>
    <row r="3" spans="1:15" x14ac:dyDescent="0.55000000000000004">
      <c r="A3" s="8" t="s">
        <v>0</v>
      </c>
      <c r="B3" s="11" t="s">
        <v>1</v>
      </c>
      <c r="C3" s="11" t="s">
        <v>2</v>
      </c>
      <c r="D3" s="11" t="s">
        <v>3</v>
      </c>
      <c r="E3" s="11" t="s">
        <v>1</v>
      </c>
      <c r="F3" s="11" t="s">
        <v>2</v>
      </c>
      <c r="G3" s="11" t="s">
        <v>3</v>
      </c>
      <c r="H3" s="11" t="s">
        <v>1</v>
      </c>
      <c r="I3" s="11" t="s">
        <v>2</v>
      </c>
      <c r="J3" s="11" t="s">
        <v>3</v>
      </c>
      <c r="L3" s="54" t="s">
        <v>148</v>
      </c>
      <c r="M3" s="54" t="s">
        <v>1</v>
      </c>
      <c r="N3" s="54" t="s">
        <v>2</v>
      </c>
      <c r="O3" s="54" t="s">
        <v>3</v>
      </c>
    </row>
    <row r="4" spans="1:15" x14ac:dyDescent="0.55000000000000004">
      <c r="A4" s="5" t="s">
        <v>5</v>
      </c>
      <c r="B4" s="2">
        <v>332</v>
      </c>
      <c r="C4" s="2">
        <v>360</v>
      </c>
      <c r="D4" s="2">
        <v>692</v>
      </c>
      <c r="E4" s="50">
        <v>31</v>
      </c>
      <c r="F4" s="50">
        <v>26</v>
      </c>
      <c r="G4" s="50">
        <v>57</v>
      </c>
      <c r="H4" s="42">
        <f>B4+E4</f>
        <v>363</v>
      </c>
      <c r="I4" s="42">
        <f t="shared" ref="I4:J4" si="0">C4+F4</f>
        <v>386</v>
      </c>
      <c r="J4" s="42">
        <f t="shared" si="0"/>
        <v>749</v>
      </c>
      <c r="L4" s="55" t="s">
        <v>149</v>
      </c>
      <c r="M4" s="56">
        <f>H4</f>
        <v>363</v>
      </c>
      <c r="N4" s="56">
        <f t="shared" ref="N4:O4" si="1">I4</f>
        <v>386</v>
      </c>
      <c r="O4" s="56">
        <f t="shared" si="1"/>
        <v>749</v>
      </c>
    </row>
    <row r="5" spans="1:15" x14ac:dyDescent="0.55000000000000004">
      <c r="A5" s="5" t="s">
        <v>6</v>
      </c>
      <c r="B5" s="2">
        <v>371</v>
      </c>
      <c r="C5" s="2">
        <v>351</v>
      </c>
      <c r="D5" s="2">
        <v>722</v>
      </c>
      <c r="E5" s="50">
        <v>34</v>
      </c>
      <c r="F5" s="50">
        <v>23</v>
      </c>
      <c r="G5" s="50">
        <v>57</v>
      </c>
      <c r="H5" s="42">
        <f t="shared" ref="H5:H68" si="2">B5+E5</f>
        <v>405</v>
      </c>
      <c r="I5" s="42">
        <f t="shared" ref="I5:I68" si="3">C5+F5</f>
        <v>374</v>
      </c>
      <c r="J5" s="42">
        <f t="shared" ref="J5:J68" si="4">D5+G5</f>
        <v>779</v>
      </c>
      <c r="L5" s="57" t="s">
        <v>150</v>
      </c>
      <c r="M5" s="56">
        <f>SUM(H4:H5)</f>
        <v>768</v>
      </c>
      <c r="N5" s="56">
        <f t="shared" ref="N5:O5" si="5">SUM(I4:I5)</f>
        <v>760</v>
      </c>
      <c r="O5" s="56">
        <f t="shared" si="5"/>
        <v>1528</v>
      </c>
    </row>
    <row r="6" spans="1:15" x14ac:dyDescent="0.55000000000000004">
      <c r="A6" s="5" t="s">
        <v>7</v>
      </c>
      <c r="B6" s="2">
        <v>394</v>
      </c>
      <c r="C6" s="2">
        <v>372</v>
      </c>
      <c r="D6" s="2">
        <v>766</v>
      </c>
      <c r="E6" s="50">
        <v>20</v>
      </c>
      <c r="F6" s="50">
        <v>22</v>
      </c>
      <c r="G6" s="50">
        <v>42</v>
      </c>
      <c r="H6" s="42">
        <f t="shared" si="2"/>
        <v>414</v>
      </c>
      <c r="I6" s="42">
        <f t="shared" si="3"/>
        <v>394</v>
      </c>
      <c r="J6" s="42">
        <f t="shared" si="4"/>
        <v>808</v>
      </c>
      <c r="L6" s="57" t="s">
        <v>151</v>
      </c>
      <c r="M6" s="58">
        <f>SUM(H4:H6)</f>
        <v>1182</v>
      </c>
      <c r="N6" s="58">
        <f t="shared" ref="N6:O6" si="6">SUM(I4:I6)</f>
        <v>1154</v>
      </c>
      <c r="O6" s="58">
        <f t="shared" si="6"/>
        <v>2336</v>
      </c>
    </row>
    <row r="7" spans="1:15" x14ac:dyDescent="0.55000000000000004">
      <c r="A7" s="5" t="s">
        <v>8</v>
      </c>
      <c r="B7" s="2">
        <v>424</v>
      </c>
      <c r="C7" s="2">
        <v>383</v>
      </c>
      <c r="D7" s="2">
        <v>807</v>
      </c>
      <c r="E7" s="50">
        <v>24</v>
      </c>
      <c r="F7" s="50">
        <v>31</v>
      </c>
      <c r="G7" s="50">
        <v>55</v>
      </c>
      <c r="H7" s="42">
        <f t="shared" si="2"/>
        <v>448</v>
      </c>
      <c r="I7" s="42">
        <f t="shared" si="3"/>
        <v>414</v>
      </c>
      <c r="J7" s="42">
        <f t="shared" si="4"/>
        <v>862</v>
      </c>
      <c r="L7" s="57" t="s">
        <v>152</v>
      </c>
      <c r="M7" s="58">
        <f>SUM(H4:H9)</f>
        <v>2544</v>
      </c>
      <c r="N7" s="58">
        <f t="shared" ref="N7:O7" si="7">SUM(I4:I9)</f>
        <v>2475</v>
      </c>
      <c r="O7" s="58">
        <f t="shared" si="7"/>
        <v>5019</v>
      </c>
    </row>
    <row r="8" spans="1:15" x14ac:dyDescent="0.55000000000000004">
      <c r="A8" s="5" t="s">
        <v>9</v>
      </c>
      <c r="B8" s="2">
        <v>439</v>
      </c>
      <c r="C8" s="2">
        <v>414</v>
      </c>
      <c r="D8" s="2">
        <v>853</v>
      </c>
      <c r="E8" s="50">
        <v>23</v>
      </c>
      <c r="F8" s="50">
        <v>35</v>
      </c>
      <c r="G8" s="50">
        <v>58</v>
      </c>
      <c r="H8" s="42">
        <f t="shared" si="2"/>
        <v>462</v>
      </c>
      <c r="I8" s="42">
        <f t="shared" si="3"/>
        <v>449</v>
      </c>
      <c r="J8" s="42">
        <f t="shared" si="4"/>
        <v>911</v>
      </c>
      <c r="L8" s="57" t="s">
        <v>153</v>
      </c>
      <c r="M8" s="58">
        <f>SUM(H4:H18)</f>
        <v>7230</v>
      </c>
      <c r="N8" s="58">
        <f t="shared" ref="N8:O8" si="8">SUM(I4:I18)</f>
        <v>6908</v>
      </c>
      <c r="O8" s="58">
        <f t="shared" si="8"/>
        <v>14138</v>
      </c>
    </row>
    <row r="9" spans="1:15" x14ac:dyDescent="0.55000000000000004">
      <c r="A9" s="5" t="s">
        <v>10</v>
      </c>
      <c r="B9" s="2">
        <v>425</v>
      </c>
      <c r="C9" s="2">
        <v>425</v>
      </c>
      <c r="D9" s="2">
        <v>850</v>
      </c>
      <c r="E9" s="50">
        <v>27</v>
      </c>
      <c r="F9" s="50">
        <v>33</v>
      </c>
      <c r="G9" s="50">
        <v>60</v>
      </c>
      <c r="H9" s="42">
        <f t="shared" si="2"/>
        <v>452</v>
      </c>
      <c r="I9" s="42">
        <f t="shared" si="3"/>
        <v>458</v>
      </c>
      <c r="J9" s="42">
        <f t="shared" si="4"/>
        <v>910</v>
      </c>
      <c r="L9" s="57" t="s">
        <v>154</v>
      </c>
      <c r="M9" s="58">
        <f>SUM(H4:H19)</f>
        <v>7746</v>
      </c>
      <c r="N9" s="58">
        <f t="shared" ref="N9:O9" si="9">SUM(I4:I19)</f>
        <v>7424</v>
      </c>
      <c r="O9" s="58">
        <f t="shared" si="9"/>
        <v>15170</v>
      </c>
    </row>
    <row r="10" spans="1:15" x14ac:dyDescent="0.55000000000000004">
      <c r="A10" s="5" t="s">
        <v>11</v>
      </c>
      <c r="B10" s="2">
        <v>446</v>
      </c>
      <c r="C10" s="2">
        <v>426</v>
      </c>
      <c r="D10" s="2">
        <v>872</v>
      </c>
      <c r="E10" s="50">
        <v>24</v>
      </c>
      <c r="F10" s="50">
        <v>21</v>
      </c>
      <c r="G10" s="50">
        <v>45</v>
      </c>
      <c r="H10" s="42">
        <f t="shared" si="2"/>
        <v>470</v>
      </c>
      <c r="I10" s="42">
        <f t="shared" si="3"/>
        <v>447</v>
      </c>
      <c r="J10" s="42">
        <f t="shared" si="4"/>
        <v>917</v>
      </c>
      <c r="L10" s="57">
        <v>1</v>
      </c>
      <c r="M10" s="58">
        <f>H5</f>
        <v>405</v>
      </c>
      <c r="N10" s="58">
        <f t="shared" ref="N10:O11" si="10">I5</f>
        <v>374</v>
      </c>
      <c r="O10" s="58">
        <f t="shared" si="10"/>
        <v>779</v>
      </c>
    </row>
    <row r="11" spans="1:15" x14ac:dyDescent="0.55000000000000004">
      <c r="A11" s="5" t="s">
        <v>12</v>
      </c>
      <c r="B11" s="2">
        <v>476</v>
      </c>
      <c r="C11" s="2">
        <v>460</v>
      </c>
      <c r="D11" s="2">
        <v>936</v>
      </c>
      <c r="E11" s="50">
        <v>15</v>
      </c>
      <c r="F11" s="50">
        <v>34</v>
      </c>
      <c r="G11" s="50">
        <v>49</v>
      </c>
      <c r="H11" s="42">
        <f t="shared" si="2"/>
        <v>491</v>
      </c>
      <c r="I11" s="42">
        <f t="shared" si="3"/>
        <v>494</v>
      </c>
      <c r="J11" s="42">
        <f t="shared" si="4"/>
        <v>985</v>
      </c>
      <c r="L11" s="57">
        <v>2</v>
      </c>
      <c r="M11" s="58">
        <f>H6</f>
        <v>414</v>
      </c>
      <c r="N11" s="58">
        <f t="shared" si="10"/>
        <v>394</v>
      </c>
      <c r="O11" s="58">
        <f t="shared" si="10"/>
        <v>808</v>
      </c>
    </row>
    <row r="12" spans="1:15" x14ac:dyDescent="0.55000000000000004">
      <c r="A12" s="5" t="s">
        <v>13</v>
      </c>
      <c r="B12" s="2">
        <v>486</v>
      </c>
      <c r="C12" s="2">
        <v>440</v>
      </c>
      <c r="D12" s="3">
        <v>926</v>
      </c>
      <c r="E12" s="50">
        <v>17</v>
      </c>
      <c r="F12" s="50">
        <v>17</v>
      </c>
      <c r="G12" s="50">
        <v>34</v>
      </c>
      <c r="H12" s="42">
        <f t="shared" si="2"/>
        <v>503</v>
      </c>
      <c r="I12" s="42">
        <f t="shared" si="3"/>
        <v>457</v>
      </c>
      <c r="J12" s="42">
        <f t="shared" si="4"/>
        <v>960</v>
      </c>
      <c r="L12" s="55" t="s">
        <v>155</v>
      </c>
      <c r="M12" s="58">
        <f>SUM(H7:H9)</f>
        <v>1362</v>
      </c>
      <c r="N12" s="58">
        <f t="shared" ref="N12:O12" si="11">SUM(I7:I9)</f>
        <v>1321</v>
      </c>
      <c r="O12" s="58">
        <f t="shared" si="11"/>
        <v>2683</v>
      </c>
    </row>
    <row r="13" spans="1:15" x14ac:dyDescent="0.55000000000000004">
      <c r="A13" s="5" t="s">
        <v>14</v>
      </c>
      <c r="B13" s="2">
        <v>531</v>
      </c>
      <c r="C13" s="2">
        <v>526</v>
      </c>
      <c r="D13" s="3">
        <v>1057</v>
      </c>
      <c r="E13" s="50">
        <v>30</v>
      </c>
      <c r="F13" s="50">
        <v>30</v>
      </c>
      <c r="G13" s="50">
        <v>60</v>
      </c>
      <c r="H13" s="42">
        <f t="shared" si="2"/>
        <v>561</v>
      </c>
      <c r="I13" s="42">
        <f t="shared" si="3"/>
        <v>556</v>
      </c>
      <c r="J13" s="42">
        <f t="shared" si="4"/>
        <v>1117</v>
      </c>
      <c r="L13" s="57" t="s">
        <v>156</v>
      </c>
      <c r="M13" s="58">
        <f>SUM(H10:H16)</f>
        <v>3630</v>
      </c>
      <c r="N13" s="58">
        <f t="shared" ref="N13:O13" si="12">SUM(I10:I16)</f>
        <v>3396</v>
      </c>
      <c r="O13" s="58">
        <f t="shared" si="12"/>
        <v>7026</v>
      </c>
    </row>
    <row r="14" spans="1:15" x14ac:dyDescent="0.55000000000000004">
      <c r="A14" s="5" t="s">
        <v>15</v>
      </c>
      <c r="B14" s="2">
        <v>542</v>
      </c>
      <c r="C14" s="2">
        <v>478</v>
      </c>
      <c r="D14" s="3">
        <v>1020</v>
      </c>
      <c r="E14" s="50">
        <v>25</v>
      </c>
      <c r="F14" s="50">
        <v>20</v>
      </c>
      <c r="G14" s="50">
        <v>45</v>
      </c>
      <c r="H14" s="42">
        <f t="shared" si="2"/>
        <v>567</v>
      </c>
      <c r="I14" s="42">
        <f t="shared" si="3"/>
        <v>498</v>
      </c>
      <c r="J14" s="42">
        <f t="shared" si="4"/>
        <v>1065</v>
      </c>
      <c r="L14" s="57" t="s">
        <v>157</v>
      </c>
      <c r="M14" s="58">
        <f>SUM(H10:H22)</f>
        <v>6845</v>
      </c>
      <c r="N14" s="58">
        <f t="shared" ref="N14:O14" si="13">SUM(I10:I22)</f>
        <v>6485</v>
      </c>
      <c r="O14" s="58">
        <f t="shared" si="13"/>
        <v>13330</v>
      </c>
    </row>
    <row r="15" spans="1:15" x14ac:dyDescent="0.55000000000000004">
      <c r="A15" s="5" t="s">
        <v>16</v>
      </c>
      <c r="B15" s="2">
        <v>463</v>
      </c>
      <c r="C15" s="2">
        <v>453</v>
      </c>
      <c r="D15" s="2">
        <v>916</v>
      </c>
      <c r="E15" s="50">
        <v>19</v>
      </c>
      <c r="F15" s="50">
        <v>18</v>
      </c>
      <c r="G15" s="50">
        <v>37</v>
      </c>
      <c r="H15" s="42">
        <f t="shared" si="2"/>
        <v>482</v>
      </c>
      <c r="I15" s="42">
        <f t="shared" si="3"/>
        <v>471</v>
      </c>
      <c r="J15" s="42">
        <f t="shared" si="4"/>
        <v>953</v>
      </c>
      <c r="L15" s="57" t="s">
        <v>158</v>
      </c>
      <c r="M15" s="58">
        <f>SUM(H14:H23)</f>
        <v>5323</v>
      </c>
      <c r="N15" s="58">
        <f t="shared" ref="N15:O15" si="14">SUM(I14:I23)</f>
        <v>4981</v>
      </c>
      <c r="O15" s="58">
        <f t="shared" si="14"/>
        <v>10304</v>
      </c>
    </row>
    <row r="16" spans="1:15" x14ac:dyDescent="0.55000000000000004">
      <c r="A16" s="5" t="s">
        <v>17</v>
      </c>
      <c r="B16" s="2">
        <v>534</v>
      </c>
      <c r="C16" s="2">
        <v>458</v>
      </c>
      <c r="D16" s="2">
        <v>992</v>
      </c>
      <c r="E16" s="50">
        <v>22</v>
      </c>
      <c r="F16" s="50">
        <v>15</v>
      </c>
      <c r="G16" s="50">
        <v>37</v>
      </c>
      <c r="H16" s="42">
        <f t="shared" si="2"/>
        <v>556</v>
      </c>
      <c r="I16" s="42">
        <f t="shared" si="3"/>
        <v>473</v>
      </c>
      <c r="J16" s="42">
        <f t="shared" si="4"/>
        <v>1029</v>
      </c>
      <c r="L16" s="55" t="s">
        <v>159</v>
      </c>
      <c r="M16" s="58">
        <f>SUM(H14:H28)</f>
        <v>7853</v>
      </c>
      <c r="N16" s="58">
        <f t="shared" ref="N16:O16" si="15">SUM(I14:I28)</f>
        <v>7572</v>
      </c>
      <c r="O16" s="58">
        <f t="shared" si="15"/>
        <v>15425</v>
      </c>
    </row>
    <row r="17" spans="1:15" x14ac:dyDescent="0.55000000000000004">
      <c r="A17" s="5" t="s">
        <v>18</v>
      </c>
      <c r="B17" s="2">
        <v>494</v>
      </c>
      <c r="C17" s="2">
        <v>493</v>
      </c>
      <c r="D17" s="3">
        <v>987</v>
      </c>
      <c r="E17" s="50">
        <v>20</v>
      </c>
      <c r="F17" s="50">
        <v>21</v>
      </c>
      <c r="G17" s="50">
        <v>41</v>
      </c>
      <c r="H17" s="42">
        <f t="shared" si="2"/>
        <v>514</v>
      </c>
      <c r="I17" s="42">
        <f t="shared" si="3"/>
        <v>514</v>
      </c>
      <c r="J17" s="42">
        <f t="shared" si="4"/>
        <v>1028</v>
      </c>
      <c r="L17" s="55" t="s">
        <v>160</v>
      </c>
      <c r="M17" s="58">
        <f>SUM(H16:H28)</f>
        <v>6804</v>
      </c>
      <c r="N17" s="58">
        <f t="shared" ref="N17:O17" si="16">SUM(I16:I28)</f>
        <v>6603</v>
      </c>
      <c r="O17" s="58">
        <f t="shared" si="16"/>
        <v>13407</v>
      </c>
    </row>
    <row r="18" spans="1:15" x14ac:dyDescent="0.55000000000000004">
      <c r="A18" s="5" t="s">
        <v>19</v>
      </c>
      <c r="B18" s="2">
        <v>519</v>
      </c>
      <c r="C18" s="2">
        <v>497</v>
      </c>
      <c r="D18" s="3">
        <v>1016</v>
      </c>
      <c r="E18" s="50">
        <v>23</v>
      </c>
      <c r="F18" s="50">
        <v>26</v>
      </c>
      <c r="G18" s="50">
        <v>49</v>
      </c>
      <c r="H18" s="42">
        <f t="shared" si="2"/>
        <v>542</v>
      </c>
      <c r="I18" s="42">
        <f t="shared" si="3"/>
        <v>523</v>
      </c>
      <c r="J18" s="42">
        <f t="shared" si="4"/>
        <v>1065</v>
      </c>
      <c r="L18" s="55" t="s">
        <v>161</v>
      </c>
      <c r="M18" s="58">
        <f>SUM(H19:H23)</f>
        <v>2662</v>
      </c>
      <c r="N18" s="58">
        <f t="shared" ref="N18:O18" si="17">SUM(I19:I23)</f>
        <v>2502</v>
      </c>
      <c r="O18" s="58">
        <f t="shared" si="17"/>
        <v>5164</v>
      </c>
    </row>
    <row r="19" spans="1:15" x14ac:dyDescent="0.55000000000000004">
      <c r="A19" s="5" t="s">
        <v>20</v>
      </c>
      <c r="B19" s="2">
        <v>490</v>
      </c>
      <c r="C19" s="2">
        <v>495</v>
      </c>
      <c r="D19" s="3">
        <v>985</v>
      </c>
      <c r="E19" s="50">
        <v>26</v>
      </c>
      <c r="F19" s="50">
        <v>21</v>
      </c>
      <c r="G19" s="50">
        <v>47</v>
      </c>
      <c r="H19" s="42">
        <f t="shared" si="2"/>
        <v>516</v>
      </c>
      <c r="I19" s="42">
        <f t="shared" si="3"/>
        <v>516</v>
      </c>
      <c r="J19" s="42">
        <f t="shared" si="4"/>
        <v>1032</v>
      </c>
      <c r="L19" s="55" t="s">
        <v>162</v>
      </c>
      <c r="M19" s="58">
        <f>SUM(H19:H53)</f>
        <v>19913</v>
      </c>
      <c r="N19" s="58">
        <f t="shared" ref="N19:O19" si="18">SUM(I19:I53)</f>
        <v>19262</v>
      </c>
      <c r="O19" s="58">
        <f t="shared" si="18"/>
        <v>39175</v>
      </c>
    </row>
    <row r="20" spans="1:15" x14ac:dyDescent="0.55000000000000004">
      <c r="A20" s="5" t="s">
        <v>21</v>
      </c>
      <c r="B20" s="2">
        <v>521</v>
      </c>
      <c r="C20" s="2">
        <v>502</v>
      </c>
      <c r="D20" s="3">
        <v>1023</v>
      </c>
      <c r="E20" s="50">
        <v>24</v>
      </c>
      <c r="F20" s="50">
        <v>19</v>
      </c>
      <c r="G20" s="50">
        <v>43</v>
      </c>
      <c r="H20" s="42">
        <f t="shared" si="2"/>
        <v>545</v>
      </c>
      <c r="I20" s="42">
        <f t="shared" si="3"/>
        <v>521</v>
      </c>
      <c r="J20" s="42">
        <f t="shared" si="4"/>
        <v>1066</v>
      </c>
      <c r="L20" s="55" t="s">
        <v>163</v>
      </c>
      <c r="M20" s="58">
        <f>SUM(H19:H63)</f>
        <v>25084</v>
      </c>
      <c r="N20" s="58">
        <f t="shared" ref="N20:O20" si="19">SUM(I19:I63)</f>
        <v>24642</v>
      </c>
      <c r="O20" s="58">
        <f t="shared" si="19"/>
        <v>49726</v>
      </c>
    </row>
    <row r="21" spans="1:15" x14ac:dyDescent="0.55000000000000004">
      <c r="A21" s="5" t="s">
        <v>22</v>
      </c>
      <c r="B21" s="2">
        <v>535</v>
      </c>
      <c r="C21" s="2">
        <v>482</v>
      </c>
      <c r="D21" s="3">
        <v>1017</v>
      </c>
      <c r="E21" s="50">
        <v>18</v>
      </c>
      <c r="F21" s="50">
        <v>33</v>
      </c>
      <c r="G21" s="50">
        <v>51</v>
      </c>
      <c r="H21" s="42">
        <f t="shared" si="2"/>
        <v>553</v>
      </c>
      <c r="I21" s="42">
        <f t="shared" si="3"/>
        <v>515</v>
      </c>
      <c r="J21" s="42">
        <f t="shared" si="4"/>
        <v>1068</v>
      </c>
      <c r="L21" s="55" t="s">
        <v>164</v>
      </c>
      <c r="M21" s="58">
        <f>SUM(H19:H64)</f>
        <v>25485</v>
      </c>
      <c r="N21" s="58">
        <f t="shared" ref="N21:O21" si="20">SUM(I19:I64)</f>
        <v>25021</v>
      </c>
      <c r="O21" s="58">
        <f t="shared" si="20"/>
        <v>50506</v>
      </c>
    </row>
    <row r="22" spans="1:15" x14ac:dyDescent="0.55000000000000004">
      <c r="A22" s="5" t="s">
        <v>23</v>
      </c>
      <c r="B22" s="2">
        <v>526</v>
      </c>
      <c r="C22" s="2">
        <v>477</v>
      </c>
      <c r="D22" s="3">
        <v>1003</v>
      </c>
      <c r="E22" s="50">
        <v>19</v>
      </c>
      <c r="F22" s="50">
        <v>23</v>
      </c>
      <c r="G22" s="50">
        <v>42</v>
      </c>
      <c r="H22" s="42">
        <f t="shared" si="2"/>
        <v>545</v>
      </c>
      <c r="I22" s="42">
        <f t="shared" si="3"/>
        <v>500</v>
      </c>
      <c r="J22" s="42">
        <f t="shared" si="4"/>
        <v>1045</v>
      </c>
      <c r="L22" s="55" t="s">
        <v>165</v>
      </c>
      <c r="M22" s="58">
        <f>SUM(H34:H64)</f>
        <v>17372</v>
      </c>
      <c r="N22" s="58">
        <f t="shared" ref="N22:O22" si="21">SUM(I34:I64)</f>
        <v>17091</v>
      </c>
      <c r="O22" s="58">
        <f t="shared" si="21"/>
        <v>34463</v>
      </c>
    </row>
    <row r="23" spans="1:15" x14ac:dyDescent="0.55000000000000004">
      <c r="A23" s="5" t="s">
        <v>24</v>
      </c>
      <c r="B23" s="2">
        <v>482</v>
      </c>
      <c r="C23" s="2">
        <v>428</v>
      </c>
      <c r="D23" s="2">
        <v>910</v>
      </c>
      <c r="E23" s="50">
        <v>21</v>
      </c>
      <c r="F23" s="50">
        <v>22</v>
      </c>
      <c r="G23" s="50">
        <v>43</v>
      </c>
      <c r="H23" s="42">
        <f t="shared" si="2"/>
        <v>503</v>
      </c>
      <c r="I23" s="42">
        <f t="shared" si="3"/>
        <v>450</v>
      </c>
      <c r="J23" s="42">
        <f t="shared" si="4"/>
        <v>953</v>
      </c>
      <c r="L23" s="55" t="s">
        <v>166</v>
      </c>
      <c r="M23" s="58">
        <f>SUM(H34:H74)</f>
        <v>20164</v>
      </c>
      <c r="N23" s="58">
        <f t="shared" ref="N23:O23" si="22">SUM(I34:I74)</f>
        <v>20229</v>
      </c>
      <c r="O23" s="58">
        <f t="shared" si="22"/>
        <v>40393</v>
      </c>
    </row>
    <row r="24" spans="1:15" x14ac:dyDescent="0.55000000000000004">
      <c r="A24" s="5" t="s">
        <v>25</v>
      </c>
      <c r="B24" s="2">
        <v>469</v>
      </c>
      <c r="C24" s="2">
        <v>431</v>
      </c>
      <c r="D24" s="3">
        <v>900</v>
      </c>
      <c r="E24" s="50">
        <v>18</v>
      </c>
      <c r="F24" s="50">
        <v>24</v>
      </c>
      <c r="G24" s="50">
        <v>42</v>
      </c>
      <c r="H24" s="42">
        <f t="shared" si="2"/>
        <v>487</v>
      </c>
      <c r="I24" s="42">
        <f t="shared" si="3"/>
        <v>455</v>
      </c>
      <c r="J24" s="42">
        <f t="shared" si="4"/>
        <v>942</v>
      </c>
      <c r="L24" s="55" t="s">
        <v>167</v>
      </c>
      <c r="M24" s="58">
        <f>SUM(H54:H69)</f>
        <v>7158</v>
      </c>
      <c r="N24" s="58">
        <f t="shared" ref="N24:O24" si="23">SUM(I54:I69)</f>
        <v>7513</v>
      </c>
      <c r="O24" s="58">
        <f t="shared" si="23"/>
        <v>14671</v>
      </c>
    </row>
    <row r="25" spans="1:15" x14ac:dyDescent="0.55000000000000004">
      <c r="A25" s="5" t="s">
        <v>26</v>
      </c>
      <c r="B25" s="2">
        <v>449</v>
      </c>
      <c r="C25" s="2">
        <v>501</v>
      </c>
      <c r="D25" s="2">
        <v>950</v>
      </c>
      <c r="E25" s="50">
        <v>27</v>
      </c>
      <c r="F25" s="50">
        <v>23</v>
      </c>
      <c r="G25" s="50">
        <v>50</v>
      </c>
      <c r="H25" s="42">
        <f t="shared" si="2"/>
        <v>476</v>
      </c>
      <c r="I25" s="42">
        <f t="shared" si="3"/>
        <v>524</v>
      </c>
      <c r="J25" s="42">
        <f t="shared" si="4"/>
        <v>1000</v>
      </c>
      <c r="L25" s="55" t="s">
        <v>168</v>
      </c>
      <c r="M25" s="58">
        <f>SUM(H64:H73)</f>
        <v>2973</v>
      </c>
      <c r="N25" s="58">
        <f t="shared" ref="N25:O25" si="24">SUM(I64:I73)</f>
        <v>3261</v>
      </c>
      <c r="O25" s="58">
        <f t="shared" si="24"/>
        <v>6234</v>
      </c>
    </row>
    <row r="26" spans="1:15" x14ac:dyDescent="0.55000000000000004">
      <c r="A26" s="5" t="s">
        <v>27</v>
      </c>
      <c r="B26" s="2">
        <v>419</v>
      </c>
      <c r="C26" s="2">
        <v>485</v>
      </c>
      <c r="D26" s="3">
        <v>904</v>
      </c>
      <c r="E26" s="50">
        <v>23</v>
      </c>
      <c r="F26" s="50">
        <v>31</v>
      </c>
      <c r="G26" s="50">
        <v>54</v>
      </c>
      <c r="H26" s="42">
        <f t="shared" si="2"/>
        <v>442</v>
      </c>
      <c r="I26" s="42">
        <f t="shared" si="3"/>
        <v>516</v>
      </c>
      <c r="J26" s="42">
        <f t="shared" si="4"/>
        <v>958</v>
      </c>
      <c r="L26" s="55" t="s">
        <v>169</v>
      </c>
      <c r="M26" s="58">
        <f>SUM(H74:H83)</f>
        <v>1529</v>
      </c>
      <c r="N26" s="58">
        <f t="shared" ref="N26:O26" si="25">SUM(I74:I83)</f>
        <v>1823</v>
      </c>
      <c r="O26" s="58">
        <f t="shared" si="25"/>
        <v>3352</v>
      </c>
    </row>
    <row r="27" spans="1:15" x14ac:dyDescent="0.55000000000000004">
      <c r="A27" s="5" t="s">
        <v>28</v>
      </c>
      <c r="B27" s="2">
        <v>562</v>
      </c>
      <c r="C27" s="2">
        <v>526</v>
      </c>
      <c r="D27" s="3">
        <v>1088</v>
      </c>
      <c r="E27" s="50">
        <v>22</v>
      </c>
      <c r="F27" s="50">
        <v>25</v>
      </c>
      <c r="G27" s="50">
        <v>47</v>
      </c>
      <c r="H27" s="42">
        <f t="shared" si="2"/>
        <v>584</v>
      </c>
      <c r="I27" s="42">
        <f t="shared" si="3"/>
        <v>551</v>
      </c>
      <c r="J27" s="42">
        <f t="shared" si="4"/>
        <v>1135</v>
      </c>
      <c r="L27" s="55" t="s">
        <v>170</v>
      </c>
      <c r="M27" s="58">
        <f>SUM(H19:H105)</f>
        <v>30245</v>
      </c>
      <c r="N27" s="58">
        <f t="shared" ref="N27:O27" si="26">SUM(I19:I105)</f>
        <v>30675</v>
      </c>
      <c r="O27" s="58">
        <f t="shared" si="26"/>
        <v>60920</v>
      </c>
    </row>
    <row r="28" spans="1:15" x14ac:dyDescent="0.55000000000000004">
      <c r="A28" s="5" t="s">
        <v>29</v>
      </c>
      <c r="B28" s="2">
        <v>511</v>
      </c>
      <c r="C28" s="2">
        <v>508</v>
      </c>
      <c r="D28" s="3">
        <v>1019</v>
      </c>
      <c r="E28" s="50">
        <v>30</v>
      </c>
      <c r="F28" s="50">
        <v>37</v>
      </c>
      <c r="G28" s="50">
        <v>67</v>
      </c>
      <c r="H28" s="42">
        <f t="shared" si="2"/>
        <v>541</v>
      </c>
      <c r="I28" s="42">
        <f t="shared" si="3"/>
        <v>545</v>
      </c>
      <c r="J28" s="42">
        <f t="shared" si="4"/>
        <v>1086</v>
      </c>
      <c r="L28" s="55" t="s">
        <v>171</v>
      </c>
      <c r="M28" s="58">
        <f>SUM(H39:H105)</f>
        <v>19145</v>
      </c>
      <c r="N28" s="58">
        <f t="shared" ref="N28:O28" si="27">SUM(I39:I105)</f>
        <v>20007</v>
      </c>
      <c r="O28" s="58">
        <f t="shared" si="27"/>
        <v>39152</v>
      </c>
    </row>
    <row r="29" spans="1:15" x14ac:dyDescent="0.55000000000000004">
      <c r="A29" s="5" t="s">
        <v>30</v>
      </c>
      <c r="B29" s="2">
        <v>547</v>
      </c>
      <c r="C29" s="2">
        <v>527</v>
      </c>
      <c r="D29" s="3">
        <v>1074</v>
      </c>
      <c r="E29" s="50">
        <v>46</v>
      </c>
      <c r="F29" s="50">
        <v>30</v>
      </c>
      <c r="G29" s="50">
        <v>76</v>
      </c>
      <c r="H29" s="42">
        <f t="shared" si="2"/>
        <v>593</v>
      </c>
      <c r="I29" s="42">
        <f t="shared" si="3"/>
        <v>557</v>
      </c>
      <c r="J29" s="42">
        <f t="shared" si="4"/>
        <v>1150</v>
      </c>
      <c r="L29" s="55" t="s">
        <v>172</v>
      </c>
      <c r="M29" s="58">
        <f>SUM(H64:H105)</f>
        <v>5161</v>
      </c>
      <c r="N29" s="58">
        <f t="shared" ref="N29:O29" si="28">SUM(I64:I105)</f>
        <v>6033</v>
      </c>
      <c r="O29" s="58">
        <f t="shared" si="28"/>
        <v>11194</v>
      </c>
    </row>
    <row r="30" spans="1:15" x14ac:dyDescent="0.55000000000000004">
      <c r="A30" s="5" t="s">
        <v>31</v>
      </c>
      <c r="B30" s="2">
        <v>572</v>
      </c>
      <c r="C30" s="2">
        <v>543</v>
      </c>
      <c r="D30" s="3">
        <v>1115</v>
      </c>
      <c r="E30" s="50">
        <v>28</v>
      </c>
      <c r="F30" s="50">
        <v>31</v>
      </c>
      <c r="G30" s="50">
        <v>59</v>
      </c>
      <c r="H30" s="42">
        <f t="shared" si="2"/>
        <v>600</v>
      </c>
      <c r="I30" s="42">
        <f t="shared" si="3"/>
        <v>574</v>
      </c>
      <c r="J30" s="42">
        <f t="shared" si="4"/>
        <v>1174</v>
      </c>
      <c r="L30" s="55" t="s">
        <v>173</v>
      </c>
      <c r="M30" s="58">
        <f>SUM(H69:H105)</f>
        <v>3408</v>
      </c>
      <c r="N30" s="58">
        <f t="shared" ref="N30:O30" si="29">SUM(I69:I105)</f>
        <v>4175</v>
      </c>
      <c r="O30" s="58">
        <f t="shared" si="29"/>
        <v>7583</v>
      </c>
    </row>
    <row r="31" spans="1:15" x14ac:dyDescent="0.55000000000000004">
      <c r="A31" s="5" t="s">
        <v>32</v>
      </c>
      <c r="B31" s="2">
        <v>545</v>
      </c>
      <c r="C31" s="2">
        <v>500</v>
      </c>
      <c r="D31" s="3">
        <v>1045</v>
      </c>
      <c r="E31" s="50">
        <v>30</v>
      </c>
      <c r="F31" s="50">
        <v>31</v>
      </c>
      <c r="G31" s="50">
        <v>61</v>
      </c>
      <c r="H31" s="42">
        <f t="shared" si="2"/>
        <v>575</v>
      </c>
      <c r="I31" s="42">
        <f t="shared" si="3"/>
        <v>531</v>
      </c>
      <c r="J31" s="42">
        <f t="shared" si="4"/>
        <v>1106</v>
      </c>
      <c r="L31" s="55" t="s">
        <v>174</v>
      </c>
      <c r="M31" s="58">
        <f>SUM(H74:H105)</f>
        <v>2188</v>
      </c>
      <c r="N31" s="58">
        <f t="shared" ref="N31:O31" si="30">SUM(I74:I105)</f>
        <v>2772</v>
      </c>
      <c r="O31" s="58">
        <f t="shared" si="30"/>
        <v>4960</v>
      </c>
    </row>
    <row r="32" spans="1:15" x14ac:dyDescent="0.55000000000000004">
      <c r="A32" s="5" t="s">
        <v>33</v>
      </c>
      <c r="B32" s="2">
        <v>558</v>
      </c>
      <c r="C32" s="2">
        <v>560</v>
      </c>
      <c r="D32" s="3">
        <v>1118</v>
      </c>
      <c r="E32" s="50">
        <v>38</v>
      </c>
      <c r="F32" s="50">
        <v>35</v>
      </c>
      <c r="G32" s="50">
        <v>73</v>
      </c>
      <c r="H32" s="42">
        <f t="shared" si="2"/>
        <v>596</v>
      </c>
      <c r="I32" s="42">
        <f t="shared" si="3"/>
        <v>595</v>
      </c>
      <c r="J32" s="42">
        <f t="shared" si="4"/>
        <v>1191</v>
      </c>
      <c r="L32" s="55" t="s">
        <v>175</v>
      </c>
      <c r="M32" s="58">
        <f>SUM(H84:H105)</f>
        <v>659</v>
      </c>
      <c r="N32" s="58">
        <f t="shared" ref="N32:O32" si="31">SUM(I84:I105)</f>
        <v>949</v>
      </c>
      <c r="O32" s="58">
        <f t="shared" si="31"/>
        <v>1608</v>
      </c>
    </row>
    <row r="33" spans="1:15" x14ac:dyDescent="0.55000000000000004">
      <c r="A33" s="5" t="s">
        <v>34</v>
      </c>
      <c r="B33" s="2">
        <v>534</v>
      </c>
      <c r="C33" s="2">
        <v>546</v>
      </c>
      <c r="D33" s="3">
        <v>1080</v>
      </c>
      <c r="E33" s="50">
        <v>23</v>
      </c>
      <c r="F33" s="50">
        <v>34</v>
      </c>
      <c r="G33" s="50">
        <v>57</v>
      </c>
      <c r="H33" s="42">
        <f t="shared" si="2"/>
        <v>557</v>
      </c>
      <c r="I33" s="42">
        <f t="shared" si="3"/>
        <v>580</v>
      </c>
      <c r="J33" s="42">
        <f t="shared" si="4"/>
        <v>1137</v>
      </c>
      <c r="L33" s="55" t="s">
        <v>176</v>
      </c>
      <c r="M33" s="59">
        <f>SUM(H104:H105)</f>
        <v>15</v>
      </c>
      <c r="N33" s="59">
        <f t="shared" ref="N33:O33" si="32">SUM(I104:I105)</f>
        <v>14</v>
      </c>
      <c r="O33" s="59">
        <f t="shared" si="32"/>
        <v>29</v>
      </c>
    </row>
    <row r="34" spans="1:15" x14ac:dyDescent="0.55000000000000004">
      <c r="A34" s="5" t="s">
        <v>35</v>
      </c>
      <c r="B34" s="2">
        <v>573</v>
      </c>
      <c r="C34" s="2">
        <v>533</v>
      </c>
      <c r="D34" s="3">
        <v>1106</v>
      </c>
      <c r="E34" s="50">
        <v>35</v>
      </c>
      <c r="F34" s="50">
        <v>43</v>
      </c>
      <c r="G34" s="50">
        <v>78</v>
      </c>
      <c r="H34" s="42">
        <f t="shared" si="2"/>
        <v>608</v>
      </c>
      <c r="I34" s="42">
        <f t="shared" si="3"/>
        <v>576</v>
      </c>
      <c r="J34" s="42">
        <f t="shared" si="4"/>
        <v>1184</v>
      </c>
    </row>
    <row r="35" spans="1:15" x14ac:dyDescent="0.55000000000000004">
      <c r="A35" s="5" t="s">
        <v>36</v>
      </c>
      <c r="B35" s="2">
        <v>606</v>
      </c>
      <c r="C35" s="2">
        <v>571</v>
      </c>
      <c r="D35" s="3">
        <v>1177</v>
      </c>
      <c r="E35" s="50">
        <v>34</v>
      </c>
      <c r="F35" s="50">
        <v>36</v>
      </c>
      <c r="G35" s="50">
        <v>70</v>
      </c>
      <c r="H35" s="42">
        <f t="shared" si="2"/>
        <v>640</v>
      </c>
      <c r="I35" s="42">
        <f t="shared" si="3"/>
        <v>607</v>
      </c>
      <c r="J35" s="42">
        <f t="shared" si="4"/>
        <v>1247</v>
      </c>
    </row>
    <row r="36" spans="1:15" x14ac:dyDescent="0.55000000000000004">
      <c r="A36" s="5" t="s">
        <v>37</v>
      </c>
      <c r="B36" s="2">
        <v>561</v>
      </c>
      <c r="C36" s="2">
        <v>492</v>
      </c>
      <c r="D36" s="3">
        <v>1053</v>
      </c>
      <c r="E36" s="50">
        <v>36</v>
      </c>
      <c r="F36" s="50">
        <v>31</v>
      </c>
      <c r="G36" s="50">
        <v>67</v>
      </c>
      <c r="H36" s="42">
        <f t="shared" si="2"/>
        <v>597</v>
      </c>
      <c r="I36" s="42">
        <f t="shared" si="3"/>
        <v>523</v>
      </c>
      <c r="J36" s="42">
        <f t="shared" si="4"/>
        <v>1120</v>
      </c>
    </row>
    <row r="37" spans="1:15" x14ac:dyDescent="0.55000000000000004">
      <c r="A37" s="5" t="s">
        <v>38</v>
      </c>
      <c r="B37" s="2">
        <v>533</v>
      </c>
      <c r="C37" s="2">
        <v>464</v>
      </c>
      <c r="D37" s="3">
        <v>997</v>
      </c>
      <c r="E37" s="50">
        <v>32</v>
      </c>
      <c r="F37" s="50">
        <v>32</v>
      </c>
      <c r="G37" s="50">
        <v>64</v>
      </c>
      <c r="H37" s="42">
        <f t="shared" si="2"/>
        <v>565</v>
      </c>
      <c r="I37" s="42">
        <f t="shared" si="3"/>
        <v>496</v>
      </c>
      <c r="J37" s="42">
        <f t="shared" si="4"/>
        <v>1061</v>
      </c>
    </row>
    <row r="38" spans="1:15" x14ac:dyDescent="0.55000000000000004">
      <c r="A38" s="5" t="s">
        <v>39</v>
      </c>
      <c r="B38" s="2">
        <v>544</v>
      </c>
      <c r="C38" s="2">
        <v>509</v>
      </c>
      <c r="D38" s="3">
        <v>1053</v>
      </c>
      <c r="E38" s="50">
        <v>33</v>
      </c>
      <c r="F38" s="50">
        <v>27</v>
      </c>
      <c r="G38" s="50">
        <v>60</v>
      </c>
      <c r="H38" s="42">
        <f t="shared" si="2"/>
        <v>577</v>
      </c>
      <c r="I38" s="42">
        <f t="shared" si="3"/>
        <v>536</v>
      </c>
      <c r="J38" s="42">
        <f t="shared" si="4"/>
        <v>1113</v>
      </c>
    </row>
    <row r="39" spans="1:15" x14ac:dyDescent="0.55000000000000004">
      <c r="A39" s="5" t="s">
        <v>40</v>
      </c>
      <c r="B39" s="2">
        <v>507</v>
      </c>
      <c r="C39" s="2">
        <v>475</v>
      </c>
      <c r="D39" s="3">
        <v>982</v>
      </c>
      <c r="E39" s="50">
        <v>32</v>
      </c>
      <c r="F39" s="50">
        <v>19</v>
      </c>
      <c r="G39" s="50">
        <v>51</v>
      </c>
      <c r="H39" s="42">
        <f t="shared" si="2"/>
        <v>539</v>
      </c>
      <c r="I39" s="42">
        <f t="shared" si="3"/>
        <v>494</v>
      </c>
      <c r="J39" s="42">
        <f t="shared" si="4"/>
        <v>1033</v>
      </c>
    </row>
    <row r="40" spans="1:15" x14ac:dyDescent="0.55000000000000004">
      <c r="A40" s="5" t="s">
        <v>41</v>
      </c>
      <c r="B40" s="2">
        <v>542</v>
      </c>
      <c r="C40" s="2">
        <v>491</v>
      </c>
      <c r="D40" s="3">
        <v>1033</v>
      </c>
      <c r="E40" s="50">
        <v>27</v>
      </c>
      <c r="F40" s="50">
        <v>39</v>
      </c>
      <c r="G40" s="50">
        <v>66</v>
      </c>
      <c r="H40" s="42">
        <f t="shared" si="2"/>
        <v>569</v>
      </c>
      <c r="I40" s="42">
        <f t="shared" si="3"/>
        <v>530</v>
      </c>
      <c r="J40" s="42">
        <f t="shared" si="4"/>
        <v>1099</v>
      </c>
    </row>
    <row r="41" spans="1:15" x14ac:dyDescent="0.55000000000000004">
      <c r="A41" s="5" t="s">
        <v>42</v>
      </c>
      <c r="B41" s="2">
        <v>532</v>
      </c>
      <c r="C41" s="2">
        <v>525</v>
      </c>
      <c r="D41" s="3">
        <v>1057</v>
      </c>
      <c r="E41" s="50">
        <v>30</v>
      </c>
      <c r="F41" s="50">
        <v>32</v>
      </c>
      <c r="G41" s="50">
        <v>62</v>
      </c>
      <c r="H41" s="42">
        <f t="shared" si="2"/>
        <v>562</v>
      </c>
      <c r="I41" s="42">
        <f t="shared" si="3"/>
        <v>557</v>
      </c>
      <c r="J41" s="42">
        <f t="shared" si="4"/>
        <v>1119</v>
      </c>
    </row>
    <row r="42" spans="1:15" x14ac:dyDescent="0.55000000000000004">
      <c r="A42" s="5" t="s">
        <v>43</v>
      </c>
      <c r="B42" s="2">
        <v>554</v>
      </c>
      <c r="C42" s="2">
        <v>517</v>
      </c>
      <c r="D42" s="3">
        <v>1071</v>
      </c>
      <c r="E42" s="50">
        <v>29</v>
      </c>
      <c r="F42" s="50">
        <v>31</v>
      </c>
      <c r="G42" s="50">
        <v>60</v>
      </c>
      <c r="H42" s="42">
        <f t="shared" si="2"/>
        <v>583</v>
      </c>
      <c r="I42" s="42">
        <f t="shared" si="3"/>
        <v>548</v>
      </c>
      <c r="J42" s="42">
        <f t="shared" si="4"/>
        <v>1131</v>
      </c>
    </row>
    <row r="43" spans="1:15" x14ac:dyDescent="0.55000000000000004">
      <c r="A43" s="5" t="s">
        <v>44</v>
      </c>
      <c r="B43" s="2">
        <v>559</v>
      </c>
      <c r="C43" s="2">
        <v>548</v>
      </c>
      <c r="D43" s="3">
        <v>1107</v>
      </c>
      <c r="E43" s="50">
        <v>28</v>
      </c>
      <c r="F43" s="50">
        <v>26</v>
      </c>
      <c r="G43" s="50">
        <v>54</v>
      </c>
      <c r="H43" s="42">
        <f t="shared" si="2"/>
        <v>587</v>
      </c>
      <c r="I43" s="42">
        <f t="shared" si="3"/>
        <v>574</v>
      </c>
      <c r="J43" s="42">
        <f t="shared" si="4"/>
        <v>1161</v>
      </c>
    </row>
    <row r="44" spans="1:15" x14ac:dyDescent="0.55000000000000004">
      <c r="A44" s="5" t="s">
        <v>45</v>
      </c>
      <c r="B44" s="2">
        <v>537</v>
      </c>
      <c r="C44" s="2">
        <v>520</v>
      </c>
      <c r="D44" s="3">
        <v>1057</v>
      </c>
      <c r="E44" s="50">
        <v>30</v>
      </c>
      <c r="F44" s="50">
        <v>25</v>
      </c>
      <c r="G44" s="50">
        <v>55</v>
      </c>
      <c r="H44" s="42">
        <f t="shared" si="2"/>
        <v>567</v>
      </c>
      <c r="I44" s="42">
        <f t="shared" si="3"/>
        <v>545</v>
      </c>
      <c r="J44" s="42">
        <f t="shared" si="4"/>
        <v>1112</v>
      </c>
    </row>
    <row r="45" spans="1:15" x14ac:dyDescent="0.55000000000000004">
      <c r="A45" s="5" t="s">
        <v>46</v>
      </c>
      <c r="B45" s="2">
        <v>619</v>
      </c>
      <c r="C45" s="2">
        <v>494</v>
      </c>
      <c r="D45" s="3">
        <v>1113</v>
      </c>
      <c r="E45" s="50">
        <v>25</v>
      </c>
      <c r="F45" s="50">
        <v>32</v>
      </c>
      <c r="G45" s="50">
        <v>57</v>
      </c>
      <c r="H45" s="42">
        <f t="shared" si="2"/>
        <v>644</v>
      </c>
      <c r="I45" s="42">
        <f t="shared" si="3"/>
        <v>526</v>
      </c>
      <c r="J45" s="42">
        <f t="shared" si="4"/>
        <v>1170</v>
      </c>
    </row>
    <row r="46" spans="1:15" x14ac:dyDescent="0.55000000000000004">
      <c r="A46" s="5" t="s">
        <v>47</v>
      </c>
      <c r="B46" s="2">
        <v>629</v>
      </c>
      <c r="C46" s="2">
        <v>603</v>
      </c>
      <c r="D46" s="3">
        <v>1232</v>
      </c>
      <c r="E46" s="50">
        <v>37</v>
      </c>
      <c r="F46" s="50">
        <v>29</v>
      </c>
      <c r="G46" s="50">
        <v>66</v>
      </c>
      <c r="H46" s="42">
        <f t="shared" si="2"/>
        <v>666</v>
      </c>
      <c r="I46" s="42">
        <f t="shared" si="3"/>
        <v>632</v>
      </c>
      <c r="J46" s="42">
        <f t="shared" si="4"/>
        <v>1298</v>
      </c>
    </row>
    <row r="47" spans="1:15" x14ac:dyDescent="0.55000000000000004">
      <c r="A47" s="5" t="s">
        <v>48</v>
      </c>
      <c r="B47" s="2">
        <v>578</v>
      </c>
      <c r="C47" s="2">
        <v>529</v>
      </c>
      <c r="D47" s="3">
        <v>1107</v>
      </c>
      <c r="E47" s="50">
        <v>31</v>
      </c>
      <c r="F47" s="50">
        <v>25</v>
      </c>
      <c r="G47" s="50">
        <v>56</v>
      </c>
      <c r="H47" s="42">
        <f t="shared" si="2"/>
        <v>609</v>
      </c>
      <c r="I47" s="42">
        <f t="shared" si="3"/>
        <v>554</v>
      </c>
      <c r="J47" s="42">
        <f t="shared" si="4"/>
        <v>1163</v>
      </c>
    </row>
    <row r="48" spans="1:15" x14ac:dyDescent="0.55000000000000004">
      <c r="A48" s="5" t="s">
        <v>49</v>
      </c>
      <c r="B48" s="2">
        <v>567</v>
      </c>
      <c r="C48" s="2">
        <v>618</v>
      </c>
      <c r="D48" s="3">
        <v>1185</v>
      </c>
      <c r="E48" s="50">
        <v>39</v>
      </c>
      <c r="F48" s="50">
        <v>32</v>
      </c>
      <c r="G48" s="50">
        <v>71</v>
      </c>
      <c r="H48" s="42">
        <f t="shared" si="2"/>
        <v>606</v>
      </c>
      <c r="I48" s="42">
        <f t="shared" si="3"/>
        <v>650</v>
      </c>
      <c r="J48" s="42">
        <f t="shared" si="4"/>
        <v>1256</v>
      </c>
    </row>
    <row r="49" spans="1:10" x14ac:dyDescent="0.55000000000000004">
      <c r="A49" s="5" t="s">
        <v>50</v>
      </c>
      <c r="B49" s="2">
        <v>553</v>
      </c>
      <c r="C49" s="2">
        <v>574</v>
      </c>
      <c r="D49" s="3">
        <v>1127</v>
      </c>
      <c r="E49" s="50">
        <v>33</v>
      </c>
      <c r="F49" s="50">
        <v>34</v>
      </c>
      <c r="G49" s="50">
        <v>67</v>
      </c>
      <c r="H49" s="42">
        <f t="shared" si="2"/>
        <v>586</v>
      </c>
      <c r="I49" s="42">
        <f t="shared" si="3"/>
        <v>608</v>
      </c>
      <c r="J49" s="42">
        <f t="shared" si="4"/>
        <v>1194</v>
      </c>
    </row>
    <row r="50" spans="1:10" x14ac:dyDescent="0.55000000000000004">
      <c r="A50" s="5" t="s">
        <v>51</v>
      </c>
      <c r="B50" s="2">
        <v>515</v>
      </c>
      <c r="C50" s="2">
        <v>600</v>
      </c>
      <c r="D50" s="3">
        <v>1115</v>
      </c>
      <c r="E50" s="50">
        <v>30</v>
      </c>
      <c r="F50" s="50">
        <v>28</v>
      </c>
      <c r="G50" s="50">
        <v>58</v>
      </c>
      <c r="H50" s="42">
        <f t="shared" si="2"/>
        <v>545</v>
      </c>
      <c r="I50" s="42">
        <f t="shared" si="3"/>
        <v>628</v>
      </c>
      <c r="J50" s="42">
        <f t="shared" si="4"/>
        <v>1173</v>
      </c>
    </row>
    <row r="51" spans="1:10" x14ac:dyDescent="0.55000000000000004">
      <c r="A51" s="5" t="s">
        <v>52</v>
      </c>
      <c r="B51" s="2">
        <v>574</v>
      </c>
      <c r="C51" s="2">
        <v>590</v>
      </c>
      <c r="D51" s="3">
        <v>1164</v>
      </c>
      <c r="E51" s="50">
        <v>28</v>
      </c>
      <c r="F51" s="50">
        <v>40</v>
      </c>
      <c r="G51" s="50">
        <v>68</v>
      </c>
      <c r="H51" s="42">
        <f t="shared" si="2"/>
        <v>602</v>
      </c>
      <c r="I51" s="42">
        <f t="shared" si="3"/>
        <v>630</v>
      </c>
      <c r="J51" s="42">
        <f t="shared" si="4"/>
        <v>1232</v>
      </c>
    </row>
    <row r="52" spans="1:10" x14ac:dyDescent="0.55000000000000004">
      <c r="A52" s="5" t="s">
        <v>53</v>
      </c>
      <c r="B52" s="2">
        <v>524</v>
      </c>
      <c r="C52" s="2">
        <v>505</v>
      </c>
      <c r="D52" s="3">
        <v>1029</v>
      </c>
      <c r="E52" s="50">
        <v>40</v>
      </c>
      <c r="F52" s="50">
        <v>39</v>
      </c>
      <c r="G52" s="50">
        <v>79</v>
      </c>
      <c r="H52" s="42">
        <f t="shared" si="2"/>
        <v>564</v>
      </c>
      <c r="I52" s="42">
        <f t="shared" si="3"/>
        <v>544</v>
      </c>
      <c r="J52" s="42">
        <f t="shared" si="4"/>
        <v>1108</v>
      </c>
    </row>
    <row r="53" spans="1:10" x14ac:dyDescent="0.55000000000000004">
      <c r="A53" s="5" t="s">
        <v>54</v>
      </c>
      <c r="B53" s="2">
        <v>556</v>
      </c>
      <c r="C53" s="2">
        <v>545</v>
      </c>
      <c r="D53" s="3">
        <v>1101</v>
      </c>
      <c r="E53" s="50">
        <v>28</v>
      </c>
      <c r="F53" s="50">
        <v>29</v>
      </c>
      <c r="G53" s="50">
        <v>57</v>
      </c>
      <c r="H53" s="42">
        <f t="shared" si="2"/>
        <v>584</v>
      </c>
      <c r="I53" s="42">
        <f t="shared" si="3"/>
        <v>574</v>
      </c>
      <c r="J53" s="42">
        <f t="shared" si="4"/>
        <v>1158</v>
      </c>
    </row>
    <row r="54" spans="1:10" x14ac:dyDescent="0.55000000000000004">
      <c r="A54" s="5" t="s">
        <v>55</v>
      </c>
      <c r="B54" s="2">
        <v>574</v>
      </c>
      <c r="C54" s="2">
        <v>575</v>
      </c>
      <c r="D54" s="3">
        <v>1149</v>
      </c>
      <c r="E54" s="50">
        <v>33</v>
      </c>
      <c r="F54" s="50">
        <v>45</v>
      </c>
      <c r="G54" s="50">
        <v>78</v>
      </c>
      <c r="H54" s="42">
        <f t="shared" si="2"/>
        <v>607</v>
      </c>
      <c r="I54" s="42">
        <f t="shared" si="3"/>
        <v>620</v>
      </c>
      <c r="J54" s="42">
        <f t="shared" si="4"/>
        <v>1227</v>
      </c>
    </row>
    <row r="55" spans="1:10" x14ac:dyDescent="0.55000000000000004">
      <c r="A55" s="5" t="s">
        <v>56</v>
      </c>
      <c r="B55" s="2">
        <v>503</v>
      </c>
      <c r="C55" s="2">
        <v>545</v>
      </c>
      <c r="D55" s="3">
        <v>1048</v>
      </c>
      <c r="E55" s="50">
        <v>24</v>
      </c>
      <c r="F55" s="50">
        <v>41</v>
      </c>
      <c r="G55" s="50">
        <v>65</v>
      </c>
      <c r="H55" s="42">
        <f t="shared" si="2"/>
        <v>527</v>
      </c>
      <c r="I55" s="42">
        <f t="shared" si="3"/>
        <v>586</v>
      </c>
      <c r="J55" s="42">
        <f t="shared" si="4"/>
        <v>1113</v>
      </c>
    </row>
    <row r="56" spans="1:10" x14ac:dyDescent="0.55000000000000004">
      <c r="A56" s="5" t="s">
        <v>57</v>
      </c>
      <c r="B56" s="2">
        <v>508</v>
      </c>
      <c r="C56" s="2">
        <v>525</v>
      </c>
      <c r="D56" s="3">
        <v>1033</v>
      </c>
      <c r="E56" s="50">
        <v>35</v>
      </c>
      <c r="F56" s="50">
        <v>37</v>
      </c>
      <c r="G56" s="50">
        <v>72</v>
      </c>
      <c r="H56" s="42">
        <f t="shared" si="2"/>
        <v>543</v>
      </c>
      <c r="I56" s="42">
        <f t="shared" si="3"/>
        <v>562</v>
      </c>
      <c r="J56" s="42">
        <f t="shared" si="4"/>
        <v>1105</v>
      </c>
    </row>
    <row r="57" spans="1:10" x14ac:dyDescent="0.55000000000000004">
      <c r="A57" s="5" t="s">
        <v>58</v>
      </c>
      <c r="B57" s="2">
        <v>537</v>
      </c>
      <c r="C57" s="2">
        <v>557</v>
      </c>
      <c r="D57" s="3">
        <v>1094</v>
      </c>
      <c r="E57" s="50">
        <v>38</v>
      </c>
      <c r="F57" s="50">
        <v>32</v>
      </c>
      <c r="G57" s="50">
        <v>70</v>
      </c>
      <c r="H57" s="42">
        <f t="shared" si="2"/>
        <v>575</v>
      </c>
      <c r="I57" s="42">
        <f t="shared" si="3"/>
        <v>589</v>
      </c>
      <c r="J57" s="42">
        <f t="shared" si="4"/>
        <v>1164</v>
      </c>
    </row>
    <row r="58" spans="1:10" x14ac:dyDescent="0.55000000000000004">
      <c r="A58" s="5" t="s">
        <v>59</v>
      </c>
      <c r="B58" s="2">
        <v>464</v>
      </c>
      <c r="C58" s="2">
        <v>517</v>
      </c>
      <c r="D58" s="2">
        <v>981</v>
      </c>
      <c r="E58" s="50">
        <v>35</v>
      </c>
      <c r="F58" s="50">
        <v>35</v>
      </c>
      <c r="G58" s="50">
        <v>70</v>
      </c>
      <c r="H58" s="42">
        <f t="shared" si="2"/>
        <v>499</v>
      </c>
      <c r="I58" s="42">
        <f t="shared" si="3"/>
        <v>552</v>
      </c>
      <c r="J58" s="42">
        <f t="shared" si="4"/>
        <v>1051</v>
      </c>
    </row>
    <row r="59" spans="1:10" x14ac:dyDescent="0.55000000000000004">
      <c r="A59" s="5" t="s">
        <v>60</v>
      </c>
      <c r="B59" s="2">
        <v>498</v>
      </c>
      <c r="C59" s="2">
        <v>490</v>
      </c>
      <c r="D59" s="2">
        <v>988</v>
      </c>
      <c r="E59" s="50">
        <v>37</v>
      </c>
      <c r="F59" s="50">
        <v>33</v>
      </c>
      <c r="G59" s="50">
        <v>70</v>
      </c>
      <c r="H59" s="42">
        <f t="shared" si="2"/>
        <v>535</v>
      </c>
      <c r="I59" s="42">
        <f t="shared" si="3"/>
        <v>523</v>
      </c>
      <c r="J59" s="42">
        <f t="shared" si="4"/>
        <v>1058</v>
      </c>
    </row>
    <row r="60" spans="1:10" x14ac:dyDescent="0.55000000000000004">
      <c r="A60" s="5" t="s">
        <v>61</v>
      </c>
      <c r="B60" s="2">
        <v>497</v>
      </c>
      <c r="C60" s="2">
        <v>475</v>
      </c>
      <c r="D60" s="2">
        <v>972</v>
      </c>
      <c r="E60" s="50">
        <v>34</v>
      </c>
      <c r="F60" s="50">
        <v>36</v>
      </c>
      <c r="G60" s="50">
        <v>70</v>
      </c>
      <c r="H60" s="42">
        <f t="shared" si="2"/>
        <v>531</v>
      </c>
      <c r="I60" s="42">
        <f t="shared" si="3"/>
        <v>511</v>
      </c>
      <c r="J60" s="42">
        <f t="shared" si="4"/>
        <v>1042</v>
      </c>
    </row>
    <row r="61" spans="1:10" x14ac:dyDescent="0.55000000000000004">
      <c r="A61" s="5" t="s">
        <v>62</v>
      </c>
      <c r="B61" s="2">
        <v>436</v>
      </c>
      <c r="C61" s="2">
        <v>479</v>
      </c>
      <c r="D61" s="2">
        <v>915</v>
      </c>
      <c r="E61" s="50">
        <v>39</v>
      </c>
      <c r="F61" s="50">
        <v>47</v>
      </c>
      <c r="G61" s="50">
        <v>86</v>
      </c>
      <c r="H61" s="42">
        <f t="shared" si="2"/>
        <v>475</v>
      </c>
      <c r="I61" s="42">
        <f t="shared" si="3"/>
        <v>526</v>
      </c>
      <c r="J61" s="42">
        <f t="shared" si="4"/>
        <v>1001</v>
      </c>
    </row>
    <row r="62" spans="1:10" x14ac:dyDescent="0.55000000000000004">
      <c r="A62" s="5" t="s">
        <v>63</v>
      </c>
      <c r="B62" s="2">
        <v>432</v>
      </c>
      <c r="C62" s="2">
        <v>459</v>
      </c>
      <c r="D62" s="2">
        <v>891</v>
      </c>
      <c r="E62" s="50">
        <v>30</v>
      </c>
      <c r="F62" s="50">
        <v>37</v>
      </c>
      <c r="G62" s="50">
        <v>67</v>
      </c>
      <c r="H62" s="42">
        <f t="shared" si="2"/>
        <v>462</v>
      </c>
      <c r="I62" s="42">
        <f t="shared" si="3"/>
        <v>496</v>
      </c>
      <c r="J62" s="42">
        <f t="shared" si="4"/>
        <v>958</v>
      </c>
    </row>
    <row r="63" spans="1:10" x14ac:dyDescent="0.55000000000000004">
      <c r="A63" s="5" t="s">
        <v>64</v>
      </c>
      <c r="B63" s="2">
        <v>393</v>
      </c>
      <c r="C63" s="2">
        <v>375</v>
      </c>
      <c r="D63" s="2">
        <v>768</v>
      </c>
      <c r="E63" s="50">
        <v>24</v>
      </c>
      <c r="F63" s="50">
        <v>40</v>
      </c>
      <c r="G63" s="50">
        <v>64</v>
      </c>
      <c r="H63" s="42">
        <f t="shared" si="2"/>
        <v>417</v>
      </c>
      <c r="I63" s="42">
        <f t="shared" si="3"/>
        <v>415</v>
      </c>
      <c r="J63" s="42">
        <f t="shared" si="4"/>
        <v>832</v>
      </c>
    </row>
    <row r="64" spans="1:10" x14ac:dyDescent="0.55000000000000004">
      <c r="A64" s="5" t="s">
        <v>65</v>
      </c>
      <c r="B64" s="2">
        <v>379</v>
      </c>
      <c r="C64" s="2">
        <v>350</v>
      </c>
      <c r="D64" s="2">
        <v>729</v>
      </c>
      <c r="E64" s="50">
        <v>22</v>
      </c>
      <c r="F64" s="50">
        <v>29</v>
      </c>
      <c r="G64" s="50">
        <v>51</v>
      </c>
      <c r="H64" s="42">
        <f t="shared" si="2"/>
        <v>401</v>
      </c>
      <c r="I64" s="42">
        <f t="shared" si="3"/>
        <v>379</v>
      </c>
      <c r="J64" s="42">
        <f t="shared" si="4"/>
        <v>780</v>
      </c>
    </row>
    <row r="65" spans="1:10" x14ac:dyDescent="0.55000000000000004">
      <c r="A65" s="5" t="s">
        <v>66</v>
      </c>
      <c r="B65" s="2">
        <v>366</v>
      </c>
      <c r="C65" s="2">
        <v>377</v>
      </c>
      <c r="D65" s="2">
        <v>743</v>
      </c>
      <c r="E65" s="50">
        <v>29</v>
      </c>
      <c r="F65" s="50">
        <v>29</v>
      </c>
      <c r="G65" s="50">
        <v>58</v>
      </c>
      <c r="H65" s="42">
        <f t="shared" si="2"/>
        <v>395</v>
      </c>
      <c r="I65" s="42">
        <f t="shared" si="3"/>
        <v>406</v>
      </c>
      <c r="J65" s="42">
        <f t="shared" si="4"/>
        <v>801</v>
      </c>
    </row>
    <row r="66" spans="1:10" x14ac:dyDescent="0.55000000000000004">
      <c r="A66" s="5" t="s">
        <v>67</v>
      </c>
      <c r="B66" s="2">
        <v>359</v>
      </c>
      <c r="C66" s="2">
        <v>349</v>
      </c>
      <c r="D66" s="2">
        <v>708</v>
      </c>
      <c r="E66" s="50">
        <v>24</v>
      </c>
      <c r="F66" s="50">
        <v>39</v>
      </c>
      <c r="G66" s="50">
        <v>63</v>
      </c>
      <c r="H66" s="42">
        <f t="shared" si="2"/>
        <v>383</v>
      </c>
      <c r="I66" s="42">
        <f t="shared" si="3"/>
        <v>388</v>
      </c>
      <c r="J66" s="42">
        <f t="shared" si="4"/>
        <v>771</v>
      </c>
    </row>
    <row r="67" spans="1:10" x14ac:dyDescent="0.55000000000000004">
      <c r="A67" s="5" t="s">
        <v>68</v>
      </c>
      <c r="B67" s="2">
        <v>281</v>
      </c>
      <c r="C67" s="2">
        <v>354</v>
      </c>
      <c r="D67" s="2">
        <v>635</v>
      </c>
      <c r="E67" s="50">
        <v>9</v>
      </c>
      <c r="F67" s="50">
        <v>18</v>
      </c>
      <c r="G67" s="50">
        <v>27</v>
      </c>
      <c r="H67" s="42">
        <f t="shared" si="2"/>
        <v>290</v>
      </c>
      <c r="I67" s="42">
        <f t="shared" si="3"/>
        <v>372</v>
      </c>
      <c r="J67" s="42">
        <f t="shared" si="4"/>
        <v>662</v>
      </c>
    </row>
    <row r="68" spans="1:10" x14ac:dyDescent="0.55000000000000004">
      <c r="A68" s="5" t="s">
        <v>69</v>
      </c>
      <c r="B68" s="2">
        <v>272</v>
      </c>
      <c r="C68" s="2">
        <v>283</v>
      </c>
      <c r="D68" s="2">
        <v>555</v>
      </c>
      <c r="E68" s="50">
        <v>12</v>
      </c>
      <c r="F68" s="50">
        <v>30</v>
      </c>
      <c r="G68" s="50">
        <v>42</v>
      </c>
      <c r="H68" s="42">
        <f t="shared" si="2"/>
        <v>284</v>
      </c>
      <c r="I68" s="42">
        <f t="shared" si="3"/>
        <v>313</v>
      </c>
      <c r="J68" s="42">
        <f t="shared" si="4"/>
        <v>597</v>
      </c>
    </row>
    <row r="69" spans="1:10" x14ac:dyDescent="0.55000000000000004">
      <c r="A69" s="5" t="s">
        <v>70</v>
      </c>
      <c r="B69" s="2">
        <v>217</v>
      </c>
      <c r="C69" s="2">
        <v>249</v>
      </c>
      <c r="D69" s="2">
        <v>466</v>
      </c>
      <c r="E69" s="50">
        <v>17</v>
      </c>
      <c r="F69" s="50">
        <v>26</v>
      </c>
      <c r="G69" s="50">
        <v>43</v>
      </c>
      <c r="H69" s="42">
        <f t="shared" ref="H69:H106" si="33">B69+E69</f>
        <v>234</v>
      </c>
      <c r="I69" s="42">
        <f t="shared" ref="I69:I106" si="34">C69+F69</f>
        <v>275</v>
      </c>
      <c r="J69" s="42">
        <f t="shared" ref="J69:J106" si="35">D69+G69</f>
        <v>509</v>
      </c>
    </row>
    <row r="70" spans="1:10" x14ac:dyDescent="0.55000000000000004">
      <c r="A70" s="5" t="s">
        <v>71</v>
      </c>
      <c r="B70" s="2">
        <v>214</v>
      </c>
      <c r="C70" s="2">
        <v>230</v>
      </c>
      <c r="D70" s="2">
        <v>444</v>
      </c>
      <c r="E70" s="50">
        <v>14</v>
      </c>
      <c r="F70" s="50">
        <v>21</v>
      </c>
      <c r="G70" s="50">
        <v>35</v>
      </c>
      <c r="H70" s="42">
        <f t="shared" si="33"/>
        <v>228</v>
      </c>
      <c r="I70" s="42">
        <f t="shared" si="34"/>
        <v>251</v>
      </c>
      <c r="J70" s="42">
        <f t="shared" si="35"/>
        <v>479</v>
      </c>
    </row>
    <row r="71" spans="1:10" x14ac:dyDescent="0.55000000000000004">
      <c r="A71" s="5" t="s">
        <v>72</v>
      </c>
      <c r="B71" s="2">
        <v>234</v>
      </c>
      <c r="C71" s="2">
        <v>272</v>
      </c>
      <c r="D71" s="2">
        <v>506</v>
      </c>
      <c r="E71" s="50">
        <v>24</v>
      </c>
      <c r="F71" s="50">
        <v>29</v>
      </c>
      <c r="G71" s="50">
        <v>53</v>
      </c>
      <c r="H71" s="42">
        <f t="shared" si="33"/>
        <v>258</v>
      </c>
      <c r="I71" s="42">
        <f t="shared" si="34"/>
        <v>301</v>
      </c>
      <c r="J71" s="42">
        <f t="shared" si="35"/>
        <v>559</v>
      </c>
    </row>
    <row r="72" spans="1:10" x14ac:dyDescent="0.55000000000000004">
      <c r="A72" s="5" t="s">
        <v>73</v>
      </c>
      <c r="B72" s="2">
        <v>221</v>
      </c>
      <c r="C72" s="2">
        <v>266</v>
      </c>
      <c r="D72" s="2">
        <v>487</v>
      </c>
      <c r="E72" s="50">
        <v>19</v>
      </c>
      <c r="F72" s="50">
        <v>21</v>
      </c>
      <c r="G72" s="50">
        <v>40</v>
      </c>
      <c r="H72" s="42">
        <f t="shared" si="33"/>
        <v>240</v>
      </c>
      <c r="I72" s="42">
        <f t="shared" si="34"/>
        <v>287</v>
      </c>
      <c r="J72" s="42">
        <f t="shared" si="35"/>
        <v>527</v>
      </c>
    </row>
    <row r="73" spans="1:10" x14ac:dyDescent="0.55000000000000004">
      <c r="A73" s="5" t="s">
        <v>74</v>
      </c>
      <c r="B73" s="2">
        <v>244</v>
      </c>
      <c r="C73" s="2">
        <v>271</v>
      </c>
      <c r="D73" s="2">
        <v>515</v>
      </c>
      <c r="E73" s="50">
        <v>16</v>
      </c>
      <c r="F73" s="50">
        <v>18</v>
      </c>
      <c r="G73" s="50">
        <v>34</v>
      </c>
      <c r="H73" s="42">
        <f t="shared" si="33"/>
        <v>260</v>
      </c>
      <c r="I73" s="42">
        <f t="shared" si="34"/>
        <v>289</v>
      </c>
      <c r="J73" s="42">
        <f t="shared" si="35"/>
        <v>549</v>
      </c>
    </row>
    <row r="74" spans="1:10" x14ac:dyDescent="0.55000000000000004">
      <c r="A74" s="5" t="s">
        <v>75</v>
      </c>
      <c r="B74" s="2">
        <v>208</v>
      </c>
      <c r="C74" s="2">
        <v>241</v>
      </c>
      <c r="D74" s="2">
        <v>449</v>
      </c>
      <c r="E74" s="50">
        <v>12</v>
      </c>
      <c r="F74" s="50">
        <v>15</v>
      </c>
      <c r="G74" s="50">
        <v>27</v>
      </c>
      <c r="H74" s="42">
        <f t="shared" si="33"/>
        <v>220</v>
      </c>
      <c r="I74" s="42">
        <f t="shared" si="34"/>
        <v>256</v>
      </c>
      <c r="J74" s="42">
        <f t="shared" si="35"/>
        <v>476</v>
      </c>
    </row>
    <row r="75" spans="1:10" x14ac:dyDescent="0.55000000000000004">
      <c r="A75" s="5" t="s">
        <v>76</v>
      </c>
      <c r="B75" s="2">
        <v>192</v>
      </c>
      <c r="C75" s="2">
        <v>217</v>
      </c>
      <c r="D75" s="2">
        <v>409</v>
      </c>
      <c r="E75" s="50">
        <v>13</v>
      </c>
      <c r="F75" s="50">
        <v>12</v>
      </c>
      <c r="G75" s="50">
        <v>25</v>
      </c>
      <c r="H75" s="42">
        <f t="shared" si="33"/>
        <v>205</v>
      </c>
      <c r="I75" s="42">
        <f t="shared" si="34"/>
        <v>229</v>
      </c>
      <c r="J75" s="42">
        <f t="shared" si="35"/>
        <v>434</v>
      </c>
    </row>
    <row r="76" spans="1:10" x14ac:dyDescent="0.55000000000000004">
      <c r="A76" s="5" t="s">
        <v>77</v>
      </c>
      <c r="B76" s="2">
        <v>196</v>
      </c>
      <c r="C76" s="2">
        <v>256</v>
      </c>
      <c r="D76" s="2">
        <v>452</v>
      </c>
      <c r="E76" s="50">
        <v>5</v>
      </c>
      <c r="F76" s="50">
        <v>23</v>
      </c>
      <c r="G76" s="50">
        <v>28</v>
      </c>
      <c r="H76" s="42">
        <f t="shared" si="33"/>
        <v>201</v>
      </c>
      <c r="I76" s="42">
        <f t="shared" si="34"/>
        <v>279</v>
      </c>
      <c r="J76" s="42">
        <f t="shared" si="35"/>
        <v>480</v>
      </c>
    </row>
    <row r="77" spans="1:10" x14ac:dyDescent="0.55000000000000004">
      <c r="A77" s="5" t="s">
        <v>78</v>
      </c>
      <c r="B77" s="2">
        <v>162</v>
      </c>
      <c r="C77" s="2">
        <v>198</v>
      </c>
      <c r="D77" s="2">
        <v>360</v>
      </c>
      <c r="E77" s="50">
        <v>13</v>
      </c>
      <c r="F77" s="50">
        <v>14</v>
      </c>
      <c r="G77" s="50">
        <v>27</v>
      </c>
      <c r="H77" s="42">
        <f t="shared" si="33"/>
        <v>175</v>
      </c>
      <c r="I77" s="42">
        <f t="shared" si="34"/>
        <v>212</v>
      </c>
      <c r="J77" s="42">
        <f t="shared" si="35"/>
        <v>387</v>
      </c>
    </row>
    <row r="78" spans="1:10" x14ac:dyDescent="0.55000000000000004">
      <c r="A78" s="5" t="s">
        <v>79</v>
      </c>
      <c r="B78" s="2">
        <v>132</v>
      </c>
      <c r="C78" s="2">
        <v>170</v>
      </c>
      <c r="D78" s="2">
        <v>302</v>
      </c>
      <c r="E78" s="50">
        <v>12</v>
      </c>
      <c r="F78" s="50">
        <v>16</v>
      </c>
      <c r="G78" s="50">
        <v>28</v>
      </c>
      <c r="H78" s="42">
        <f t="shared" si="33"/>
        <v>144</v>
      </c>
      <c r="I78" s="42">
        <f t="shared" si="34"/>
        <v>186</v>
      </c>
      <c r="J78" s="42">
        <f t="shared" si="35"/>
        <v>330</v>
      </c>
    </row>
    <row r="79" spans="1:10" x14ac:dyDescent="0.55000000000000004">
      <c r="A79" s="5" t="s">
        <v>80</v>
      </c>
      <c r="B79" s="2">
        <v>136</v>
      </c>
      <c r="C79" s="2">
        <v>147</v>
      </c>
      <c r="D79" s="2">
        <v>283</v>
      </c>
      <c r="E79" s="50">
        <v>12</v>
      </c>
      <c r="F79" s="50">
        <v>13</v>
      </c>
      <c r="G79" s="50">
        <v>25</v>
      </c>
      <c r="H79" s="42">
        <f t="shared" si="33"/>
        <v>148</v>
      </c>
      <c r="I79" s="42">
        <f t="shared" si="34"/>
        <v>160</v>
      </c>
      <c r="J79" s="42">
        <f t="shared" si="35"/>
        <v>308</v>
      </c>
    </row>
    <row r="80" spans="1:10" x14ac:dyDescent="0.55000000000000004">
      <c r="A80" s="5" t="s">
        <v>81</v>
      </c>
      <c r="B80" s="2">
        <v>97</v>
      </c>
      <c r="C80" s="2">
        <v>138</v>
      </c>
      <c r="D80" s="2">
        <v>235</v>
      </c>
      <c r="E80" s="50">
        <v>7</v>
      </c>
      <c r="F80" s="50">
        <v>9</v>
      </c>
      <c r="G80" s="50">
        <v>16</v>
      </c>
      <c r="H80" s="42">
        <f t="shared" si="33"/>
        <v>104</v>
      </c>
      <c r="I80" s="42">
        <f t="shared" si="34"/>
        <v>147</v>
      </c>
      <c r="J80" s="42">
        <f t="shared" si="35"/>
        <v>251</v>
      </c>
    </row>
    <row r="81" spans="1:10" x14ac:dyDescent="0.55000000000000004">
      <c r="A81" s="5" t="s">
        <v>82</v>
      </c>
      <c r="B81" s="2">
        <v>108</v>
      </c>
      <c r="C81" s="2">
        <v>107</v>
      </c>
      <c r="D81" s="2">
        <v>215</v>
      </c>
      <c r="E81" s="50">
        <v>4</v>
      </c>
      <c r="F81" s="50">
        <v>11</v>
      </c>
      <c r="G81" s="50">
        <v>15</v>
      </c>
      <c r="H81" s="42">
        <f t="shared" si="33"/>
        <v>112</v>
      </c>
      <c r="I81" s="42">
        <f t="shared" si="34"/>
        <v>118</v>
      </c>
      <c r="J81" s="42">
        <f t="shared" si="35"/>
        <v>230</v>
      </c>
    </row>
    <row r="82" spans="1:10" x14ac:dyDescent="0.55000000000000004">
      <c r="A82" s="5" t="s">
        <v>83</v>
      </c>
      <c r="B82" s="2">
        <v>104</v>
      </c>
      <c r="C82" s="2">
        <v>122</v>
      </c>
      <c r="D82" s="2">
        <v>226</v>
      </c>
      <c r="E82" s="50">
        <v>6</v>
      </c>
      <c r="F82" s="50">
        <v>6</v>
      </c>
      <c r="G82" s="50">
        <v>12</v>
      </c>
      <c r="H82" s="42">
        <f t="shared" si="33"/>
        <v>110</v>
      </c>
      <c r="I82" s="42">
        <f t="shared" si="34"/>
        <v>128</v>
      </c>
      <c r="J82" s="42">
        <f t="shared" si="35"/>
        <v>238</v>
      </c>
    </row>
    <row r="83" spans="1:10" x14ac:dyDescent="0.55000000000000004">
      <c r="A83" s="5" t="s">
        <v>84</v>
      </c>
      <c r="B83" s="2">
        <v>102</v>
      </c>
      <c r="C83" s="2">
        <v>104</v>
      </c>
      <c r="D83" s="2">
        <v>206</v>
      </c>
      <c r="E83" s="50">
        <v>8</v>
      </c>
      <c r="F83" s="50">
        <v>4</v>
      </c>
      <c r="G83" s="50">
        <v>12</v>
      </c>
      <c r="H83" s="42">
        <f t="shared" si="33"/>
        <v>110</v>
      </c>
      <c r="I83" s="42">
        <f t="shared" si="34"/>
        <v>108</v>
      </c>
      <c r="J83" s="42">
        <f t="shared" si="35"/>
        <v>218</v>
      </c>
    </row>
    <row r="84" spans="1:10" x14ac:dyDescent="0.55000000000000004">
      <c r="A84" s="5" t="s">
        <v>85</v>
      </c>
      <c r="B84" s="2">
        <v>94</v>
      </c>
      <c r="C84" s="2">
        <v>108</v>
      </c>
      <c r="D84" s="2">
        <v>202</v>
      </c>
      <c r="E84" s="50">
        <v>4</v>
      </c>
      <c r="F84" s="50">
        <v>4</v>
      </c>
      <c r="G84" s="50">
        <v>8</v>
      </c>
      <c r="H84" s="42">
        <f t="shared" si="33"/>
        <v>98</v>
      </c>
      <c r="I84" s="42">
        <f t="shared" si="34"/>
        <v>112</v>
      </c>
      <c r="J84" s="42">
        <f t="shared" si="35"/>
        <v>210</v>
      </c>
    </row>
    <row r="85" spans="1:10" x14ac:dyDescent="0.55000000000000004">
      <c r="A85" s="5" t="s">
        <v>86</v>
      </c>
      <c r="B85" s="2">
        <v>72</v>
      </c>
      <c r="C85" s="2">
        <v>86</v>
      </c>
      <c r="D85" s="2">
        <v>158</v>
      </c>
      <c r="E85" s="50">
        <v>6</v>
      </c>
      <c r="F85" s="50">
        <v>7</v>
      </c>
      <c r="G85" s="50">
        <v>13</v>
      </c>
      <c r="H85" s="42">
        <f t="shared" si="33"/>
        <v>78</v>
      </c>
      <c r="I85" s="42">
        <f t="shared" si="34"/>
        <v>93</v>
      </c>
      <c r="J85" s="42">
        <f t="shared" si="35"/>
        <v>171</v>
      </c>
    </row>
    <row r="86" spans="1:10" x14ac:dyDescent="0.55000000000000004">
      <c r="A86" s="5" t="s">
        <v>87</v>
      </c>
      <c r="B86" s="2">
        <v>87</v>
      </c>
      <c r="C86" s="2">
        <v>90</v>
      </c>
      <c r="D86" s="2">
        <v>177</v>
      </c>
      <c r="E86" s="50">
        <v>3</v>
      </c>
      <c r="F86" s="50">
        <v>8</v>
      </c>
      <c r="G86" s="50">
        <v>11</v>
      </c>
      <c r="H86" s="42">
        <f t="shared" si="33"/>
        <v>90</v>
      </c>
      <c r="I86" s="42">
        <f t="shared" si="34"/>
        <v>98</v>
      </c>
      <c r="J86" s="42">
        <f t="shared" si="35"/>
        <v>188</v>
      </c>
    </row>
    <row r="87" spans="1:10" x14ac:dyDescent="0.55000000000000004">
      <c r="A87" s="5" t="s">
        <v>88</v>
      </c>
      <c r="B87" s="2">
        <v>76</v>
      </c>
      <c r="C87" s="2">
        <v>100</v>
      </c>
      <c r="D87" s="2">
        <v>176</v>
      </c>
      <c r="E87" s="50">
        <v>5</v>
      </c>
      <c r="F87" s="50">
        <v>12</v>
      </c>
      <c r="G87" s="50">
        <v>17</v>
      </c>
      <c r="H87" s="42">
        <f t="shared" si="33"/>
        <v>81</v>
      </c>
      <c r="I87" s="42">
        <f t="shared" si="34"/>
        <v>112</v>
      </c>
      <c r="J87" s="42">
        <f t="shared" si="35"/>
        <v>193</v>
      </c>
    </row>
    <row r="88" spans="1:10" x14ac:dyDescent="0.55000000000000004">
      <c r="A88" s="5" t="s">
        <v>89</v>
      </c>
      <c r="B88" s="2">
        <v>46</v>
      </c>
      <c r="C88" s="2">
        <v>80</v>
      </c>
      <c r="D88" s="2">
        <v>126</v>
      </c>
      <c r="E88" s="50">
        <v>2</v>
      </c>
      <c r="F88" s="50">
        <v>8</v>
      </c>
      <c r="G88" s="50">
        <v>10</v>
      </c>
      <c r="H88" s="42">
        <f t="shared" si="33"/>
        <v>48</v>
      </c>
      <c r="I88" s="42">
        <f t="shared" si="34"/>
        <v>88</v>
      </c>
      <c r="J88" s="42">
        <f t="shared" si="35"/>
        <v>136</v>
      </c>
    </row>
    <row r="89" spans="1:10" x14ac:dyDescent="0.55000000000000004">
      <c r="A89" s="5" t="s">
        <v>90</v>
      </c>
      <c r="B89" s="2">
        <v>48</v>
      </c>
      <c r="C89" s="2">
        <v>63</v>
      </c>
      <c r="D89" s="2">
        <v>111</v>
      </c>
      <c r="E89" s="50">
        <v>4</v>
      </c>
      <c r="F89" s="50">
        <v>10</v>
      </c>
      <c r="G89" s="50">
        <v>14</v>
      </c>
      <c r="H89" s="42">
        <f t="shared" si="33"/>
        <v>52</v>
      </c>
      <c r="I89" s="42">
        <f t="shared" si="34"/>
        <v>73</v>
      </c>
      <c r="J89" s="42">
        <f t="shared" si="35"/>
        <v>125</v>
      </c>
    </row>
    <row r="90" spans="1:10" x14ac:dyDescent="0.55000000000000004">
      <c r="A90" s="5" t="s">
        <v>91</v>
      </c>
      <c r="B90" s="2">
        <v>36</v>
      </c>
      <c r="C90" s="2">
        <v>56</v>
      </c>
      <c r="D90" s="2">
        <v>92</v>
      </c>
      <c r="E90" s="50">
        <v>1</v>
      </c>
      <c r="F90" s="50">
        <v>6</v>
      </c>
      <c r="G90" s="50">
        <v>7</v>
      </c>
      <c r="H90" s="42">
        <f t="shared" si="33"/>
        <v>37</v>
      </c>
      <c r="I90" s="42">
        <f t="shared" si="34"/>
        <v>62</v>
      </c>
      <c r="J90" s="42">
        <f t="shared" si="35"/>
        <v>99</v>
      </c>
    </row>
    <row r="91" spans="1:10" x14ac:dyDescent="0.55000000000000004">
      <c r="A91" s="5" t="s">
        <v>92</v>
      </c>
      <c r="B91" s="2">
        <v>33</v>
      </c>
      <c r="C91" s="2">
        <v>33</v>
      </c>
      <c r="D91" s="2">
        <v>66</v>
      </c>
      <c r="E91" s="50">
        <v>0</v>
      </c>
      <c r="F91" s="50">
        <v>5</v>
      </c>
      <c r="G91" s="50">
        <v>5</v>
      </c>
      <c r="H91" s="42">
        <f t="shared" si="33"/>
        <v>33</v>
      </c>
      <c r="I91" s="42">
        <f t="shared" si="34"/>
        <v>38</v>
      </c>
      <c r="J91" s="42">
        <f t="shared" si="35"/>
        <v>71</v>
      </c>
    </row>
    <row r="92" spans="1:10" x14ac:dyDescent="0.55000000000000004">
      <c r="A92" s="5" t="s">
        <v>93</v>
      </c>
      <c r="B92" s="2">
        <v>26</v>
      </c>
      <c r="C92" s="2">
        <v>37</v>
      </c>
      <c r="D92" s="2">
        <v>63</v>
      </c>
      <c r="E92" s="50">
        <v>2</v>
      </c>
      <c r="F92" s="50">
        <v>4</v>
      </c>
      <c r="G92" s="50">
        <v>6</v>
      </c>
      <c r="H92" s="42">
        <f t="shared" si="33"/>
        <v>28</v>
      </c>
      <c r="I92" s="42">
        <f t="shared" si="34"/>
        <v>41</v>
      </c>
      <c r="J92" s="42">
        <f t="shared" si="35"/>
        <v>69</v>
      </c>
    </row>
    <row r="93" spans="1:10" x14ac:dyDescent="0.55000000000000004">
      <c r="A93" s="5" t="s">
        <v>94</v>
      </c>
      <c r="B93" s="2">
        <v>17</v>
      </c>
      <c r="C93" s="2">
        <v>42</v>
      </c>
      <c r="D93" s="2">
        <v>59</v>
      </c>
      <c r="E93" s="50">
        <v>3</v>
      </c>
      <c r="F93" s="50">
        <v>6</v>
      </c>
      <c r="G93" s="50">
        <v>9</v>
      </c>
      <c r="H93" s="42">
        <f t="shared" si="33"/>
        <v>20</v>
      </c>
      <c r="I93" s="42">
        <f t="shared" si="34"/>
        <v>48</v>
      </c>
      <c r="J93" s="42">
        <f t="shared" si="35"/>
        <v>68</v>
      </c>
    </row>
    <row r="94" spans="1:10" x14ac:dyDescent="0.55000000000000004">
      <c r="A94" s="5" t="s">
        <v>95</v>
      </c>
      <c r="B94" s="2">
        <v>14</v>
      </c>
      <c r="C94" s="2">
        <v>43</v>
      </c>
      <c r="D94" s="2">
        <v>57</v>
      </c>
      <c r="E94" s="50">
        <v>1</v>
      </c>
      <c r="F94" s="50">
        <v>3</v>
      </c>
      <c r="G94" s="50">
        <v>4</v>
      </c>
      <c r="H94" s="42">
        <f t="shared" si="33"/>
        <v>15</v>
      </c>
      <c r="I94" s="42">
        <f t="shared" si="34"/>
        <v>46</v>
      </c>
      <c r="J94" s="42">
        <f t="shared" si="35"/>
        <v>61</v>
      </c>
    </row>
    <row r="95" spans="1:10" x14ac:dyDescent="0.55000000000000004">
      <c r="A95" s="5" t="s">
        <v>96</v>
      </c>
      <c r="B95" s="2">
        <v>10</v>
      </c>
      <c r="C95" s="2">
        <v>26</v>
      </c>
      <c r="D95" s="2">
        <v>36</v>
      </c>
      <c r="E95" s="50">
        <v>0</v>
      </c>
      <c r="F95" s="50">
        <v>1</v>
      </c>
      <c r="G95" s="50">
        <v>1</v>
      </c>
      <c r="H95" s="42">
        <f t="shared" si="33"/>
        <v>10</v>
      </c>
      <c r="I95" s="42">
        <f t="shared" si="34"/>
        <v>27</v>
      </c>
      <c r="J95" s="42">
        <f t="shared" si="35"/>
        <v>37</v>
      </c>
    </row>
    <row r="96" spans="1:10" x14ac:dyDescent="0.55000000000000004">
      <c r="A96" s="5" t="s">
        <v>97</v>
      </c>
      <c r="B96" s="2">
        <v>12</v>
      </c>
      <c r="C96" s="2">
        <v>25</v>
      </c>
      <c r="D96" s="2">
        <v>37</v>
      </c>
      <c r="E96" s="50">
        <v>3</v>
      </c>
      <c r="F96" s="50">
        <v>2</v>
      </c>
      <c r="G96" s="50">
        <v>5</v>
      </c>
      <c r="H96" s="42">
        <f t="shared" si="33"/>
        <v>15</v>
      </c>
      <c r="I96" s="42">
        <f t="shared" si="34"/>
        <v>27</v>
      </c>
      <c r="J96" s="42">
        <f t="shared" si="35"/>
        <v>42</v>
      </c>
    </row>
    <row r="97" spans="1:10" x14ac:dyDescent="0.55000000000000004">
      <c r="A97" s="5" t="s">
        <v>98</v>
      </c>
      <c r="B97" s="2">
        <v>9</v>
      </c>
      <c r="C97" s="2">
        <v>17</v>
      </c>
      <c r="D97" s="2">
        <v>26</v>
      </c>
      <c r="E97" s="50">
        <v>0</v>
      </c>
      <c r="F97" s="50">
        <v>0</v>
      </c>
      <c r="G97" s="50">
        <v>0</v>
      </c>
      <c r="H97" s="42">
        <f t="shared" si="33"/>
        <v>9</v>
      </c>
      <c r="I97" s="42">
        <f t="shared" si="34"/>
        <v>17</v>
      </c>
      <c r="J97" s="42">
        <f t="shared" si="35"/>
        <v>26</v>
      </c>
    </row>
    <row r="98" spans="1:10" x14ac:dyDescent="0.55000000000000004">
      <c r="A98" s="5" t="s">
        <v>99</v>
      </c>
      <c r="B98" s="2">
        <v>10</v>
      </c>
      <c r="C98" s="2">
        <v>20</v>
      </c>
      <c r="D98" s="2">
        <v>30</v>
      </c>
      <c r="E98" s="50">
        <v>1</v>
      </c>
      <c r="F98" s="50">
        <v>1</v>
      </c>
      <c r="G98" s="50">
        <v>2</v>
      </c>
      <c r="H98" s="42">
        <f t="shared" si="33"/>
        <v>11</v>
      </c>
      <c r="I98" s="42">
        <f t="shared" si="34"/>
        <v>21</v>
      </c>
      <c r="J98" s="42">
        <f t="shared" si="35"/>
        <v>32</v>
      </c>
    </row>
    <row r="99" spans="1:10" x14ac:dyDescent="0.55000000000000004">
      <c r="A99" s="5" t="s">
        <v>100</v>
      </c>
      <c r="B99" s="2">
        <v>3</v>
      </c>
      <c r="C99" s="2">
        <v>9</v>
      </c>
      <c r="D99" s="2">
        <v>12</v>
      </c>
      <c r="E99" s="50">
        <v>2</v>
      </c>
      <c r="F99" s="50">
        <v>1</v>
      </c>
      <c r="G99" s="50">
        <v>3</v>
      </c>
      <c r="H99" s="42">
        <f t="shared" si="33"/>
        <v>5</v>
      </c>
      <c r="I99" s="42">
        <f t="shared" si="34"/>
        <v>10</v>
      </c>
      <c r="J99" s="42">
        <f t="shared" si="35"/>
        <v>15</v>
      </c>
    </row>
    <row r="100" spans="1:10" x14ac:dyDescent="0.55000000000000004">
      <c r="A100" s="5" t="s">
        <v>101</v>
      </c>
      <c r="B100" s="2">
        <v>4</v>
      </c>
      <c r="C100" s="2">
        <v>6</v>
      </c>
      <c r="D100" s="2">
        <v>10</v>
      </c>
      <c r="E100" s="50">
        <v>0</v>
      </c>
      <c r="F100" s="50">
        <v>0</v>
      </c>
      <c r="G100" s="50">
        <v>0</v>
      </c>
      <c r="H100" s="42">
        <f t="shared" si="33"/>
        <v>4</v>
      </c>
      <c r="I100" s="42">
        <f t="shared" si="34"/>
        <v>6</v>
      </c>
      <c r="J100" s="42">
        <f t="shared" si="35"/>
        <v>10</v>
      </c>
    </row>
    <row r="101" spans="1:10" x14ac:dyDescent="0.55000000000000004">
      <c r="A101" s="5" t="s">
        <v>102</v>
      </c>
      <c r="B101" s="2">
        <v>2</v>
      </c>
      <c r="C101" s="2">
        <v>7</v>
      </c>
      <c r="D101" s="2">
        <v>9</v>
      </c>
      <c r="E101" s="50">
        <v>0</v>
      </c>
      <c r="F101" s="50">
        <v>0</v>
      </c>
      <c r="G101" s="50">
        <v>0</v>
      </c>
      <c r="H101" s="42">
        <f t="shared" si="33"/>
        <v>2</v>
      </c>
      <c r="I101" s="42">
        <f t="shared" si="34"/>
        <v>7</v>
      </c>
      <c r="J101" s="42">
        <f t="shared" si="35"/>
        <v>9</v>
      </c>
    </row>
    <row r="102" spans="1:10" s="49" customFormat="1" x14ac:dyDescent="0.55000000000000004">
      <c r="A102" s="10" t="s">
        <v>103</v>
      </c>
      <c r="B102" s="11">
        <v>5</v>
      </c>
      <c r="C102" s="11">
        <v>3</v>
      </c>
      <c r="D102" s="11">
        <v>8</v>
      </c>
      <c r="E102" s="50">
        <v>0</v>
      </c>
      <c r="F102" s="50">
        <v>0</v>
      </c>
      <c r="G102" s="50">
        <v>0</v>
      </c>
      <c r="H102" s="42">
        <f t="shared" si="33"/>
        <v>5</v>
      </c>
      <c r="I102" s="42">
        <f t="shared" si="34"/>
        <v>3</v>
      </c>
      <c r="J102" s="42">
        <f t="shared" si="35"/>
        <v>8</v>
      </c>
    </row>
    <row r="103" spans="1:10" x14ac:dyDescent="0.55000000000000004">
      <c r="A103" s="5" t="s">
        <v>104</v>
      </c>
      <c r="B103" s="2">
        <v>2</v>
      </c>
      <c r="C103" s="2">
        <v>5</v>
      </c>
      <c r="D103" s="2">
        <v>7</v>
      </c>
      <c r="E103" s="50">
        <v>1</v>
      </c>
      <c r="F103" s="50">
        <v>1</v>
      </c>
      <c r="G103" s="50">
        <v>2</v>
      </c>
      <c r="H103" s="42">
        <f t="shared" si="33"/>
        <v>3</v>
      </c>
      <c r="I103" s="42">
        <f t="shared" si="34"/>
        <v>6</v>
      </c>
      <c r="J103" s="42">
        <f t="shared" si="35"/>
        <v>9</v>
      </c>
    </row>
    <row r="104" spans="1:10" x14ac:dyDescent="0.55000000000000004">
      <c r="A104" s="5" t="s">
        <v>105</v>
      </c>
      <c r="B104" s="2">
        <v>2</v>
      </c>
      <c r="C104" s="2">
        <v>1</v>
      </c>
      <c r="D104" s="2">
        <v>3</v>
      </c>
      <c r="E104" s="50">
        <v>0</v>
      </c>
      <c r="F104" s="50">
        <v>0</v>
      </c>
      <c r="G104" s="50">
        <v>0</v>
      </c>
      <c r="H104" s="42">
        <f t="shared" si="33"/>
        <v>2</v>
      </c>
      <c r="I104" s="42">
        <f t="shared" si="34"/>
        <v>1</v>
      </c>
      <c r="J104" s="42">
        <f t="shared" si="35"/>
        <v>3</v>
      </c>
    </row>
    <row r="105" spans="1:10" x14ac:dyDescent="0.55000000000000004">
      <c r="A105" s="5" t="s">
        <v>106</v>
      </c>
      <c r="B105" s="2">
        <v>13</v>
      </c>
      <c r="C105" s="2">
        <v>12</v>
      </c>
      <c r="D105" s="2">
        <v>25</v>
      </c>
      <c r="E105" s="50">
        <v>0</v>
      </c>
      <c r="F105" s="50">
        <v>1</v>
      </c>
      <c r="G105" s="50">
        <v>1</v>
      </c>
      <c r="H105" s="42">
        <f t="shared" si="33"/>
        <v>13</v>
      </c>
      <c r="I105" s="42">
        <f t="shared" si="34"/>
        <v>13</v>
      </c>
      <c r="J105" s="42">
        <f t="shared" si="35"/>
        <v>26</v>
      </c>
    </row>
    <row r="106" spans="1:10" x14ac:dyDescent="0.55000000000000004">
      <c r="A106" s="5" t="s">
        <v>4</v>
      </c>
      <c r="B106" s="13">
        <f>SUM(B4:B105)</f>
        <v>35446</v>
      </c>
      <c r="C106" s="13">
        <f t="shared" ref="C106:D106" si="36">SUM(C4:C105)</f>
        <v>35317</v>
      </c>
      <c r="D106" s="13">
        <f t="shared" si="36"/>
        <v>70763</v>
      </c>
      <c r="E106" s="51">
        <f>SUM(E4:E105)</f>
        <v>2029</v>
      </c>
      <c r="F106" s="51">
        <f>SUM(F4:F105)</f>
        <v>2266</v>
      </c>
      <c r="G106" s="51">
        <f>SUM(G4:G105)</f>
        <v>4295</v>
      </c>
      <c r="H106" s="42">
        <f t="shared" si="33"/>
        <v>37475</v>
      </c>
      <c r="I106" s="42">
        <f t="shared" si="34"/>
        <v>37583</v>
      </c>
      <c r="J106" s="42">
        <f t="shared" si="35"/>
        <v>75058</v>
      </c>
    </row>
  </sheetData>
  <mergeCells count="3">
    <mergeCell ref="E2:G2"/>
    <mergeCell ref="B2:D2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12</vt:i4>
      </vt:variant>
    </vt:vector>
  </HeadingPairs>
  <TitlesOfParts>
    <vt:vector size="12" baseType="lpstr">
      <vt:lpstr>จังหวัดฉะเชิงเทรา</vt:lpstr>
      <vt:lpstr>เมือง</vt:lpstr>
      <vt:lpstr>บางคล้า</vt:lpstr>
      <vt:lpstr>บางน้ำเปรี้ยว</vt:lpstr>
      <vt:lpstr>บางปะกง</vt:lpstr>
      <vt:lpstr>บ้านโพธิ์</vt:lpstr>
      <vt:lpstr>พนมสารคาม</vt:lpstr>
      <vt:lpstr>ราชสาส์น</vt:lpstr>
      <vt:lpstr>สนามชัยเขต</vt:lpstr>
      <vt:lpstr>แปลงยาว</vt:lpstr>
      <vt:lpstr>ท่าตะเกียบ</vt:lpstr>
      <vt:lpstr>คลองเขื่อน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Windows 10</cp:lastModifiedBy>
  <dcterms:created xsi:type="dcterms:W3CDTF">2021-03-23T03:57:36Z</dcterms:created>
  <dcterms:modified xsi:type="dcterms:W3CDTF">2022-05-06T04:43:22Z</dcterms:modified>
</cp:coreProperties>
</file>