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y_workupdate2563\data24\ข้อมูลประชากร\ประชากรปี 61\ประชากรรายอายุ_61\"/>
    </mc:Choice>
  </mc:AlternateContent>
  <xr:revisionPtr revIDLastSave="0" documentId="13_ncr:1_{66AB1FB8-C751-48B9-A8F2-036CF3F0468E}" xr6:coauthVersionLast="45" xr6:coauthVersionMax="45" xr10:uidLastSave="{00000000-0000-0000-0000-000000000000}"/>
  <bookViews>
    <workbookView xWindow="-120" yWindow="-120" windowWidth="20730" windowHeight="11160" xr2:uid="{7459A540-B371-410E-BD3F-14A851E74AF4}"/>
  </bookViews>
  <sheets>
    <sheet name="จังหวัดฉะเชิงเทรา" sheetId="13" r:id="rId1"/>
    <sheet name="เมืองฉะเชิงเทรา" sheetId="1" r:id="rId2"/>
    <sheet name="บางคล้า" sheetId="2" r:id="rId3"/>
    <sheet name="บางน้ำเปรี้ยว" sheetId="3" r:id="rId4"/>
    <sheet name="บางปะกง" sheetId="4" r:id="rId5"/>
    <sheet name="บ้านโพธิ์" sheetId="5" r:id="rId6"/>
    <sheet name="พนมสารคาม" sheetId="6" r:id="rId7"/>
    <sheet name="ราชสาส์น" sheetId="7" r:id="rId8"/>
    <sheet name="สนามชัยเขต" sheetId="8" r:id="rId9"/>
    <sheet name="แปลงยาว" sheetId="9" r:id="rId10"/>
    <sheet name="ท่าตะเกียบ" sheetId="10" r:id="rId11"/>
    <sheet name="คลองเขื่อน" sheetId="11" r:id="rId12"/>
    <sheet name="Sheet12" sheetId="12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7" i="2" l="1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Q33" i="2"/>
  <c r="Q32" i="2"/>
  <c r="Q31" i="2"/>
  <c r="Q30" i="2"/>
  <c r="Q29" i="2"/>
  <c r="Q28" i="2"/>
  <c r="Q27" i="2"/>
  <c r="R24" i="2" l="1"/>
  <c r="S24" i="2"/>
  <c r="R25" i="2"/>
  <c r="S25" i="2"/>
  <c r="R26" i="2"/>
  <c r="S26" i="2"/>
  <c r="Q26" i="2"/>
  <c r="Q25" i="2"/>
  <c r="Q24" i="2"/>
  <c r="R22" i="2"/>
  <c r="S22" i="2"/>
  <c r="R23" i="2"/>
  <c r="S23" i="2"/>
  <c r="Q23" i="2"/>
  <c r="Q22" i="2"/>
  <c r="R18" i="2"/>
  <c r="S18" i="2"/>
  <c r="R19" i="2"/>
  <c r="S19" i="2"/>
  <c r="R20" i="2"/>
  <c r="S20" i="2"/>
  <c r="R21" i="2"/>
  <c r="S21" i="2"/>
  <c r="Q21" i="2"/>
  <c r="Q20" i="2"/>
  <c r="Q19" i="2"/>
  <c r="Q18" i="2"/>
  <c r="R13" i="2"/>
  <c r="S13" i="2"/>
  <c r="R14" i="2"/>
  <c r="S14" i="2"/>
  <c r="R15" i="2"/>
  <c r="S15" i="2"/>
  <c r="R16" i="2"/>
  <c r="S16" i="2"/>
  <c r="R17" i="2"/>
  <c r="S17" i="2"/>
  <c r="Q17" i="2"/>
  <c r="Q16" i="2"/>
  <c r="Q15" i="2"/>
  <c r="Q14" i="2"/>
  <c r="Q13" i="2"/>
  <c r="R4" i="2"/>
  <c r="S4" i="2"/>
  <c r="R5" i="2"/>
  <c r="S5" i="2"/>
  <c r="R6" i="2"/>
  <c r="S6" i="2"/>
  <c r="R7" i="2"/>
  <c r="S7" i="2"/>
  <c r="R8" i="2"/>
  <c r="S8" i="2"/>
  <c r="R9" i="2"/>
  <c r="S9" i="2"/>
  <c r="R10" i="2"/>
  <c r="S10" i="2"/>
  <c r="R11" i="2"/>
  <c r="S11" i="2"/>
  <c r="R12" i="2"/>
  <c r="S12" i="2"/>
  <c r="Q12" i="2"/>
  <c r="Q11" i="2"/>
  <c r="Q10" i="2"/>
  <c r="Q9" i="2"/>
  <c r="Q8" i="2"/>
  <c r="Q7" i="2"/>
  <c r="Q6" i="2"/>
  <c r="Q5" i="2"/>
  <c r="Q4" i="2"/>
  <c r="I23" i="13" l="1"/>
  <c r="J23" i="13"/>
  <c r="H23" i="13"/>
  <c r="I17" i="13"/>
  <c r="J17" i="13"/>
  <c r="H17" i="13"/>
  <c r="I30" i="13"/>
  <c r="J30" i="13"/>
  <c r="I31" i="13"/>
  <c r="J31" i="13"/>
  <c r="I32" i="13"/>
  <c r="J32" i="13"/>
  <c r="H32" i="13"/>
  <c r="H31" i="13"/>
  <c r="H30" i="13"/>
  <c r="I26" i="13"/>
  <c r="J26" i="13"/>
  <c r="I27" i="13"/>
  <c r="J27" i="13"/>
  <c r="I28" i="13"/>
  <c r="J28" i="13"/>
  <c r="I29" i="13"/>
  <c r="J29" i="13"/>
  <c r="H29" i="13"/>
  <c r="H28" i="13"/>
  <c r="H27" i="13"/>
  <c r="H26" i="13"/>
  <c r="I24" i="13"/>
  <c r="J24" i="13"/>
  <c r="I25" i="13"/>
  <c r="J25" i="13"/>
  <c r="H25" i="13"/>
  <c r="H24" i="13"/>
  <c r="I21" i="13"/>
  <c r="J21" i="13"/>
  <c r="I22" i="13"/>
  <c r="J22" i="13"/>
  <c r="H22" i="13"/>
  <c r="H21" i="13"/>
  <c r="I20" i="13"/>
  <c r="J20" i="13"/>
  <c r="H20" i="13"/>
  <c r="I18" i="13"/>
  <c r="J18" i="13"/>
  <c r="I19" i="13"/>
  <c r="J19" i="13"/>
  <c r="H19" i="13"/>
  <c r="H18" i="13"/>
  <c r="I14" i="13"/>
  <c r="J14" i="13"/>
  <c r="I15" i="13"/>
  <c r="J15" i="13"/>
  <c r="I16" i="13"/>
  <c r="J16" i="13"/>
  <c r="H16" i="13"/>
  <c r="H15" i="13"/>
  <c r="H14" i="13"/>
  <c r="I13" i="13"/>
  <c r="J13" i="13"/>
  <c r="H13" i="13"/>
  <c r="I12" i="13"/>
  <c r="J12" i="13"/>
  <c r="H12" i="13"/>
  <c r="I6" i="13"/>
  <c r="J6" i="13"/>
  <c r="I7" i="13"/>
  <c r="J7" i="13"/>
  <c r="I8" i="13"/>
  <c r="J8" i="13"/>
  <c r="I9" i="13"/>
  <c r="J9" i="13"/>
  <c r="I10" i="13"/>
  <c r="J10" i="13"/>
  <c r="I11" i="13"/>
  <c r="J11" i="13"/>
  <c r="H11" i="13"/>
  <c r="H10" i="13"/>
  <c r="H9" i="13"/>
  <c r="H8" i="13"/>
  <c r="H7" i="13"/>
  <c r="H6" i="13"/>
  <c r="I4" i="13"/>
  <c r="J4" i="13"/>
  <c r="I5" i="13"/>
  <c r="J5" i="13"/>
  <c r="H5" i="13"/>
  <c r="H4" i="13"/>
  <c r="I3" i="13"/>
  <c r="J3" i="13"/>
  <c r="H3" i="13"/>
  <c r="J33" i="11"/>
  <c r="I33" i="11"/>
  <c r="H33" i="11"/>
  <c r="J32" i="11"/>
  <c r="I32" i="11"/>
  <c r="H32" i="11"/>
  <c r="J31" i="11"/>
  <c r="I31" i="11"/>
  <c r="H31" i="11"/>
  <c r="J30" i="11"/>
  <c r="I30" i="11"/>
  <c r="H30" i="11"/>
  <c r="J29" i="11"/>
  <c r="I29" i="11"/>
  <c r="H29" i="11"/>
  <c r="J28" i="11"/>
  <c r="I28" i="11"/>
  <c r="H28" i="11"/>
  <c r="J27" i="11"/>
  <c r="I27" i="11"/>
  <c r="H27" i="11"/>
  <c r="J26" i="11"/>
  <c r="I26" i="11"/>
  <c r="H26" i="11"/>
  <c r="J25" i="11"/>
  <c r="I25" i="11"/>
  <c r="H25" i="11"/>
  <c r="J24" i="11"/>
  <c r="I24" i="11"/>
  <c r="H24" i="11"/>
  <c r="J23" i="11"/>
  <c r="I23" i="11"/>
  <c r="H23" i="11"/>
  <c r="J22" i="11"/>
  <c r="I22" i="11"/>
  <c r="H22" i="11"/>
  <c r="J21" i="11"/>
  <c r="I21" i="11"/>
  <c r="H21" i="11"/>
  <c r="J20" i="11"/>
  <c r="I20" i="11"/>
  <c r="H20" i="11"/>
  <c r="J19" i="11"/>
  <c r="I19" i="11"/>
  <c r="H19" i="11"/>
  <c r="J18" i="11"/>
  <c r="I18" i="11"/>
  <c r="H18" i="11"/>
  <c r="J17" i="11"/>
  <c r="I17" i="11"/>
  <c r="H17" i="11"/>
  <c r="J16" i="11"/>
  <c r="I16" i="11"/>
  <c r="H16" i="11"/>
  <c r="J15" i="11"/>
  <c r="I15" i="11"/>
  <c r="H15" i="11"/>
  <c r="J14" i="11"/>
  <c r="I14" i="11"/>
  <c r="H14" i="11"/>
  <c r="J13" i="11"/>
  <c r="I13" i="11"/>
  <c r="H13" i="11"/>
  <c r="J12" i="11"/>
  <c r="I12" i="11"/>
  <c r="H12" i="11"/>
  <c r="J11" i="11"/>
  <c r="I11" i="11"/>
  <c r="H11" i="11"/>
  <c r="J10" i="11"/>
  <c r="I10" i="11"/>
  <c r="H10" i="11"/>
  <c r="J9" i="11"/>
  <c r="I9" i="11"/>
  <c r="H9" i="11"/>
  <c r="J8" i="11"/>
  <c r="I8" i="11"/>
  <c r="H8" i="11"/>
  <c r="J7" i="11"/>
  <c r="I7" i="11"/>
  <c r="H7" i="11"/>
  <c r="J6" i="11"/>
  <c r="I6" i="11"/>
  <c r="H6" i="11"/>
  <c r="J5" i="11"/>
  <c r="I5" i="11"/>
  <c r="H5" i="11"/>
  <c r="J4" i="11"/>
  <c r="I4" i="11"/>
  <c r="H4" i="11"/>
  <c r="J33" i="10"/>
  <c r="I33" i="10"/>
  <c r="H33" i="10"/>
  <c r="J32" i="10"/>
  <c r="I32" i="10"/>
  <c r="H32" i="10"/>
  <c r="J31" i="10"/>
  <c r="I31" i="10"/>
  <c r="H31" i="10"/>
  <c r="J30" i="10"/>
  <c r="I30" i="10"/>
  <c r="H30" i="10"/>
  <c r="J29" i="10"/>
  <c r="I29" i="10"/>
  <c r="H29" i="10"/>
  <c r="J28" i="10"/>
  <c r="I28" i="10"/>
  <c r="H28" i="10"/>
  <c r="J27" i="10"/>
  <c r="I27" i="10"/>
  <c r="H27" i="10"/>
  <c r="J26" i="10"/>
  <c r="I26" i="10"/>
  <c r="H26" i="10"/>
  <c r="J25" i="10"/>
  <c r="I25" i="10"/>
  <c r="H25" i="10"/>
  <c r="J24" i="10"/>
  <c r="I24" i="10"/>
  <c r="H24" i="10"/>
  <c r="J23" i="10"/>
  <c r="I23" i="10"/>
  <c r="H23" i="10"/>
  <c r="J22" i="10"/>
  <c r="I22" i="10"/>
  <c r="H22" i="10"/>
  <c r="J21" i="10"/>
  <c r="I21" i="10"/>
  <c r="H21" i="10"/>
  <c r="J20" i="10"/>
  <c r="I20" i="10"/>
  <c r="H20" i="10"/>
  <c r="J19" i="10"/>
  <c r="I19" i="10"/>
  <c r="H19" i="10"/>
  <c r="J18" i="10"/>
  <c r="I18" i="10"/>
  <c r="H18" i="10"/>
  <c r="J17" i="10"/>
  <c r="I17" i="10"/>
  <c r="H17" i="10"/>
  <c r="J16" i="10"/>
  <c r="I16" i="10"/>
  <c r="H16" i="10"/>
  <c r="J15" i="10"/>
  <c r="I15" i="10"/>
  <c r="H15" i="10"/>
  <c r="J14" i="10"/>
  <c r="I14" i="10"/>
  <c r="H14" i="10"/>
  <c r="J13" i="10"/>
  <c r="I13" i="10"/>
  <c r="H13" i="10"/>
  <c r="J12" i="10"/>
  <c r="I12" i="10"/>
  <c r="H12" i="10"/>
  <c r="J11" i="10"/>
  <c r="I11" i="10"/>
  <c r="H11" i="10"/>
  <c r="J10" i="10"/>
  <c r="I10" i="10"/>
  <c r="H10" i="10"/>
  <c r="J9" i="10"/>
  <c r="I9" i="10"/>
  <c r="H9" i="10"/>
  <c r="J8" i="10"/>
  <c r="I8" i="10"/>
  <c r="H8" i="10"/>
  <c r="J7" i="10"/>
  <c r="I7" i="10"/>
  <c r="H7" i="10"/>
  <c r="J6" i="10"/>
  <c r="I6" i="10"/>
  <c r="H6" i="10"/>
  <c r="J5" i="10"/>
  <c r="I5" i="10"/>
  <c r="H5" i="10"/>
  <c r="J4" i="10"/>
  <c r="I4" i="10"/>
  <c r="H4" i="10"/>
  <c r="J33" i="7"/>
  <c r="I33" i="7"/>
  <c r="H33" i="7"/>
  <c r="J32" i="7"/>
  <c r="I32" i="7"/>
  <c r="H32" i="7"/>
  <c r="J31" i="7"/>
  <c r="I31" i="7"/>
  <c r="H31" i="7"/>
  <c r="J30" i="7"/>
  <c r="I30" i="7"/>
  <c r="H30" i="7"/>
  <c r="J29" i="7"/>
  <c r="I29" i="7"/>
  <c r="H29" i="7"/>
  <c r="J28" i="7"/>
  <c r="I28" i="7"/>
  <c r="H28" i="7"/>
  <c r="J27" i="7"/>
  <c r="I27" i="7"/>
  <c r="H27" i="7"/>
  <c r="J26" i="7"/>
  <c r="I26" i="7"/>
  <c r="H26" i="7"/>
  <c r="J25" i="7"/>
  <c r="I25" i="7"/>
  <c r="H25" i="7"/>
  <c r="J24" i="7"/>
  <c r="I24" i="7"/>
  <c r="H24" i="7"/>
  <c r="J23" i="7"/>
  <c r="I23" i="7"/>
  <c r="H23" i="7"/>
  <c r="J22" i="7"/>
  <c r="I22" i="7"/>
  <c r="H22" i="7"/>
  <c r="J21" i="7"/>
  <c r="I21" i="7"/>
  <c r="H21" i="7"/>
  <c r="J20" i="7"/>
  <c r="I20" i="7"/>
  <c r="H20" i="7"/>
  <c r="J19" i="7"/>
  <c r="I19" i="7"/>
  <c r="H19" i="7"/>
  <c r="J18" i="7"/>
  <c r="I18" i="7"/>
  <c r="H18" i="7"/>
  <c r="J17" i="7"/>
  <c r="I17" i="7"/>
  <c r="H17" i="7"/>
  <c r="J16" i="7"/>
  <c r="I16" i="7"/>
  <c r="H16" i="7"/>
  <c r="J15" i="7"/>
  <c r="I15" i="7"/>
  <c r="H15" i="7"/>
  <c r="J14" i="7"/>
  <c r="I14" i="7"/>
  <c r="H14" i="7"/>
  <c r="J13" i="7"/>
  <c r="I13" i="7"/>
  <c r="H13" i="7"/>
  <c r="J12" i="7"/>
  <c r="I12" i="7"/>
  <c r="H12" i="7"/>
  <c r="J11" i="7"/>
  <c r="I11" i="7"/>
  <c r="H11" i="7"/>
  <c r="J10" i="7"/>
  <c r="I10" i="7"/>
  <c r="H10" i="7"/>
  <c r="J9" i="7"/>
  <c r="I9" i="7"/>
  <c r="H9" i="7"/>
  <c r="J8" i="7"/>
  <c r="I8" i="7"/>
  <c r="H8" i="7"/>
  <c r="J7" i="7"/>
  <c r="I7" i="7"/>
  <c r="H7" i="7"/>
  <c r="J6" i="7"/>
  <c r="I6" i="7"/>
  <c r="H6" i="7"/>
  <c r="J5" i="7"/>
  <c r="I5" i="7"/>
  <c r="H5" i="7"/>
  <c r="J4" i="7"/>
  <c r="I4" i="7"/>
  <c r="H4" i="7"/>
  <c r="F47" i="13" l="1"/>
  <c r="D108" i="13"/>
  <c r="E108" i="13"/>
  <c r="C108" i="13"/>
  <c r="D109" i="11" l="1"/>
  <c r="E109" i="11"/>
  <c r="C109" i="11"/>
  <c r="D109" i="10"/>
  <c r="E109" i="10"/>
  <c r="C109" i="10"/>
  <c r="R5" i="9"/>
  <c r="W10" i="9" s="1"/>
  <c r="S5" i="9"/>
  <c r="X10" i="9" s="1"/>
  <c r="T5" i="9"/>
  <c r="Y10" i="9" s="1"/>
  <c r="R6" i="9"/>
  <c r="W11" i="9" s="1"/>
  <c r="S6" i="9"/>
  <c r="X11" i="9" s="1"/>
  <c r="T6" i="9"/>
  <c r="Y11" i="9" s="1"/>
  <c r="R7" i="9"/>
  <c r="S7" i="9"/>
  <c r="T7" i="9"/>
  <c r="R8" i="9"/>
  <c r="S8" i="9"/>
  <c r="T8" i="9"/>
  <c r="R9" i="9"/>
  <c r="S9" i="9"/>
  <c r="T9" i="9"/>
  <c r="R10" i="9"/>
  <c r="S10" i="9"/>
  <c r="T10" i="9"/>
  <c r="R11" i="9"/>
  <c r="S11" i="9"/>
  <c r="T11" i="9"/>
  <c r="R12" i="9"/>
  <c r="S12" i="9"/>
  <c r="T12" i="9"/>
  <c r="R13" i="9"/>
  <c r="S13" i="9"/>
  <c r="T13" i="9"/>
  <c r="R14" i="9"/>
  <c r="S14" i="9"/>
  <c r="T14" i="9"/>
  <c r="R15" i="9"/>
  <c r="S15" i="9"/>
  <c r="T15" i="9"/>
  <c r="R16" i="9"/>
  <c r="S16" i="9"/>
  <c r="T16" i="9"/>
  <c r="R17" i="9"/>
  <c r="S17" i="9"/>
  <c r="T17" i="9"/>
  <c r="R18" i="9"/>
  <c r="S18" i="9"/>
  <c r="T18" i="9"/>
  <c r="R19" i="9"/>
  <c r="S19" i="9"/>
  <c r="T19" i="9"/>
  <c r="R20" i="9"/>
  <c r="S20" i="9"/>
  <c r="T20" i="9"/>
  <c r="R21" i="9"/>
  <c r="S21" i="9"/>
  <c r="T21" i="9"/>
  <c r="R22" i="9"/>
  <c r="S22" i="9"/>
  <c r="T22" i="9"/>
  <c r="R23" i="9"/>
  <c r="S23" i="9"/>
  <c r="T23" i="9"/>
  <c r="R24" i="9"/>
  <c r="S24" i="9"/>
  <c r="T24" i="9"/>
  <c r="R25" i="9"/>
  <c r="S25" i="9"/>
  <c r="T25" i="9"/>
  <c r="R26" i="9"/>
  <c r="S26" i="9"/>
  <c r="T26" i="9"/>
  <c r="R27" i="9"/>
  <c r="S27" i="9"/>
  <c r="T27" i="9"/>
  <c r="R28" i="9"/>
  <c r="S28" i="9"/>
  <c r="T28" i="9"/>
  <c r="R29" i="9"/>
  <c r="S29" i="9"/>
  <c r="T29" i="9"/>
  <c r="R30" i="9"/>
  <c r="S30" i="9"/>
  <c r="T30" i="9"/>
  <c r="R31" i="9"/>
  <c r="S31" i="9"/>
  <c r="T31" i="9"/>
  <c r="R32" i="9"/>
  <c r="S32" i="9"/>
  <c r="T32" i="9"/>
  <c r="R33" i="9"/>
  <c r="S33" i="9"/>
  <c r="T33" i="9"/>
  <c r="R34" i="9"/>
  <c r="S34" i="9"/>
  <c r="T34" i="9"/>
  <c r="R35" i="9"/>
  <c r="S35" i="9"/>
  <c r="T35" i="9"/>
  <c r="R36" i="9"/>
  <c r="S36" i="9"/>
  <c r="T36" i="9"/>
  <c r="R37" i="9"/>
  <c r="S37" i="9"/>
  <c r="T37" i="9"/>
  <c r="R38" i="9"/>
  <c r="S38" i="9"/>
  <c r="T38" i="9"/>
  <c r="R39" i="9"/>
  <c r="S39" i="9"/>
  <c r="T39" i="9"/>
  <c r="R40" i="9"/>
  <c r="S40" i="9"/>
  <c r="T40" i="9"/>
  <c r="R41" i="9"/>
  <c r="S41" i="9"/>
  <c r="T41" i="9"/>
  <c r="R42" i="9"/>
  <c r="S42" i="9"/>
  <c r="T42" i="9"/>
  <c r="R43" i="9"/>
  <c r="S43" i="9"/>
  <c r="T43" i="9"/>
  <c r="R44" i="9"/>
  <c r="S44" i="9"/>
  <c r="T44" i="9"/>
  <c r="R45" i="9"/>
  <c r="S45" i="9"/>
  <c r="T45" i="9"/>
  <c r="R46" i="9"/>
  <c r="S46" i="9"/>
  <c r="T46" i="9"/>
  <c r="R47" i="9"/>
  <c r="S47" i="9"/>
  <c r="T47" i="9"/>
  <c r="R48" i="9"/>
  <c r="S48" i="9"/>
  <c r="T48" i="9"/>
  <c r="R49" i="9"/>
  <c r="S49" i="9"/>
  <c r="T49" i="9"/>
  <c r="R50" i="9"/>
  <c r="S50" i="9"/>
  <c r="T50" i="9"/>
  <c r="R51" i="9"/>
  <c r="S51" i="9"/>
  <c r="T51" i="9"/>
  <c r="R52" i="9"/>
  <c r="S52" i="9"/>
  <c r="T52" i="9"/>
  <c r="R53" i="9"/>
  <c r="S53" i="9"/>
  <c r="T53" i="9"/>
  <c r="R54" i="9"/>
  <c r="S54" i="9"/>
  <c r="T54" i="9"/>
  <c r="R55" i="9"/>
  <c r="S55" i="9"/>
  <c r="T55" i="9"/>
  <c r="R56" i="9"/>
  <c r="S56" i="9"/>
  <c r="T56" i="9"/>
  <c r="R57" i="9"/>
  <c r="S57" i="9"/>
  <c r="T57" i="9"/>
  <c r="R58" i="9"/>
  <c r="S58" i="9"/>
  <c r="T58" i="9"/>
  <c r="R59" i="9"/>
  <c r="S59" i="9"/>
  <c r="T59" i="9"/>
  <c r="R60" i="9"/>
  <c r="S60" i="9"/>
  <c r="T60" i="9"/>
  <c r="R61" i="9"/>
  <c r="S61" i="9"/>
  <c r="T61" i="9"/>
  <c r="R62" i="9"/>
  <c r="S62" i="9"/>
  <c r="T62" i="9"/>
  <c r="R63" i="9"/>
  <c r="S63" i="9"/>
  <c r="T63" i="9"/>
  <c r="R64" i="9"/>
  <c r="S64" i="9"/>
  <c r="T64" i="9"/>
  <c r="R65" i="9"/>
  <c r="S65" i="9"/>
  <c r="T65" i="9"/>
  <c r="R66" i="9"/>
  <c r="S66" i="9"/>
  <c r="T66" i="9"/>
  <c r="R67" i="9"/>
  <c r="S67" i="9"/>
  <c r="T67" i="9"/>
  <c r="R68" i="9"/>
  <c r="S68" i="9"/>
  <c r="T68" i="9"/>
  <c r="R69" i="9"/>
  <c r="S69" i="9"/>
  <c r="T69" i="9"/>
  <c r="R70" i="9"/>
  <c r="S70" i="9"/>
  <c r="T70" i="9"/>
  <c r="R71" i="9"/>
  <c r="S71" i="9"/>
  <c r="T71" i="9"/>
  <c r="R72" i="9"/>
  <c r="S72" i="9"/>
  <c r="T72" i="9"/>
  <c r="R73" i="9"/>
  <c r="S73" i="9"/>
  <c r="T73" i="9"/>
  <c r="R74" i="9"/>
  <c r="S74" i="9"/>
  <c r="T74" i="9"/>
  <c r="R75" i="9"/>
  <c r="S75" i="9"/>
  <c r="T75" i="9"/>
  <c r="R76" i="9"/>
  <c r="S76" i="9"/>
  <c r="T76" i="9"/>
  <c r="R77" i="9"/>
  <c r="S77" i="9"/>
  <c r="T77" i="9"/>
  <c r="R78" i="9"/>
  <c r="S78" i="9"/>
  <c r="T78" i="9"/>
  <c r="R79" i="9"/>
  <c r="S79" i="9"/>
  <c r="T79" i="9"/>
  <c r="R80" i="9"/>
  <c r="S80" i="9"/>
  <c r="T80" i="9"/>
  <c r="R81" i="9"/>
  <c r="S81" i="9"/>
  <c r="T81" i="9"/>
  <c r="R82" i="9"/>
  <c r="S82" i="9"/>
  <c r="T82" i="9"/>
  <c r="R83" i="9"/>
  <c r="S83" i="9"/>
  <c r="T83" i="9"/>
  <c r="R84" i="9"/>
  <c r="S84" i="9"/>
  <c r="T84" i="9"/>
  <c r="R85" i="9"/>
  <c r="S85" i="9"/>
  <c r="T85" i="9"/>
  <c r="R86" i="9"/>
  <c r="S86" i="9"/>
  <c r="T86" i="9"/>
  <c r="R87" i="9"/>
  <c r="S87" i="9"/>
  <c r="T87" i="9"/>
  <c r="R88" i="9"/>
  <c r="S88" i="9"/>
  <c r="T88" i="9"/>
  <c r="R89" i="9"/>
  <c r="S89" i="9"/>
  <c r="T89" i="9"/>
  <c r="R90" i="9"/>
  <c r="S90" i="9"/>
  <c r="T90" i="9"/>
  <c r="R91" i="9"/>
  <c r="S91" i="9"/>
  <c r="T91" i="9"/>
  <c r="R92" i="9"/>
  <c r="S92" i="9"/>
  <c r="T92" i="9"/>
  <c r="R93" i="9"/>
  <c r="S93" i="9"/>
  <c r="T93" i="9"/>
  <c r="R94" i="9"/>
  <c r="S94" i="9"/>
  <c r="T94" i="9"/>
  <c r="R95" i="9"/>
  <c r="S95" i="9"/>
  <c r="T95" i="9"/>
  <c r="R96" i="9"/>
  <c r="S96" i="9"/>
  <c r="T96" i="9"/>
  <c r="R97" i="9"/>
  <c r="S97" i="9"/>
  <c r="T97" i="9"/>
  <c r="R98" i="9"/>
  <c r="S98" i="9"/>
  <c r="T98" i="9"/>
  <c r="R99" i="9"/>
  <c r="S99" i="9"/>
  <c r="T99" i="9"/>
  <c r="R100" i="9"/>
  <c r="S100" i="9"/>
  <c r="T100" i="9"/>
  <c r="R101" i="9"/>
  <c r="S101" i="9"/>
  <c r="T101" i="9"/>
  <c r="R102" i="9"/>
  <c r="S102" i="9"/>
  <c r="T102" i="9"/>
  <c r="R103" i="9"/>
  <c r="S103" i="9"/>
  <c r="T103" i="9"/>
  <c r="R104" i="9"/>
  <c r="S104" i="9"/>
  <c r="T104" i="9"/>
  <c r="R105" i="9"/>
  <c r="S105" i="9"/>
  <c r="T105" i="9"/>
  <c r="R106" i="9"/>
  <c r="S106" i="9"/>
  <c r="T106" i="9"/>
  <c r="R107" i="9"/>
  <c r="S107" i="9"/>
  <c r="T107" i="9"/>
  <c r="R108" i="9"/>
  <c r="S108" i="9"/>
  <c r="T108" i="9"/>
  <c r="S4" i="9"/>
  <c r="T4" i="9"/>
  <c r="R4" i="9"/>
  <c r="W33" i="9" l="1"/>
  <c r="Y12" i="9"/>
  <c r="W32" i="9"/>
  <c r="Y26" i="9"/>
  <c r="Y31" i="9"/>
  <c r="Y22" i="9"/>
  <c r="Y23" i="9"/>
  <c r="Y15" i="9"/>
  <c r="Y16" i="9"/>
  <c r="X26" i="9"/>
  <c r="X31" i="9"/>
  <c r="W30" i="9"/>
  <c r="X24" i="9"/>
  <c r="Y28" i="9"/>
  <c r="X22" i="9"/>
  <c r="X23" i="9"/>
  <c r="Y21" i="9"/>
  <c r="Y18" i="9"/>
  <c r="Y27" i="9"/>
  <c r="Y19" i="9"/>
  <c r="Y20" i="9"/>
  <c r="X16" i="9"/>
  <c r="X15" i="9"/>
  <c r="X13" i="9"/>
  <c r="X14" i="9"/>
  <c r="W7" i="9"/>
  <c r="W8" i="9"/>
  <c r="W4" i="9"/>
  <c r="W9" i="9"/>
  <c r="W5" i="9"/>
  <c r="W6" i="9"/>
  <c r="X30" i="9"/>
  <c r="Y24" i="9"/>
  <c r="W17" i="9"/>
  <c r="Y13" i="9"/>
  <c r="Y14" i="9"/>
  <c r="Y9" i="9"/>
  <c r="Y5" i="9"/>
  <c r="Y6" i="9"/>
  <c r="Y7" i="9"/>
  <c r="Y4" i="9"/>
  <c r="Y8" i="9"/>
  <c r="X8" i="9"/>
  <c r="X4" i="9"/>
  <c r="X9" i="9"/>
  <c r="X5" i="9"/>
  <c r="X6" i="9"/>
  <c r="X7" i="9"/>
  <c r="Y33" i="9"/>
  <c r="Y32" i="9"/>
  <c r="W31" i="9"/>
  <c r="W26" i="9"/>
  <c r="Y29" i="9"/>
  <c r="Y25" i="9"/>
  <c r="W24" i="9"/>
  <c r="X28" i="9"/>
  <c r="W23" i="9"/>
  <c r="W22" i="9"/>
  <c r="X20" i="9"/>
  <c r="X21" i="9"/>
  <c r="X18" i="9"/>
  <c r="X27" i="9"/>
  <c r="X19" i="9"/>
  <c r="Y17" i="9"/>
  <c r="W15" i="9"/>
  <c r="W16" i="9"/>
  <c r="W13" i="9"/>
  <c r="W14" i="9"/>
  <c r="X12" i="9"/>
  <c r="W29" i="9"/>
  <c r="W25" i="9"/>
  <c r="X33" i="9"/>
  <c r="X32" i="9"/>
  <c r="Y30" i="9"/>
  <c r="X29" i="9"/>
  <c r="X25" i="9"/>
  <c r="W28" i="9"/>
  <c r="W27" i="9"/>
  <c r="W19" i="9"/>
  <c r="W20" i="9"/>
  <c r="W21" i="9"/>
  <c r="W18" i="9"/>
  <c r="X17" i="9"/>
  <c r="W12" i="9"/>
  <c r="D109" i="9"/>
  <c r="E109" i="9"/>
  <c r="F109" i="9"/>
  <c r="G109" i="9"/>
  <c r="H109" i="9"/>
  <c r="I109" i="9"/>
  <c r="J109" i="9"/>
  <c r="K109" i="9"/>
  <c r="L109" i="9"/>
  <c r="M109" i="9"/>
  <c r="N109" i="9"/>
  <c r="O109" i="9"/>
  <c r="P109" i="9"/>
  <c r="Q109" i="9"/>
  <c r="C109" i="9"/>
  <c r="D109" i="8"/>
  <c r="E109" i="8"/>
  <c r="F109" i="8"/>
  <c r="G109" i="8"/>
  <c r="H109" i="8"/>
  <c r="C109" i="8"/>
  <c r="I5" i="8"/>
  <c r="N10" i="8" s="1"/>
  <c r="J5" i="8"/>
  <c r="O10" i="8" s="1"/>
  <c r="K5" i="8"/>
  <c r="P10" i="8" s="1"/>
  <c r="I6" i="8"/>
  <c r="N11" i="8" s="1"/>
  <c r="J6" i="8"/>
  <c r="O11" i="8" s="1"/>
  <c r="K6" i="8"/>
  <c r="P11" i="8" s="1"/>
  <c r="I7" i="8"/>
  <c r="J7" i="8"/>
  <c r="K7" i="8"/>
  <c r="I8" i="8"/>
  <c r="J8" i="8"/>
  <c r="K8" i="8"/>
  <c r="I9" i="8"/>
  <c r="J9" i="8"/>
  <c r="K9" i="8"/>
  <c r="I10" i="8"/>
  <c r="J10" i="8"/>
  <c r="K10" i="8"/>
  <c r="I11" i="8"/>
  <c r="J11" i="8"/>
  <c r="K11" i="8"/>
  <c r="I12" i="8"/>
  <c r="J12" i="8"/>
  <c r="K12" i="8"/>
  <c r="I13" i="8"/>
  <c r="J13" i="8"/>
  <c r="K13" i="8"/>
  <c r="I14" i="8"/>
  <c r="J14" i="8"/>
  <c r="K14" i="8"/>
  <c r="I15" i="8"/>
  <c r="J15" i="8"/>
  <c r="K15" i="8"/>
  <c r="I16" i="8"/>
  <c r="J16" i="8"/>
  <c r="K16" i="8"/>
  <c r="I17" i="8"/>
  <c r="J17" i="8"/>
  <c r="K17" i="8"/>
  <c r="I18" i="8"/>
  <c r="J18" i="8"/>
  <c r="K18" i="8"/>
  <c r="I19" i="8"/>
  <c r="J19" i="8"/>
  <c r="K19" i="8"/>
  <c r="I20" i="8"/>
  <c r="J20" i="8"/>
  <c r="K20" i="8"/>
  <c r="I21" i="8"/>
  <c r="J21" i="8"/>
  <c r="K21" i="8"/>
  <c r="I22" i="8"/>
  <c r="J22" i="8"/>
  <c r="K22" i="8"/>
  <c r="I23" i="8"/>
  <c r="J23" i="8"/>
  <c r="K23" i="8"/>
  <c r="I24" i="8"/>
  <c r="J24" i="8"/>
  <c r="K24" i="8"/>
  <c r="I25" i="8"/>
  <c r="J25" i="8"/>
  <c r="K25" i="8"/>
  <c r="I26" i="8"/>
  <c r="J26" i="8"/>
  <c r="K26" i="8"/>
  <c r="I27" i="8"/>
  <c r="J27" i="8"/>
  <c r="K27" i="8"/>
  <c r="I28" i="8"/>
  <c r="J28" i="8"/>
  <c r="K28" i="8"/>
  <c r="I29" i="8"/>
  <c r="J29" i="8"/>
  <c r="K29" i="8"/>
  <c r="I30" i="8"/>
  <c r="J30" i="8"/>
  <c r="K30" i="8"/>
  <c r="I31" i="8"/>
  <c r="J31" i="8"/>
  <c r="K31" i="8"/>
  <c r="I32" i="8"/>
  <c r="J32" i="8"/>
  <c r="K32" i="8"/>
  <c r="I33" i="8"/>
  <c r="J33" i="8"/>
  <c r="K33" i="8"/>
  <c r="I34" i="8"/>
  <c r="J34" i="8"/>
  <c r="K34" i="8"/>
  <c r="I35" i="8"/>
  <c r="J35" i="8"/>
  <c r="K35" i="8"/>
  <c r="I36" i="8"/>
  <c r="J36" i="8"/>
  <c r="K36" i="8"/>
  <c r="I37" i="8"/>
  <c r="J37" i="8"/>
  <c r="K37" i="8"/>
  <c r="I38" i="8"/>
  <c r="J38" i="8"/>
  <c r="K38" i="8"/>
  <c r="I39" i="8"/>
  <c r="J39" i="8"/>
  <c r="K39" i="8"/>
  <c r="I40" i="8"/>
  <c r="J40" i="8"/>
  <c r="K40" i="8"/>
  <c r="I41" i="8"/>
  <c r="J41" i="8"/>
  <c r="K41" i="8"/>
  <c r="I42" i="8"/>
  <c r="J42" i="8"/>
  <c r="K42" i="8"/>
  <c r="I43" i="8"/>
  <c r="J43" i="8"/>
  <c r="K43" i="8"/>
  <c r="I44" i="8"/>
  <c r="J44" i="8"/>
  <c r="K44" i="8"/>
  <c r="I45" i="8"/>
  <c r="J45" i="8"/>
  <c r="K45" i="8"/>
  <c r="I46" i="8"/>
  <c r="J46" i="8"/>
  <c r="K46" i="8"/>
  <c r="I47" i="8"/>
  <c r="J47" i="8"/>
  <c r="K47" i="8"/>
  <c r="I48" i="8"/>
  <c r="J48" i="8"/>
  <c r="K48" i="8"/>
  <c r="I49" i="8"/>
  <c r="J49" i="8"/>
  <c r="K49" i="8"/>
  <c r="I50" i="8"/>
  <c r="J50" i="8"/>
  <c r="K50" i="8"/>
  <c r="I51" i="8"/>
  <c r="J51" i="8"/>
  <c r="K51" i="8"/>
  <c r="I52" i="8"/>
  <c r="J52" i="8"/>
  <c r="K52" i="8"/>
  <c r="I53" i="8"/>
  <c r="J53" i="8"/>
  <c r="K53" i="8"/>
  <c r="I54" i="8"/>
  <c r="J54" i="8"/>
  <c r="K54" i="8"/>
  <c r="I55" i="8"/>
  <c r="J55" i="8"/>
  <c r="K55" i="8"/>
  <c r="I56" i="8"/>
  <c r="J56" i="8"/>
  <c r="K56" i="8"/>
  <c r="I57" i="8"/>
  <c r="J57" i="8"/>
  <c r="K57" i="8"/>
  <c r="I58" i="8"/>
  <c r="J58" i="8"/>
  <c r="K58" i="8"/>
  <c r="I59" i="8"/>
  <c r="J59" i="8"/>
  <c r="K59" i="8"/>
  <c r="I60" i="8"/>
  <c r="J60" i="8"/>
  <c r="K60" i="8"/>
  <c r="I61" i="8"/>
  <c r="J61" i="8"/>
  <c r="K61" i="8"/>
  <c r="I62" i="8"/>
  <c r="J62" i="8"/>
  <c r="K62" i="8"/>
  <c r="I63" i="8"/>
  <c r="J63" i="8"/>
  <c r="K63" i="8"/>
  <c r="I64" i="8"/>
  <c r="J64" i="8"/>
  <c r="K64" i="8"/>
  <c r="I65" i="8"/>
  <c r="J65" i="8"/>
  <c r="K65" i="8"/>
  <c r="I66" i="8"/>
  <c r="J66" i="8"/>
  <c r="K66" i="8"/>
  <c r="I67" i="8"/>
  <c r="J67" i="8"/>
  <c r="K67" i="8"/>
  <c r="I68" i="8"/>
  <c r="J68" i="8"/>
  <c r="K68" i="8"/>
  <c r="I69" i="8"/>
  <c r="J69" i="8"/>
  <c r="K69" i="8"/>
  <c r="I70" i="8"/>
  <c r="J70" i="8"/>
  <c r="K70" i="8"/>
  <c r="I71" i="8"/>
  <c r="J71" i="8"/>
  <c r="K71" i="8"/>
  <c r="I72" i="8"/>
  <c r="J72" i="8"/>
  <c r="K72" i="8"/>
  <c r="I73" i="8"/>
  <c r="J73" i="8"/>
  <c r="K73" i="8"/>
  <c r="I74" i="8"/>
  <c r="J74" i="8"/>
  <c r="K74" i="8"/>
  <c r="I75" i="8"/>
  <c r="J75" i="8"/>
  <c r="K75" i="8"/>
  <c r="I76" i="8"/>
  <c r="J76" i="8"/>
  <c r="K76" i="8"/>
  <c r="I77" i="8"/>
  <c r="J77" i="8"/>
  <c r="K77" i="8"/>
  <c r="I78" i="8"/>
  <c r="J78" i="8"/>
  <c r="K78" i="8"/>
  <c r="I79" i="8"/>
  <c r="J79" i="8"/>
  <c r="K79" i="8"/>
  <c r="I80" i="8"/>
  <c r="J80" i="8"/>
  <c r="K80" i="8"/>
  <c r="I81" i="8"/>
  <c r="J81" i="8"/>
  <c r="K81" i="8"/>
  <c r="I82" i="8"/>
  <c r="J82" i="8"/>
  <c r="K82" i="8"/>
  <c r="I83" i="8"/>
  <c r="J83" i="8"/>
  <c r="K83" i="8"/>
  <c r="I84" i="8"/>
  <c r="J84" i="8"/>
  <c r="K84" i="8"/>
  <c r="I85" i="8"/>
  <c r="J85" i="8"/>
  <c r="K85" i="8"/>
  <c r="I86" i="8"/>
  <c r="J86" i="8"/>
  <c r="K86" i="8"/>
  <c r="I87" i="8"/>
  <c r="J87" i="8"/>
  <c r="K87" i="8"/>
  <c r="I88" i="8"/>
  <c r="J88" i="8"/>
  <c r="K88" i="8"/>
  <c r="I89" i="8"/>
  <c r="J89" i="8"/>
  <c r="K89" i="8"/>
  <c r="I90" i="8"/>
  <c r="J90" i="8"/>
  <c r="K90" i="8"/>
  <c r="I91" i="8"/>
  <c r="J91" i="8"/>
  <c r="K91" i="8"/>
  <c r="I92" i="8"/>
  <c r="J92" i="8"/>
  <c r="K92" i="8"/>
  <c r="I93" i="8"/>
  <c r="J93" i="8"/>
  <c r="K93" i="8"/>
  <c r="I94" i="8"/>
  <c r="J94" i="8"/>
  <c r="K94" i="8"/>
  <c r="I95" i="8"/>
  <c r="J95" i="8"/>
  <c r="K95" i="8"/>
  <c r="I96" i="8"/>
  <c r="J96" i="8"/>
  <c r="K96" i="8"/>
  <c r="I97" i="8"/>
  <c r="J97" i="8"/>
  <c r="K97" i="8"/>
  <c r="I98" i="8"/>
  <c r="J98" i="8"/>
  <c r="K98" i="8"/>
  <c r="I99" i="8"/>
  <c r="J99" i="8"/>
  <c r="K99" i="8"/>
  <c r="I100" i="8"/>
  <c r="J100" i="8"/>
  <c r="K100" i="8"/>
  <c r="I101" i="8"/>
  <c r="J101" i="8"/>
  <c r="K101" i="8"/>
  <c r="I102" i="8"/>
  <c r="J102" i="8"/>
  <c r="K102" i="8"/>
  <c r="I103" i="8"/>
  <c r="J103" i="8"/>
  <c r="K103" i="8"/>
  <c r="I104" i="8"/>
  <c r="J104" i="8"/>
  <c r="K104" i="8"/>
  <c r="I105" i="8"/>
  <c r="J105" i="8"/>
  <c r="K105" i="8"/>
  <c r="I106" i="8"/>
  <c r="J106" i="8"/>
  <c r="K106" i="8"/>
  <c r="I107" i="8"/>
  <c r="J107" i="8"/>
  <c r="K107" i="8"/>
  <c r="I108" i="8"/>
  <c r="J108" i="8"/>
  <c r="K108" i="8"/>
  <c r="P33" i="8" l="1"/>
  <c r="P12" i="8"/>
  <c r="N33" i="8"/>
  <c r="O30" i="8"/>
  <c r="P24" i="8"/>
  <c r="T109" i="9"/>
  <c r="O26" i="8"/>
  <c r="O31" i="8"/>
  <c r="N30" i="8"/>
  <c r="O24" i="8"/>
  <c r="P28" i="8"/>
  <c r="O22" i="8"/>
  <c r="O23" i="8"/>
  <c r="P27" i="8"/>
  <c r="P19" i="8"/>
  <c r="P20" i="8"/>
  <c r="P21" i="8"/>
  <c r="P18" i="8"/>
  <c r="O15" i="8"/>
  <c r="O16" i="8"/>
  <c r="O14" i="8"/>
  <c r="O13" i="8"/>
  <c r="S109" i="9"/>
  <c r="N32" i="8"/>
  <c r="P31" i="8"/>
  <c r="P26" i="8"/>
  <c r="N29" i="8"/>
  <c r="N25" i="8"/>
  <c r="P23" i="8"/>
  <c r="P22" i="8"/>
  <c r="N17" i="8"/>
  <c r="P32" i="8"/>
  <c r="N26" i="8"/>
  <c r="N31" i="8"/>
  <c r="P29" i="8"/>
  <c r="P25" i="8"/>
  <c r="N24" i="8"/>
  <c r="O28" i="8"/>
  <c r="N22" i="8"/>
  <c r="N23" i="8"/>
  <c r="O18" i="8"/>
  <c r="O27" i="8"/>
  <c r="O19" i="8"/>
  <c r="O20" i="8"/>
  <c r="O21" i="8"/>
  <c r="P17" i="8"/>
  <c r="N15" i="8"/>
  <c r="N16" i="8"/>
  <c r="N13" i="8"/>
  <c r="N14" i="8"/>
  <c r="O12" i="8"/>
  <c r="P15" i="8"/>
  <c r="P16" i="8"/>
  <c r="P13" i="8"/>
  <c r="P14" i="8"/>
  <c r="O33" i="8"/>
  <c r="O32" i="8"/>
  <c r="P30" i="8"/>
  <c r="O25" i="8"/>
  <c r="O29" i="8"/>
  <c r="N28" i="8"/>
  <c r="N21" i="8"/>
  <c r="N18" i="8"/>
  <c r="N27" i="8"/>
  <c r="N19" i="8"/>
  <c r="N20" i="8"/>
  <c r="O17" i="8"/>
  <c r="N12" i="8"/>
  <c r="R109" i="9"/>
  <c r="J4" i="8"/>
  <c r="K4" i="8"/>
  <c r="I4" i="8"/>
  <c r="D109" i="7"/>
  <c r="E109" i="7"/>
  <c r="C109" i="7"/>
  <c r="D109" i="6"/>
  <c r="E109" i="6"/>
  <c r="F109" i="6"/>
  <c r="G109" i="6"/>
  <c r="H109" i="6"/>
  <c r="I109" i="6"/>
  <c r="J109" i="6"/>
  <c r="K109" i="6"/>
  <c r="L109" i="6"/>
  <c r="M109" i="6"/>
  <c r="N109" i="6"/>
  <c r="C109" i="6"/>
  <c r="O5" i="6"/>
  <c r="T10" i="6" s="1"/>
  <c r="P5" i="6"/>
  <c r="U10" i="6" s="1"/>
  <c r="Q5" i="6"/>
  <c r="V10" i="6" s="1"/>
  <c r="O6" i="6"/>
  <c r="T11" i="6" s="1"/>
  <c r="P6" i="6"/>
  <c r="U11" i="6" s="1"/>
  <c r="Q6" i="6"/>
  <c r="V11" i="6" s="1"/>
  <c r="O7" i="6"/>
  <c r="P7" i="6"/>
  <c r="Q7" i="6"/>
  <c r="O8" i="6"/>
  <c r="P8" i="6"/>
  <c r="Q8" i="6"/>
  <c r="O9" i="6"/>
  <c r="P9" i="6"/>
  <c r="Q9" i="6"/>
  <c r="O10" i="6"/>
  <c r="P10" i="6"/>
  <c r="Q10" i="6"/>
  <c r="O11" i="6"/>
  <c r="P11" i="6"/>
  <c r="Q11" i="6"/>
  <c r="O12" i="6"/>
  <c r="P12" i="6"/>
  <c r="Q12" i="6"/>
  <c r="O13" i="6"/>
  <c r="P13" i="6"/>
  <c r="Q13" i="6"/>
  <c r="O14" i="6"/>
  <c r="P14" i="6"/>
  <c r="Q14" i="6"/>
  <c r="O15" i="6"/>
  <c r="P15" i="6"/>
  <c r="Q15" i="6"/>
  <c r="O16" i="6"/>
  <c r="P16" i="6"/>
  <c r="Q16" i="6"/>
  <c r="O17" i="6"/>
  <c r="P17" i="6"/>
  <c r="Q17" i="6"/>
  <c r="O18" i="6"/>
  <c r="P18" i="6"/>
  <c r="Q18" i="6"/>
  <c r="O19" i="6"/>
  <c r="P19" i="6"/>
  <c r="Q19" i="6"/>
  <c r="O20" i="6"/>
  <c r="P20" i="6"/>
  <c r="Q20" i="6"/>
  <c r="O21" i="6"/>
  <c r="P21" i="6"/>
  <c r="Q21" i="6"/>
  <c r="O22" i="6"/>
  <c r="P22" i="6"/>
  <c r="Q22" i="6"/>
  <c r="O23" i="6"/>
  <c r="P23" i="6"/>
  <c r="Q23" i="6"/>
  <c r="O24" i="6"/>
  <c r="P24" i="6"/>
  <c r="Q24" i="6"/>
  <c r="O25" i="6"/>
  <c r="P25" i="6"/>
  <c r="Q25" i="6"/>
  <c r="O26" i="6"/>
  <c r="P26" i="6"/>
  <c r="Q26" i="6"/>
  <c r="O27" i="6"/>
  <c r="P27" i="6"/>
  <c r="Q27" i="6"/>
  <c r="O28" i="6"/>
  <c r="P28" i="6"/>
  <c r="Q28" i="6"/>
  <c r="O29" i="6"/>
  <c r="P29" i="6"/>
  <c r="Q29" i="6"/>
  <c r="O30" i="6"/>
  <c r="P30" i="6"/>
  <c r="Q30" i="6"/>
  <c r="O31" i="6"/>
  <c r="P31" i="6"/>
  <c r="Q31" i="6"/>
  <c r="O32" i="6"/>
  <c r="P32" i="6"/>
  <c r="Q32" i="6"/>
  <c r="O33" i="6"/>
  <c r="P33" i="6"/>
  <c r="Q33" i="6"/>
  <c r="O34" i="6"/>
  <c r="P34" i="6"/>
  <c r="Q34" i="6"/>
  <c r="O35" i="6"/>
  <c r="P35" i="6"/>
  <c r="Q35" i="6"/>
  <c r="O36" i="6"/>
  <c r="P36" i="6"/>
  <c r="Q36" i="6"/>
  <c r="O37" i="6"/>
  <c r="P37" i="6"/>
  <c r="Q37" i="6"/>
  <c r="O38" i="6"/>
  <c r="P38" i="6"/>
  <c r="Q38" i="6"/>
  <c r="O39" i="6"/>
  <c r="P39" i="6"/>
  <c r="Q39" i="6"/>
  <c r="O40" i="6"/>
  <c r="P40" i="6"/>
  <c r="Q40" i="6"/>
  <c r="O41" i="6"/>
  <c r="P41" i="6"/>
  <c r="Q41" i="6"/>
  <c r="O42" i="6"/>
  <c r="P42" i="6"/>
  <c r="Q42" i="6"/>
  <c r="O43" i="6"/>
  <c r="P43" i="6"/>
  <c r="Q43" i="6"/>
  <c r="O44" i="6"/>
  <c r="P44" i="6"/>
  <c r="Q44" i="6"/>
  <c r="O45" i="6"/>
  <c r="P45" i="6"/>
  <c r="Q45" i="6"/>
  <c r="O46" i="6"/>
  <c r="P46" i="6"/>
  <c r="Q46" i="6"/>
  <c r="O47" i="6"/>
  <c r="P47" i="6"/>
  <c r="Q47" i="6"/>
  <c r="O48" i="6"/>
  <c r="P48" i="6"/>
  <c r="Q48" i="6"/>
  <c r="O49" i="6"/>
  <c r="P49" i="6"/>
  <c r="Q49" i="6"/>
  <c r="O50" i="6"/>
  <c r="P50" i="6"/>
  <c r="Q50" i="6"/>
  <c r="O51" i="6"/>
  <c r="P51" i="6"/>
  <c r="Q51" i="6"/>
  <c r="O52" i="6"/>
  <c r="P52" i="6"/>
  <c r="Q52" i="6"/>
  <c r="O53" i="6"/>
  <c r="P53" i="6"/>
  <c r="Q53" i="6"/>
  <c r="O54" i="6"/>
  <c r="P54" i="6"/>
  <c r="Q54" i="6"/>
  <c r="O55" i="6"/>
  <c r="P55" i="6"/>
  <c r="Q55" i="6"/>
  <c r="O56" i="6"/>
  <c r="P56" i="6"/>
  <c r="Q56" i="6"/>
  <c r="O57" i="6"/>
  <c r="P57" i="6"/>
  <c r="Q57" i="6"/>
  <c r="O58" i="6"/>
  <c r="P58" i="6"/>
  <c r="Q58" i="6"/>
  <c r="O59" i="6"/>
  <c r="P59" i="6"/>
  <c r="Q59" i="6"/>
  <c r="O60" i="6"/>
  <c r="P60" i="6"/>
  <c r="Q60" i="6"/>
  <c r="O61" i="6"/>
  <c r="P61" i="6"/>
  <c r="Q61" i="6"/>
  <c r="O62" i="6"/>
  <c r="P62" i="6"/>
  <c r="Q62" i="6"/>
  <c r="O63" i="6"/>
  <c r="P63" i="6"/>
  <c r="Q63" i="6"/>
  <c r="O64" i="6"/>
  <c r="P64" i="6"/>
  <c r="Q64" i="6"/>
  <c r="O65" i="6"/>
  <c r="P65" i="6"/>
  <c r="Q65" i="6"/>
  <c r="O66" i="6"/>
  <c r="P66" i="6"/>
  <c r="Q66" i="6"/>
  <c r="O67" i="6"/>
  <c r="P67" i="6"/>
  <c r="Q67" i="6"/>
  <c r="O68" i="6"/>
  <c r="P68" i="6"/>
  <c r="Q68" i="6"/>
  <c r="O69" i="6"/>
  <c r="P69" i="6"/>
  <c r="Q69" i="6"/>
  <c r="O70" i="6"/>
  <c r="P70" i="6"/>
  <c r="Q70" i="6"/>
  <c r="O71" i="6"/>
  <c r="P71" i="6"/>
  <c r="Q71" i="6"/>
  <c r="O72" i="6"/>
  <c r="P72" i="6"/>
  <c r="Q72" i="6"/>
  <c r="O73" i="6"/>
  <c r="P73" i="6"/>
  <c r="Q73" i="6"/>
  <c r="O74" i="6"/>
  <c r="P74" i="6"/>
  <c r="Q74" i="6"/>
  <c r="O75" i="6"/>
  <c r="P75" i="6"/>
  <c r="Q75" i="6"/>
  <c r="O76" i="6"/>
  <c r="P76" i="6"/>
  <c r="Q76" i="6"/>
  <c r="O77" i="6"/>
  <c r="P77" i="6"/>
  <c r="Q77" i="6"/>
  <c r="O78" i="6"/>
  <c r="P78" i="6"/>
  <c r="Q78" i="6"/>
  <c r="O79" i="6"/>
  <c r="P79" i="6"/>
  <c r="Q79" i="6"/>
  <c r="O80" i="6"/>
  <c r="P80" i="6"/>
  <c r="Q80" i="6"/>
  <c r="O81" i="6"/>
  <c r="P81" i="6"/>
  <c r="Q81" i="6"/>
  <c r="O82" i="6"/>
  <c r="P82" i="6"/>
  <c r="Q82" i="6"/>
  <c r="O83" i="6"/>
  <c r="P83" i="6"/>
  <c r="Q83" i="6"/>
  <c r="O84" i="6"/>
  <c r="P84" i="6"/>
  <c r="Q84" i="6"/>
  <c r="O85" i="6"/>
  <c r="P85" i="6"/>
  <c r="Q85" i="6"/>
  <c r="O86" i="6"/>
  <c r="P86" i="6"/>
  <c r="Q86" i="6"/>
  <c r="O87" i="6"/>
  <c r="P87" i="6"/>
  <c r="Q87" i="6"/>
  <c r="O88" i="6"/>
  <c r="P88" i="6"/>
  <c r="Q88" i="6"/>
  <c r="O89" i="6"/>
  <c r="P89" i="6"/>
  <c r="Q89" i="6"/>
  <c r="O90" i="6"/>
  <c r="P90" i="6"/>
  <c r="Q90" i="6"/>
  <c r="O91" i="6"/>
  <c r="P91" i="6"/>
  <c r="Q91" i="6"/>
  <c r="O92" i="6"/>
  <c r="P92" i="6"/>
  <c r="Q92" i="6"/>
  <c r="O93" i="6"/>
  <c r="P93" i="6"/>
  <c r="Q93" i="6"/>
  <c r="O94" i="6"/>
  <c r="P94" i="6"/>
  <c r="Q94" i="6"/>
  <c r="O95" i="6"/>
  <c r="P95" i="6"/>
  <c r="Q95" i="6"/>
  <c r="O96" i="6"/>
  <c r="P96" i="6"/>
  <c r="Q96" i="6"/>
  <c r="O97" i="6"/>
  <c r="P97" i="6"/>
  <c r="Q97" i="6"/>
  <c r="O98" i="6"/>
  <c r="P98" i="6"/>
  <c r="Q98" i="6"/>
  <c r="O99" i="6"/>
  <c r="P99" i="6"/>
  <c r="Q99" i="6"/>
  <c r="O100" i="6"/>
  <c r="P100" i="6"/>
  <c r="Q100" i="6"/>
  <c r="O101" i="6"/>
  <c r="P101" i="6"/>
  <c r="Q101" i="6"/>
  <c r="O102" i="6"/>
  <c r="P102" i="6"/>
  <c r="Q102" i="6"/>
  <c r="O103" i="6"/>
  <c r="P103" i="6"/>
  <c r="Q103" i="6"/>
  <c r="O104" i="6"/>
  <c r="P104" i="6"/>
  <c r="Q104" i="6"/>
  <c r="O105" i="6"/>
  <c r="P105" i="6"/>
  <c r="Q105" i="6"/>
  <c r="O106" i="6"/>
  <c r="P106" i="6"/>
  <c r="Q106" i="6"/>
  <c r="O107" i="6"/>
  <c r="P107" i="6"/>
  <c r="Q107" i="6"/>
  <c r="O108" i="6"/>
  <c r="P108" i="6"/>
  <c r="Q108" i="6"/>
  <c r="P4" i="6"/>
  <c r="Q4" i="6"/>
  <c r="O4" i="6"/>
  <c r="T33" i="6" l="1"/>
  <c r="O109" i="6"/>
  <c r="V12" i="6"/>
  <c r="V33" i="6"/>
  <c r="V24" i="6"/>
  <c r="V23" i="6"/>
  <c r="V22" i="6"/>
  <c r="T17" i="6"/>
  <c r="U7" i="6"/>
  <c r="U8" i="6"/>
  <c r="U4" i="6"/>
  <c r="U9" i="6"/>
  <c r="U5" i="6"/>
  <c r="U6" i="6"/>
  <c r="Q109" i="6"/>
  <c r="U26" i="6"/>
  <c r="U31" i="6"/>
  <c r="T30" i="6"/>
  <c r="U24" i="6"/>
  <c r="V28" i="6"/>
  <c r="U22" i="6"/>
  <c r="U23" i="6"/>
  <c r="V27" i="6"/>
  <c r="V19" i="6"/>
  <c r="V20" i="6"/>
  <c r="V21" i="6"/>
  <c r="V18" i="6"/>
  <c r="U15" i="6"/>
  <c r="U16" i="6"/>
  <c r="U14" i="6"/>
  <c r="U13" i="6"/>
  <c r="O6" i="8"/>
  <c r="O7" i="8"/>
  <c r="O8" i="8"/>
  <c r="O4" i="8"/>
  <c r="O5" i="8"/>
  <c r="O9" i="8"/>
  <c r="J109" i="8"/>
  <c r="V8" i="6"/>
  <c r="V4" i="6"/>
  <c r="V9" i="6"/>
  <c r="V5" i="6"/>
  <c r="V6" i="6"/>
  <c r="V7" i="6"/>
  <c r="V31" i="6"/>
  <c r="V26" i="6"/>
  <c r="U30" i="6"/>
  <c r="V32" i="6"/>
  <c r="T26" i="6"/>
  <c r="T31" i="6"/>
  <c r="V29" i="6"/>
  <c r="V25" i="6"/>
  <c r="T24" i="6"/>
  <c r="U28" i="6"/>
  <c r="T22" i="6"/>
  <c r="T23" i="6"/>
  <c r="U18" i="6"/>
  <c r="U27" i="6"/>
  <c r="U19" i="6"/>
  <c r="U20" i="6"/>
  <c r="U21" i="6"/>
  <c r="V17" i="6"/>
  <c r="T15" i="6"/>
  <c r="T16" i="6"/>
  <c r="T13" i="6"/>
  <c r="T14" i="6"/>
  <c r="U12" i="6"/>
  <c r="T32" i="6"/>
  <c r="T29" i="6"/>
  <c r="T25" i="6"/>
  <c r="V15" i="6"/>
  <c r="V16" i="6"/>
  <c r="V13" i="6"/>
  <c r="V14" i="6"/>
  <c r="P7" i="8"/>
  <c r="P8" i="8"/>
  <c r="P4" i="8"/>
  <c r="P9" i="8"/>
  <c r="P5" i="8"/>
  <c r="P6" i="8"/>
  <c r="K109" i="8"/>
  <c r="T6" i="6"/>
  <c r="T7" i="6"/>
  <c r="T8" i="6"/>
  <c r="T4" i="6"/>
  <c r="T5" i="6"/>
  <c r="T9" i="6"/>
  <c r="U33" i="6"/>
  <c r="U32" i="6"/>
  <c r="V30" i="6"/>
  <c r="U25" i="6"/>
  <c r="U29" i="6"/>
  <c r="T28" i="6"/>
  <c r="T21" i="6"/>
  <c r="T18" i="6"/>
  <c r="T27" i="6"/>
  <c r="T19" i="6"/>
  <c r="T20" i="6"/>
  <c r="U17" i="6"/>
  <c r="T12" i="6"/>
  <c r="P109" i="6"/>
  <c r="N9" i="8"/>
  <c r="N5" i="8"/>
  <c r="N6" i="8"/>
  <c r="N7" i="8"/>
  <c r="N4" i="8"/>
  <c r="N8" i="8"/>
  <c r="I109" i="8"/>
  <c r="D109" i="5"/>
  <c r="E109" i="5"/>
  <c r="F109" i="5"/>
  <c r="G109" i="5"/>
  <c r="H109" i="5"/>
  <c r="I109" i="5"/>
  <c r="J109" i="5"/>
  <c r="K109" i="5"/>
  <c r="C109" i="5"/>
  <c r="N108" i="5"/>
  <c r="M108" i="5"/>
  <c r="L108" i="5"/>
  <c r="N107" i="5"/>
  <c r="M107" i="5"/>
  <c r="L107" i="5"/>
  <c r="N106" i="5"/>
  <c r="M106" i="5"/>
  <c r="L106" i="5"/>
  <c r="L5" i="5"/>
  <c r="Q10" i="5" s="1"/>
  <c r="M5" i="5"/>
  <c r="R10" i="5" s="1"/>
  <c r="N5" i="5"/>
  <c r="S10" i="5" s="1"/>
  <c r="L6" i="5"/>
  <c r="Q11" i="5" s="1"/>
  <c r="M6" i="5"/>
  <c r="R11" i="5" s="1"/>
  <c r="N6" i="5"/>
  <c r="S11" i="5" s="1"/>
  <c r="L7" i="5"/>
  <c r="M7" i="5"/>
  <c r="N7" i="5"/>
  <c r="L8" i="5"/>
  <c r="M8" i="5"/>
  <c r="N8" i="5"/>
  <c r="L9" i="5"/>
  <c r="M9" i="5"/>
  <c r="N9" i="5"/>
  <c r="L10" i="5"/>
  <c r="M10" i="5"/>
  <c r="N10" i="5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L20" i="5"/>
  <c r="M20" i="5"/>
  <c r="N20" i="5"/>
  <c r="L21" i="5"/>
  <c r="M21" i="5"/>
  <c r="N21" i="5"/>
  <c r="L22" i="5"/>
  <c r="M22" i="5"/>
  <c r="N22" i="5"/>
  <c r="L23" i="5"/>
  <c r="M23" i="5"/>
  <c r="N23" i="5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L31" i="5"/>
  <c r="M31" i="5"/>
  <c r="N31" i="5"/>
  <c r="L32" i="5"/>
  <c r="M32" i="5"/>
  <c r="N32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42" i="5"/>
  <c r="M42" i="5"/>
  <c r="N42" i="5"/>
  <c r="L43" i="5"/>
  <c r="M43" i="5"/>
  <c r="N43" i="5"/>
  <c r="L44" i="5"/>
  <c r="M44" i="5"/>
  <c r="N44" i="5"/>
  <c r="L45" i="5"/>
  <c r="M45" i="5"/>
  <c r="N45" i="5"/>
  <c r="L46" i="5"/>
  <c r="M46" i="5"/>
  <c r="N46" i="5"/>
  <c r="L47" i="5"/>
  <c r="M47" i="5"/>
  <c r="N47" i="5"/>
  <c r="L48" i="5"/>
  <c r="M48" i="5"/>
  <c r="N48" i="5"/>
  <c r="L49" i="5"/>
  <c r="M49" i="5"/>
  <c r="N49" i="5"/>
  <c r="L50" i="5"/>
  <c r="M50" i="5"/>
  <c r="N50" i="5"/>
  <c r="L51" i="5"/>
  <c r="M51" i="5"/>
  <c r="N51" i="5"/>
  <c r="L52" i="5"/>
  <c r="M52" i="5"/>
  <c r="N52" i="5"/>
  <c r="L53" i="5"/>
  <c r="M53" i="5"/>
  <c r="N53" i="5"/>
  <c r="L54" i="5"/>
  <c r="M54" i="5"/>
  <c r="N54" i="5"/>
  <c r="L55" i="5"/>
  <c r="M55" i="5"/>
  <c r="N55" i="5"/>
  <c r="L56" i="5"/>
  <c r="M56" i="5"/>
  <c r="N56" i="5"/>
  <c r="L57" i="5"/>
  <c r="M57" i="5"/>
  <c r="N57" i="5"/>
  <c r="L58" i="5"/>
  <c r="M58" i="5"/>
  <c r="N58" i="5"/>
  <c r="L59" i="5"/>
  <c r="M59" i="5"/>
  <c r="N59" i="5"/>
  <c r="L60" i="5"/>
  <c r="M60" i="5"/>
  <c r="N60" i="5"/>
  <c r="L61" i="5"/>
  <c r="M61" i="5"/>
  <c r="N61" i="5"/>
  <c r="L62" i="5"/>
  <c r="M62" i="5"/>
  <c r="N62" i="5"/>
  <c r="L63" i="5"/>
  <c r="M63" i="5"/>
  <c r="N63" i="5"/>
  <c r="L64" i="5"/>
  <c r="M64" i="5"/>
  <c r="N64" i="5"/>
  <c r="L65" i="5"/>
  <c r="M65" i="5"/>
  <c r="N65" i="5"/>
  <c r="L66" i="5"/>
  <c r="M66" i="5"/>
  <c r="N66" i="5"/>
  <c r="L67" i="5"/>
  <c r="M67" i="5"/>
  <c r="N67" i="5"/>
  <c r="L68" i="5"/>
  <c r="M68" i="5"/>
  <c r="N68" i="5"/>
  <c r="L69" i="5"/>
  <c r="M69" i="5"/>
  <c r="N69" i="5"/>
  <c r="L70" i="5"/>
  <c r="M70" i="5"/>
  <c r="N70" i="5"/>
  <c r="L71" i="5"/>
  <c r="M71" i="5"/>
  <c r="N71" i="5"/>
  <c r="L72" i="5"/>
  <c r="M72" i="5"/>
  <c r="N72" i="5"/>
  <c r="L73" i="5"/>
  <c r="M73" i="5"/>
  <c r="N73" i="5"/>
  <c r="L74" i="5"/>
  <c r="M74" i="5"/>
  <c r="N74" i="5"/>
  <c r="L75" i="5"/>
  <c r="M75" i="5"/>
  <c r="N75" i="5"/>
  <c r="L76" i="5"/>
  <c r="M76" i="5"/>
  <c r="N76" i="5"/>
  <c r="L77" i="5"/>
  <c r="M77" i="5"/>
  <c r="N77" i="5"/>
  <c r="L78" i="5"/>
  <c r="M78" i="5"/>
  <c r="N78" i="5"/>
  <c r="L79" i="5"/>
  <c r="M79" i="5"/>
  <c r="N79" i="5"/>
  <c r="L80" i="5"/>
  <c r="M80" i="5"/>
  <c r="N80" i="5"/>
  <c r="L81" i="5"/>
  <c r="M81" i="5"/>
  <c r="N81" i="5"/>
  <c r="L82" i="5"/>
  <c r="M82" i="5"/>
  <c r="N82" i="5"/>
  <c r="L83" i="5"/>
  <c r="M83" i="5"/>
  <c r="N83" i="5"/>
  <c r="L84" i="5"/>
  <c r="M84" i="5"/>
  <c r="N84" i="5"/>
  <c r="L85" i="5"/>
  <c r="M85" i="5"/>
  <c r="N85" i="5"/>
  <c r="L86" i="5"/>
  <c r="M86" i="5"/>
  <c r="N86" i="5"/>
  <c r="L87" i="5"/>
  <c r="M87" i="5"/>
  <c r="N87" i="5"/>
  <c r="L88" i="5"/>
  <c r="M88" i="5"/>
  <c r="N88" i="5"/>
  <c r="L89" i="5"/>
  <c r="M89" i="5"/>
  <c r="N89" i="5"/>
  <c r="L90" i="5"/>
  <c r="M90" i="5"/>
  <c r="N90" i="5"/>
  <c r="L91" i="5"/>
  <c r="M91" i="5"/>
  <c r="N91" i="5"/>
  <c r="L92" i="5"/>
  <c r="M92" i="5"/>
  <c r="N92" i="5"/>
  <c r="L93" i="5"/>
  <c r="M93" i="5"/>
  <c r="N93" i="5"/>
  <c r="L94" i="5"/>
  <c r="M94" i="5"/>
  <c r="N94" i="5"/>
  <c r="L95" i="5"/>
  <c r="M95" i="5"/>
  <c r="N95" i="5"/>
  <c r="L96" i="5"/>
  <c r="M96" i="5"/>
  <c r="N96" i="5"/>
  <c r="L97" i="5"/>
  <c r="M97" i="5"/>
  <c r="N97" i="5"/>
  <c r="L98" i="5"/>
  <c r="M98" i="5"/>
  <c r="N98" i="5"/>
  <c r="L99" i="5"/>
  <c r="M99" i="5"/>
  <c r="N99" i="5"/>
  <c r="L100" i="5"/>
  <c r="M100" i="5"/>
  <c r="N100" i="5"/>
  <c r="L101" i="5"/>
  <c r="M101" i="5"/>
  <c r="N101" i="5"/>
  <c r="L102" i="5"/>
  <c r="M102" i="5"/>
  <c r="N102" i="5"/>
  <c r="L103" i="5"/>
  <c r="M103" i="5"/>
  <c r="N103" i="5"/>
  <c r="L104" i="5"/>
  <c r="M104" i="5"/>
  <c r="N104" i="5"/>
  <c r="L105" i="5"/>
  <c r="M105" i="5"/>
  <c r="N105" i="5"/>
  <c r="M4" i="5"/>
  <c r="N4" i="5"/>
  <c r="L4" i="5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C109" i="4"/>
  <c r="AA5" i="4"/>
  <c r="AF10" i="4" s="1"/>
  <c r="AB5" i="4"/>
  <c r="AG10" i="4" s="1"/>
  <c r="AC5" i="4"/>
  <c r="AH10" i="4" s="1"/>
  <c r="AA6" i="4"/>
  <c r="AF11" i="4" s="1"/>
  <c r="AB6" i="4"/>
  <c r="AG11" i="4" s="1"/>
  <c r="AC6" i="4"/>
  <c r="AH11" i="4" s="1"/>
  <c r="AA7" i="4"/>
  <c r="AB7" i="4"/>
  <c r="AC7" i="4"/>
  <c r="AA8" i="4"/>
  <c r="AB8" i="4"/>
  <c r="AC8" i="4"/>
  <c r="AA9" i="4"/>
  <c r="AB9" i="4"/>
  <c r="AC9" i="4"/>
  <c r="AA10" i="4"/>
  <c r="AB10" i="4"/>
  <c r="AC10" i="4"/>
  <c r="AA11" i="4"/>
  <c r="AB11" i="4"/>
  <c r="AC11" i="4"/>
  <c r="AA12" i="4"/>
  <c r="AB12" i="4"/>
  <c r="AC12" i="4"/>
  <c r="AA13" i="4"/>
  <c r="AB13" i="4"/>
  <c r="AC13" i="4"/>
  <c r="AA14" i="4"/>
  <c r="AB14" i="4"/>
  <c r="AC14" i="4"/>
  <c r="AA15" i="4"/>
  <c r="AB15" i="4"/>
  <c r="AC15" i="4"/>
  <c r="AA16" i="4"/>
  <c r="AB16" i="4"/>
  <c r="AC16" i="4"/>
  <c r="AA17" i="4"/>
  <c r="AB17" i="4"/>
  <c r="AC17" i="4"/>
  <c r="AA18" i="4"/>
  <c r="AB18" i="4"/>
  <c r="AC18" i="4"/>
  <c r="AA19" i="4"/>
  <c r="AB19" i="4"/>
  <c r="AC19" i="4"/>
  <c r="AA20" i="4"/>
  <c r="AB20" i="4"/>
  <c r="AC20" i="4"/>
  <c r="AA21" i="4"/>
  <c r="AB21" i="4"/>
  <c r="AC21" i="4"/>
  <c r="AA22" i="4"/>
  <c r="AB22" i="4"/>
  <c r="AC22" i="4"/>
  <c r="AA23" i="4"/>
  <c r="AB23" i="4"/>
  <c r="AC23" i="4"/>
  <c r="AA24" i="4"/>
  <c r="AB24" i="4"/>
  <c r="AC24" i="4"/>
  <c r="AA25" i="4"/>
  <c r="AB25" i="4"/>
  <c r="AC25" i="4"/>
  <c r="AA26" i="4"/>
  <c r="AB26" i="4"/>
  <c r="AC26" i="4"/>
  <c r="AA27" i="4"/>
  <c r="AB27" i="4"/>
  <c r="AC27" i="4"/>
  <c r="AA28" i="4"/>
  <c r="AB28" i="4"/>
  <c r="AC28" i="4"/>
  <c r="AA29" i="4"/>
  <c r="AB29" i="4"/>
  <c r="AC29" i="4"/>
  <c r="AA30" i="4"/>
  <c r="AB30" i="4"/>
  <c r="AC30" i="4"/>
  <c r="AA31" i="4"/>
  <c r="AB31" i="4"/>
  <c r="AC31" i="4"/>
  <c r="AA32" i="4"/>
  <c r="AB32" i="4"/>
  <c r="AC32" i="4"/>
  <c r="AA33" i="4"/>
  <c r="AB33" i="4"/>
  <c r="AC33" i="4"/>
  <c r="AA34" i="4"/>
  <c r="AB34" i="4"/>
  <c r="AC34" i="4"/>
  <c r="AA35" i="4"/>
  <c r="AB35" i="4"/>
  <c r="AC35" i="4"/>
  <c r="AA36" i="4"/>
  <c r="AB36" i="4"/>
  <c r="AC36" i="4"/>
  <c r="AA37" i="4"/>
  <c r="AB37" i="4"/>
  <c r="AC37" i="4"/>
  <c r="AA38" i="4"/>
  <c r="AB38" i="4"/>
  <c r="AC38" i="4"/>
  <c r="AA39" i="4"/>
  <c r="AB39" i="4"/>
  <c r="AC39" i="4"/>
  <c r="AA40" i="4"/>
  <c r="AB40" i="4"/>
  <c r="AC40" i="4"/>
  <c r="AA41" i="4"/>
  <c r="AB41" i="4"/>
  <c r="AC41" i="4"/>
  <c r="AA42" i="4"/>
  <c r="AB42" i="4"/>
  <c r="AC42" i="4"/>
  <c r="AA43" i="4"/>
  <c r="AB43" i="4"/>
  <c r="AC43" i="4"/>
  <c r="AA44" i="4"/>
  <c r="AB44" i="4"/>
  <c r="AC44" i="4"/>
  <c r="AA45" i="4"/>
  <c r="AB45" i="4"/>
  <c r="AC45" i="4"/>
  <c r="AA46" i="4"/>
  <c r="AB46" i="4"/>
  <c r="AC46" i="4"/>
  <c r="AA47" i="4"/>
  <c r="AB47" i="4"/>
  <c r="AC47" i="4"/>
  <c r="AA48" i="4"/>
  <c r="AB48" i="4"/>
  <c r="AC48" i="4"/>
  <c r="AA49" i="4"/>
  <c r="AB49" i="4"/>
  <c r="AC49" i="4"/>
  <c r="AA50" i="4"/>
  <c r="AB50" i="4"/>
  <c r="AC50" i="4"/>
  <c r="AA51" i="4"/>
  <c r="AB51" i="4"/>
  <c r="AC51" i="4"/>
  <c r="AA52" i="4"/>
  <c r="AB52" i="4"/>
  <c r="AC52" i="4"/>
  <c r="AA53" i="4"/>
  <c r="AB53" i="4"/>
  <c r="AC53" i="4"/>
  <c r="AA54" i="4"/>
  <c r="AB54" i="4"/>
  <c r="AC54" i="4"/>
  <c r="AA55" i="4"/>
  <c r="AB55" i="4"/>
  <c r="AC55" i="4"/>
  <c r="AA56" i="4"/>
  <c r="AB56" i="4"/>
  <c r="AC56" i="4"/>
  <c r="AA57" i="4"/>
  <c r="AB57" i="4"/>
  <c r="AC57" i="4"/>
  <c r="AA58" i="4"/>
  <c r="AB58" i="4"/>
  <c r="AC58" i="4"/>
  <c r="AA59" i="4"/>
  <c r="AB59" i="4"/>
  <c r="AC59" i="4"/>
  <c r="AA60" i="4"/>
  <c r="AB60" i="4"/>
  <c r="AC60" i="4"/>
  <c r="AA61" i="4"/>
  <c r="AB61" i="4"/>
  <c r="AC61" i="4"/>
  <c r="AA62" i="4"/>
  <c r="AB62" i="4"/>
  <c r="AC62" i="4"/>
  <c r="AA63" i="4"/>
  <c r="AB63" i="4"/>
  <c r="AC63" i="4"/>
  <c r="AA64" i="4"/>
  <c r="AB64" i="4"/>
  <c r="AC64" i="4"/>
  <c r="AA65" i="4"/>
  <c r="AB65" i="4"/>
  <c r="AC65" i="4"/>
  <c r="AA66" i="4"/>
  <c r="AB66" i="4"/>
  <c r="AC66" i="4"/>
  <c r="AA67" i="4"/>
  <c r="AB67" i="4"/>
  <c r="AC67" i="4"/>
  <c r="AA68" i="4"/>
  <c r="AB68" i="4"/>
  <c r="AC68" i="4"/>
  <c r="AA69" i="4"/>
  <c r="AB69" i="4"/>
  <c r="AC69" i="4"/>
  <c r="AA70" i="4"/>
  <c r="AB70" i="4"/>
  <c r="AC70" i="4"/>
  <c r="AA71" i="4"/>
  <c r="AB71" i="4"/>
  <c r="AC71" i="4"/>
  <c r="AA72" i="4"/>
  <c r="AB72" i="4"/>
  <c r="AC72" i="4"/>
  <c r="AA73" i="4"/>
  <c r="AB73" i="4"/>
  <c r="AC73" i="4"/>
  <c r="AA74" i="4"/>
  <c r="AB74" i="4"/>
  <c r="AC74" i="4"/>
  <c r="AA75" i="4"/>
  <c r="AB75" i="4"/>
  <c r="AC75" i="4"/>
  <c r="AA76" i="4"/>
  <c r="AB76" i="4"/>
  <c r="AC76" i="4"/>
  <c r="AA77" i="4"/>
  <c r="AB77" i="4"/>
  <c r="AC77" i="4"/>
  <c r="AA78" i="4"/>
  <c r="AB78" i="4"/>
  <c r="AC78" i="4"/>
  <c r="AA79" i="4"/>
  <c r="AB79" i="4"/>
  <c r="AC79" i="4"/>
  <c r="AA80" i="4"/>
  <c r="AB80" i="4"/>
  <c r="AC80" i="4"/>
  <c r="AA81" i="4"/>
  <c r="AB81" i="4"/>
  <c r="AC81" i="4"/>
  <c r="AA82" i="4"/>
  <c r="AB82" i="4"/>
  <c r="AC82" i="4"/>
  <c r="AA83" i="4"/>
  <c r="AB83" i="4"/>
  <c r="AC83" i="4"/>
  <c r="AA84" i="4"/>
  <c r="AB84" i="4"/>
  <c r="AC84" i="4"/>
  <c r="AA85" i="4"/>
  <c r="AB85" i="4"/>
  <c r="AC85" i="4"/>
  <c r="AA86" i="4"/>
  <c r="AB86" i="4"/>
  <c r="AC86" i="4"/>
  <c r="AA87" i="4"/>
  <c r="AB87" i="4"/>
  <c r="AC87" i="4"/>
  <c r="AA88" i="4"/>
  <c r="AB88" i="4"/>
  <c r="AC88" i="4"/>
  <c r="AA89" i="4"/>
  <c r="AB89" i="4"/>
  <c r="AC89" i="4"/>
  <c r="AA90" i="4"/>
  <c r="AB90" i="4"/>
  <c r="AC90" i="4"/>
  <c r="AA91" i="4"/>
  <c r="AB91" i="4"/>
  <c r="AC91" i="4"/>
  <c r="AA92" i="4"/>
  <c r="AB92" i="4"/>
  <c r="AC92" i="4"/>
  <c r="AA93" i="4"/>
  <c r="AB93" i="4"/>
  <c r="AC93" i="4"/>
  <c r="AA94" i="4"/>
  <c r="AB94" i="4"/>
  <c r="AC94" i="4"/>
  <c r="AA95" i="4"/>
  <c r="AB95" i="4"/>
  <c r="AC95" i="4"/>
  <c r="AA96" i="4"/>
  <c r="AB96" i="4"/>
  <c r="AC96" i="4"/>
  <c r="AA97" i="4"/>
  <c r="AB97" i="4"/>
  <c r="AC97" i="4"/>
  <c r="AA98" i="4"/>
  <c r="AB98" i="4"/>
  <c r="AC98" i="4"/>
  <c r="AA99" i="4"/>
  <c r="AB99" i="4"/>
  <c r="AC99" i="4"/>
  <c r="AA100" i="4"/>
  <c r="AB100" i="4"/>
  <c r="AC100" i="4"/>
  <c r="AA101" i="4"/>
  <c r="AB101" i="4"/>
  <c r="AC101" i="4"/>
  <c r="AA102" i="4"/>
  <c r="AB102" i="4"/>
  <c r="AC102" i="4"/>
  <c r="AA103" i="4"/>
  <c r="AB103" i="4"/>
  <c r="AC103" i="4"/>
  <c r="AA104" i="4"/>
  <c r="AB104" i="4"/>
  <c r="AC104" i="4"/>
  <c r="AA105" i="4"/>
  <c r="AB105" i="4"/>
  <c r="AC105" i="4"/>
  <c r="AA106" i="4"/>
  <c r="AB106" i="4"/>
  <c r="AC106" i="4"/>
  <c r="AA107" i="4"/>
  <c r="AB107" i="4"/>
  <c r="AC107" i="4"/>
  <c r="AA108" i="4"/>
  <c r="AB108" i="4"/>
  <c r="AC108" i="4"/>
  <c r="AB4" i="4"/>
  <c r="AC4" i="4"/>
  <c r="AA4" i="4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B109" i="3"/>
  <c r="T5" i="3"/>
  <c r="Y10" i="3" s="1"/>
  <c r="U5" i="3"/>
  <c r="Z10" i="3" s="1"/>
  <c r="V5" i="3"/>
  <c r="AA10" i="3" s="1"/>
  <c r="T6" i="3"/>
  <c r="Y11" i="3" s="1"/>
  <c r="U6" i="3"/>
  <c r="Z11" i="3" s="1"/>
  <c r="V6" i="3"/>
  <c r="AA11" i="3" s="1"/>
  <c r="T7" i="3"/>
  <c r="U7" i="3"/>
  <c r="V7" i="3"/>
  <c r="T8" i="3"/>
  <c r="U8" i="3"/>
  <c r="V8" i="3"/>
  <c r="T9" i="3"/>
  <c r="U9" i="3"/>
  <c r="V9" i="3"/>
  <c r="T10" i="3"/>
  <c r="U10" i="3"/>
  <c r="V10" i="3"/>
  <c r="T11" i="3"/>
  <c r="U11" i="3"/>
  <c r="V11" i="3"/>
  <c r="T12" i="3"/>
  <c r="U12" i="3"/>
  <c r="V12" i="3"/>
  <c r="T13" i="3"/>
  <c r="U13" i="3"/>
  <c r="V13" i="3"/>
  <c r="T14" i="3"/>
  <c r="U14" i="3"/>
  <c r="V14" i="3"/>
  <c r="T15" i="3"/>
  <c r="U15" i="3"/>
  <c r="V15" i="3"/>
  <c r="T16" i="3"/>
  <c r="U16" i="3"/>
  <c r="V16" i="3"/>
  <c r="T17" i="3"/>
  <c r="U17" i="3"/>
  <c r="V17" i="3"/>
  <c r="T18" i="3"/>
  <c r="U18" i="3"/>
  <c r="V18" i="3"/>
  <c r="T19" i="3"/>
  <c r="U19" i="3"/>
  <c r="V19" i="3"/>
  <c r="T20" i="3"/>
  <c r="U20" i="3"/>
  <c r="V20" i="3"/>
  <c r="T21" i="3"/>
  <c r="U21" i="3"/>
  <c r="V21" i="3"/>
  <c r="T22" i="3"/>
  <c r="U22" i="3"/>
  <c r="V22" i="3"/>
  <c r="T23" i="3"/>
  <c r="U23" i="3"/>
  <c r="V23" i="3"/>
  <c r="T24" i="3"/>
  <c r="U24" i="3"/>
  <c r="V24" i="3"/>
  <c r="T25" i="3"/>
  <c r="U25" i="3"/>
  <c r="V25" i="3"/>
  <c r="T26" i="3"/>
  <c r="U26" i="3"/>
  <c r="V26" i="3"/>
  <c r="T27" i="3"/>
  <c r="U27" i="3"/>
  <c r="V27" i="3"/>
  <c r="T28" i="3"/>
  <c r="U28" i="3"/>
  <c r="V28" i="3"/>
  <c r="T29" i="3"/>
  <c r="U29" i="3"/>
  <c r="V29" i="3"/>
  <c r="T30" i="3"/>
  <c r="U30" i="3"/>
  <c r="V30" i="3"/>
  <c r="T31" i="3"/>
  <c r="U31" i="3"/>
  <c r="V31" i="3"/>
  <c r="T32" i="3"/>
  <c r="U32" i="3"/>
  <c r="V32" i="3"/>
  <c r="T33" i="3"/>
  <c r="U33" i="3"/>
  <c r="V33" i="3"/>
  <c r="T34" i="3"/>
  <c r="U34" i="3"/>
  <c r="V34" i="3"/>
  <c r="T35" i="3"/>
  <c r="U35" i="3"/>
  <c r="V35" i="3"/>
  <c r="T36" i="3"/>
  <c r="U36" i="3"/>
  <c r="V36" i="3"/>
  <c r="T37" i="3"/>
  <c r="U37" i="3"/>
  <c r="V37" i="3"/>
  <c r="T38" i="3"/>
  <c r="U38" i="3"/>
  <c r="V38" i="3"/>
  <c r="T39" i="3"/>
  <c r="U39" i="3"/>
  <c r="V39" i="3"/>
  <c r="T40" i="3"/>
  <c r="U40" i="3"/>
  <c r="V40" i="3"/>
  <c r="T41" i="3"/>
  <c r="U41" i="3"/>
  <c r="V41" i="3"/>
  <c r="T42" i="3"/>
  <c r="U42" i="3"/>
  <c r="V42" i="3"/>
  <c r="T43" i="3"/>
  <c r="U43" i="3"/>
  <c r="V43" i="3"/>
  <c r="T44" i="3"/>
  <c r="U44" i="3"/>
  <c r="V44" i="3"/>
  <c r="T45" i="3"/>
  <c r="U45" i="3"/>
  <c r="V45" i="3"/>
  <c r="T46" i="3"/>
  <c r="U46" i="3"/>
  <c r="V46" i="3"/>
  <c r="T47" i="3"/>
  <c r="U47" i="3"/>
  <c r="V47" i="3"/>
  <c r="T48" i="3"/>
  <c r="U48" i="3"/>
  <c r="V48" i="3"/>
  <c r="T49" i="3"/>
  <c r="U49" i="3"/>
  <c r="V49" i="3"/>
  <c r="T50" i="3"/>
  <c r="U50" i="3"/>
  <c r="V50" i="3"/>
  <c r="T51" i="3"/>
  <c r="U51" i="3"/>
  <c r="V51" i="3"/>
  <c r="T52" i="3"/>
  <c r="U52" i="3"/>
  <c r="V52" i="3"/>
  <c r="T53" i="3"/>
  <c r="U53" i="3"/>
  <c r="V53" i="3"/>
  <c r="T54" i="3"/>
  <c r="U54" i="3"/>
  <c r="V54" i="3"/>
  <c r="T55" i="3"/>
  <c r="U55" i="3"/>
  <c r="V55" i="3"/>
  <c r="T56" i="3"/>
  <c r="U56" i="3"/>
  <c r="V56" i="3"/>
  <c r="T57" i="3"/>
  <c r="U57" i="3"/>
  <c r="V57" i="3"/>
  <c r="T58" i="3"/>
  <c r="U58" i="3"/>
  <c r="V58" i="3"/>
  <c r="T59" i="3"/>
  <c r="U59" i="3"/>
  <c r="V59" i="3"/>
  <c r="T60" i="3"/>
  <c r="U60" i="3"/>
  <c r="V60" i="3"/>
  <c r="T61" i="3"/>
  <c r="U61" i="3"/>
  <c r="V61" i="3"/>
  <c r="T62" i="3"/>
  <c r="U62" i="3"/>
  <c r="V62" i="3"/>
  <c r="T63" i="3"/>
  <c r="U63" i="3"/>
  <c r="V63" i="3"/>
  <c r="T64" i="3"/>
  <c r="U64" i="3"/>
  <c r="V64" i="3"/>
  <c r="T65" i="3"/>
  <c r="U65" i="3"/>
  <c r="V65" i="3"/>
  <c r="T66" i="3"/>
  <c r="U66" i="3"/>
  <c r="V66" i="3"/>
  <c r="T67" i="3"/>
  <c r="U67" i="3"/>
  <c r="V67" i="3"/>
  <c r="T68" i="3"/>
  <c r="U68" i="3"/>
  <c r="V68" i="3"/>
  <c r="T69" i="3"/>
  <c r="U69" i="3"/>
  <c r="V69" i="3"/>
  <c r="T70" i="3"/>
  <c r="U70" i="3"/>
  <c r="V70" i="3"/>
  <c r="T71" i="3"/>
  <c r="U71" i="3"/>
  <c r="V71" i="3"/>
  <c r="T72" i="3"/>
  <c r="U72" i="3"/>
  <c r="V72" i="3"/>
  <c r="T73" i="3"/>
  <c r="U73" i="3"/>
  <c r="V73" i="3"/>
  <c r="T74" i="3"/>
  <c r="U74" i="3"/>
  <c r="V74" i="3"/>
  <c r="T75" i="3"/>
  <c r="U75" i="3"/>
  <c r="V75" i="3"/>
  <c r="T76" i="3"/>
  <c r="U76" i="3"/>
  <c r="V76" i="3"/>
  <c r="T77" i="3"/>
  <c r="U77" i="3"/>
  <c r="V77" i="3"/>
  <c r="T78" i="3"/>
  <c r="U78" i="3"/>
  <c r="V78" i="3"/>
  <c r="T79" i="3"/>
  <c r="U79" i="3"/>
  <c r="V79" i="3"/>
  <c r="T80" i="3"/>
  <c r="U80" i="3"/>
  <c r="V80" i="3"/>
  <c r="T81" i="3"/>
  <c r="U81" i="3"/>
  <c r="V81" i="3"/>
  <c r="T82" i="3"/>
  <c r="U82" i="3"/>
  <c r="V82" i="3"/>
  <c r="T83" i="3"/>
  <c r="U83" i="3"/>
  <c r="V83" i="3"/>
  <c r="T84" i="3"/>
  <c r="U84" i="3"/>
  <c r="V84" i="3"/>
  <c r="T85" i="3"/>
  <c r="U85" i="3"/>
  <c r="V85" i="3"/>
  <c r="T86" i="3"/>
  <c r="U86" i="3"/>
  <c r="V86" i="3"/>
  <c r="T87" i="3"/>
  <c r="U87" i="3"/>
  <c r="V87" i="3"/>
  <c r="T88" i="3"/>
  <c r="U88" i="3"/>
  <c r="V88" i="3"/>
  <c r="T89" i="3"/>
  <c r="U89" i="3"/>
  <c r="V89" i="3"/>
  <c r="T90" i="3"/>
  <c r="U90" i="3"/>
  <c r="V90" i="3"/>
  <c r="T91" i="3"/>
  <c r="U91" i="3"/>
  <c r="V91" i="3"/>
  <c r="T92" i="3"/>
  <c r="U92" i="3"/>
  <c r="V92" i="3"/>
  <c r="T93" i="3"/>
  <c r="U93" i="3"/>
  <c r="V93" i="3"/>
  <c r="T94" i="3"/>
  <c r="U94" i="3"/>
  <c r="V94" i="3"/>
  <c r="T95" i="3"/>
  <c r="U95" i="3"/>
  <c r="V95" i="3"/>
  <c r="T96" i="3"/>
  <c r="U96" i="3"/>
  <c r="V96" i="3"/>
  <c r="T97" i="3"/>
  <c r="U97" i="3"/>
  <c r="V97" i="3"/>
  <c r="T98" i="3"/>
  <c r="U98" i="3"/>
  <c r="V98" i="3"/>
  <c r="T99" i="3"/>
  <c r="U99" i="3"/>
  <c r="V99" i="3"/>
  <c r="T100" i="3"/>
  <c r="U100" i="3"/>
  <c r="V100" i="3"/>
  <c r="T101" i="3"/>
  <c r="U101" i="3"/>
  <c r="V101" i="3"/>
  <c r="T102" i="3"/>
  <c r="U102" i="3"/>
  <c r="V102" i="3"/>
  <c r="T103" i="3"/>
  <c r="U103" i="3"/>
  <c r="V103" i="3"/>
  <c r="T104" i="3"/>
  <c r="U104" i="3"/>
  <c r="V104" i="3"/>
  <c r="T105" i="3"/>
  <c r="U105" i="3"/>
  <c r="V105" i="3"/>
  <c r="T106" i="3"/>
  <c r="U106" i="3"/>
  <c r="V106" i="3"/>
  <c r="T107" i="3"/>
  <c r="U107" i="3"/>
  <c r="V107" i="3"/>
  <c r="T108" i="3"/>
  <c r="U108" i="3"/>
  <c r="V108" i="3"/>
  <c r="U4" i="3"/>
  <c r="V4" i="3"/>
  <c r="T4" i="3"/>
  <c r="R33" i="5" l="1"/>
  <c r="AA33" i="3"/>
  <c r="Q12" i="5"/>
  <c r="AH33" i="4"/>
  <c r="Y33" i="3"/>
  <c r="AA109" i="4"/>
  <c r="N109" i="5"/>
  <c r="T109" i="3"/>
  <c r="AF33" i="4"/>
  <c r="M109" i="5"/>
  <c r="AA8" i="3"/>
  <c r="AA4" i="3"/>
  <c r="AA9" i="3"/>
  <c r="AA7" i="3"/>
  <c r="AA5" i="3"/>
  <c r="AA6" i="3"/>
  <c r="Z30" i="3"/>
  <c r="Y17" i="3"/>
  <c r="AF32" i="4"/>
  <c r="AF29" i="4"/>
  <c r="AF25" i="4"/>
  <c r="AH24" i="4"/>
  <c r="AH22" i="4"/>
  <c r="AH23" i="4"/>
  <c r="AF17" i="4"/>
  <c r="R32" i="5"/>
  <c r="R29" i="5"/>
  <c r="R25" i="5"/>
  <c r="Q21" i="5"/>
  <c r="Q18" i="5"/>
  <c r="Q20" i="5"/>
  <c r="Q27" i="5"/>
  <c r="Q19" i="5"/>
  <c r="Z7" i="3"/>
  <c r="Z6" i="3"/>
  <c r="Z4" i="3"/>
  <c r="Z9" i="3"/>
  <c r="Z5" i="3"/>
  <c r="Z8" i="3"/>
  <c r="Z26" i="3"/>
  <c r="Z31" i="3"/>
  <c r="Y30" i="3"/>
  <c r="Z24" i="3"/>
  <c r="AA28" i="3"/>
  <c r="Z22" i="3"/>
  <c r="Z23" i="3"/>
  <c r="AA27" i="3"/>
  <c r="AA19" i="3"/>
  <c r="AA20" i="3"/>
  <c r="AA21" i="3"/>
  <c r="AA18" i="3"/>
  <c r="Z15" i="3"/>
  <c r="Z16" i="3"/>
  <c r="Z13" i="3"/>
  <c r="Z14" i="3"/>
  <c r="AA12" i="3"/>
  <c r="AG8" i="4"/>
  <c r="AG4" i="4"/>
  <c r="AG9" i="4"/>
  <c r="AG5" i="4"/>
  <c r="AG7" i="4"/>
  <c r="AG6" i="4"/>
  <c r="AG26" i="4"/>
  <c r="AG31" i="4"/>
  <c r="AF30" i="4"/>
  <c r="AG24" i="4"/>
  <c r="AH28" i="4"/>
  <c r="AG23" i="4"/>
  <c r="AG22" i="4"/>
  <c r="AH21" i="4"/>
  <c r="AH18" i="4"/>
  <c r="AH20" i="4"/>
  <c r="AH19" i="4"/>
  <c r="AH27" i="4"/>
  <c r="AG16" i="4"/>
  <c r="AG15" i="4"/>
  <c r="AG13" i="4"/>
  <c r="AG14" i="4"/>
  <c r="AH12" i="4"/>
  <c r="Q9" i="5"/>
  <c r="Q5" i="5"/>
  <c r="Q6" i="5"/>
  <c r="Q8" i="5"/>
  <c r="Q7" i="5"/>
  <c r="Q4" i="5"/>
  <c r="Q33" i="5"/>
  <c r="Q32" i="5"/>
  <c r="S31" i="5"/>
  <c r="S26" i="5"/>
  <c r="R30" i="5"/>
  <c r="Q29" i="5"/>
  <c r="Q25" i="5"/>
  <c r="S24" i="5"/>
  <c r="S23" i="5"/>
  <c r="S22" i="5"/>
  <c r="Q17" i="5"/>
  <c r="S15" i="5"/>
  <c r="S16" i="5"/>
  <c r="S14" i="5"/>
  <c r="S13" i="5"/>
  <c r="AA23" i="3"/>
  <c r="AA22" i="3"/>
  <c r="U109" i="3"/>
  <c r="AG30" i="4"/>
  <c r="S30" i="5"/>
  <c r="AA32" i="3"/>
  <c r="Y26" i="3"/>
  <c r="Y31" i="3"/>
  <c r="AA29" i="3"/>
  <c r="AA25" i="3"/>
  <c r="Y24" i="3"/>
  <c r="Z28" i="3"/>
  <c r="Y22" i="3"/>
  <c r="Y23" i="3"/>
  <c r="Z18" i="3"/>
  <c r="Z27" i="3"/>
  <c r="Z19" i="3"/>
  <c r="Z21" i="3"/>
  <c r="Z20" i="3"/>
  <c r="AA17" i="3"/>
  <c r="Y15" i="3"/>
  <c r="Y16" i="3"/>
  <c r="Y14" i="3"/>
  <c r="Y13" i="3"/>
  <c r="Z12" i="3"/>
  <c r="AH32" i="4"/>
  <c r="AF31" i="4"/>
  <c r="AF26" i="4"/>
  <c r="AH29" i="4"/>
  <c r="AH25" i="4"/>
  <c r="AF24" i="4"/>
  <c r="AG28" i="4"/>
  <c r="AF23" i="4"/>
  <c r="AF22" i="4"/>
  <c r="AG20" i="4"/>
  <c r="AG21" i="4"/>
  <c r="AG27" i="4"/>
  <c r="AG19" i="4"/>
  <c r="AG18" i="4"/>
  <c r="AH17" i="4"/>
  <c r="AF15" i="4"/>
  <c r="AF16" i="4"/>
  <c r="AF14" i="4"/>
  <c r="AF13" i="4"/>
  <c r="AG12" i="4"/>
  <c r="S7" i="5"/>
  <c r="S8" i="5"/>
  <c r="S4" i="5"/>
  <c r="S9" i="5"/>
  <c r="S6" i="5"/>
  <c r="S5" i="5"/>
  <c r="R26" i="5"/>
  <c r="R31" i="5"/>
  <c r="Q30" i="5"/>
  <c r="R24" i="5"/>
  <c r="S28" i="5"/>
  <c r="R22" i="5"/>
  <c r="R23" i="5"/>
  <c r="S27" i="5"/>
  <c r="S19" i="5"/>
  <c r="S20" i="5"/>
  <c r="S18" i="5"/>
  <c r="S21" i="5"/>
  <c r="R15" i="5"/>
  <c r="R16" i="5"/>
  <c r="R14" i="5"/>
  <c r="R13" i="5"/>
  <c r="S12" i="5"/>
  <c r="Y32" i="3"/>
  <c r="AA31" i="3"/>
  <c r="AA26" i="3"/>
  <c r="Y29" i="3"/>
  <c r="Y25" i="3"/>
  <c r="AA24" i="3"/>
  <c r="AA16" i="3"/>
  <c r="AA15" i="3"/>
  <c r="AA14" i="3"/>
  <c r="AA13" i="3"/>
  <c r="AH9" i="4"/>
  <c r="AH5" i="4"/>
  <c r="AH6" i="4"/>
  <c r="AH8" i="4"/>
  <c r="AH7" i="4"/>
  <c r="AH4" i="4"/>
  <c r="AH26" i="4"/>
  <c r="AH31" i="4"/>
  <c r="AH16" i="4"/>
  <c r="AH15" i="4"/>
  <c r="AH13" i="4"/>
  <c r="AH14" i="4"/>
  <c r="AB109" i="4"/>
  <c r="Q28" i="5"/>
  <c r="R17" i="5"/>
  <c r="Y6" i="3"/>
  <c r="Y8" i="3"/>
  <c r="Y4" i="3"/>
  <c r="Y9" i="3"/>
  <c r="Y7" i="3"/>
  <c r="Y5" i="3"/>
  <c r="Z33" i="3"/>
  <c r="Z32" i="3"/>
  <c r="AA30" i="3"/>
  <c r="Z25" i="3"/>
  <c r="Z29" i="3"/>
  <c r="Y28" i="3"/>
  <c r="Y21" i="3"/>
  <c r="Y18" i="3"/>
  <c r="Y20" i="3"/>
  <c r="Y27" i="3"/>
  <c r="Y19" i="3"/>
  <c r="Z17" i="3"/>
  <c r="Y12" i="3"/>
  <c r="V109" i="3"/>
  <c r="AF7" i="4"/>
  <c r="AF8" i="4"/>
  <c r="AF4" i="4"/>
  <c r="AF6" i="4"/>
  <c r="AF5" i="4"/>
  <c r="AF9" i="4"/>
  <c r="AG33" i="4"/>
  <c r="AG32" i="4"/>
  <c r="AH30" i="4"/>
  <c r="AG29" i="4"/>
  <c r="AG25" i="4"/>
  <c r="AF28" i="4"/>
  <c r="AF27" i="4"/>
  <c r="AF19" i="4"/>
  <c r="AF20" i="4"/>
  <c r="AF21" i="4"/>
  <c r="AF18" i="4"/>
  <c r="AG17" i="4"/>
  <c r="AF12" i="4"/>
  <c r="AC109" i="4"/>
  <c r="R6" i="5"/>
  <c r="R7" i="5"/>
  <c r="R5" i="5"/>
  <c r="R4" i="5"/>
  <c r="R9" i="5"/>
  <c r="R8" i="5"/>
  <c r="S33" i="5"/>
  <c r="S32" i="5"/>
  <c r="Q26" i="5"/>
  <c r="Q31" i="5"/>
  <c r="S25" i="5"/>
  <c r="S29" i="5"/>
  <c r="Q24" i="5"/>
  <c r="R28" i="5"/>
  <c r="Q22" i="5"/>
  <c r="Q23" i="5"/>
  <c r="R18" i="5"/>
  <c r="R27" i="5"/>
  <c r="R19" i="5"/>
  <c r="R21" i="5"/>
  <c r="R20" i="5"/>
  <c r="S17" i="5"/>
  <c r="Q16" i="5"/>
  <c r="Q15" i="5"/>
  <c r="Q13" i="5"/>
  <c r="Q14" i="5"/>
  <c r="R12" i="5"/>
  <c r="L109" i="5"/>
  <c r="D109" i="2"/>
  <c r="E109" i="2"/>
  <c r="F109" i="2"/>
  <c r="G109" i="2"/>
  <c r="H109" i="2"/>
  <c r="I109" i="2"/>
  <c r="J109" i="2"/>
  <c r="K109" i="2"/>
  <c r="C109" i="2"/>
  <c r="L5" i="2"/>
  <c r="M5" i="2"/>
  <c r="N5" i="2"/>
  <c r="L6" i="2"/>
  <c r="M6" i="2"/>
  <c r="N6" i="2"/>
  <c r="L7" i="2"/>
  <c r="M7" i="2"/>
  <c r="N7" i="2"/>
  <c r="L8" i="2"/>
  <c r="M8" i="2"/>
  <c r="N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L20" i="2"/>
  <c r="M20" i="2"/>
  <c r="N20" i="2"/>
  <c r="L21" i="2"/>
  <c r="M21" i="2"/>
  <c r="N21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L33" i="2"/>
  <c r="M33" i="2"/>
  <c r="N33" i="2"/>
  <c r="L34" i="2"/>
  <c r="M34" i="2"/>
  <c r="N34" i="2"/>
  <c r="L35" i="2"/>
  <c r="M35" i="2"/>
  <c r="N35" i="2"/>
  <c r="L36" i="2"/>
  <c r="M36" i="2"/>
  <c r="N36" i="2"/>
  <c r="L37" i="2"/>
  <c r="M37" i="2"/>
  <c r="N37" i="2"/>
  <c r="L38" i="2"/>
  <c r="M38" i="2"/>
  <c r="N38" i="2"/>
  <c r="L39" i="2"/>
  <c r="M39" i="2"/>
  <c r="N39" i="2"/>
  <c r="L40" i="2"/>
  <c r="M40" i="2"/>
  <c r="N40" i="2"/>
  <c r="L41" i="2"/>
  <c r="M41" i="2"/>
  <c r="N41" i="2"/>
  <c r="L42" i="2"/>
  <c r="M42" i="2"/>
  <c r="N42" i="2"/>
  <c r="L43" i="2"/>
  <c r="M43" i="2"/>
  <c r="N43" i="2"/>
  <c r="L44" i="2"/>
  <c r="M44" i="2"/>
  <c r="N44" i="2"/>
  <c r="L45" i="2"/>
  <c r="M45" i="2"/>
  <c r="N45" i="2"/>
  <c r="L46" i="2"/>
  <c r="M46" i="2"/>
  <c r="N46" i="2"/>
  <c r="L47" i="2"/>
  <c r="M47" i="2"/>
  <c r="N47" i="2"/>
  <c r="L48" i="2"/>
  <c r="M48" i="2"/>
  <c r="N48" i="2"/>
  <c r="L49" i="2"/>
  <c r="M49" i="2"/>
  <c r="N49" i="2"/>
  <c r="L50" i="2"/>
  <c r="M50" i="2"/>
  <c r="N50" i="2"/>
  <c r="L51" i="2"/>
  <c r="M51" i="2"/>
  <c r="N51" i="2"/>
  <c r="L52" i="2"/>
  <c r="M52" i="2"/>
  <c r="N52" i="2"/>
  <c r="L53" i="2"/>
  <c r="M53" i="2"/>
  <c r="N53" i="2"/>
  <c r="L54" i="2"/>
  <c r="M54" i="2"/>
  <c r="N54" i="2"/>
  <c r="L55" i="2"/>
  <c r="M55" i="2"/>
  <c r="N55" i="2"/>
  <c r="L56" i="2"/>
  <c r="M56" i="2"/>
  <c r="N56" i="2"/>
  <c r="L57" i="2"/>
  <c r="M57" i="2"/>
  <c r="N57" i="2"/>
  <c r="L58" i="2"/>
  <c r="M58" i="2"/>
  <c r="N58" i="2"/>
  <c r="L59" i="2"/>
  <c r="M59" i="2"/>
  <c r="N59" i="2"/>
  <c r="L60" i="2"/>
  <c r="M60" i="2"/>
  <c r="N60" i="2"/>
  <c r="L61" i="2"/>
  <c r="M61" i="2"/>
  <c r="N61" i="2"/>
  <c r="L62" i="2"/>
  <c r="M62" i="2"/>
  <c r="N62" i="2"/>
  <c r="L63" i="2"/>
  <c r="M63" i="2"/>
  <c r="N63" i="2"/>
  <c r="L64" i="2"/>
  <c r="M64" i="2"/>
  <c r="N64" i="2"/>
  <c r="L65" i="2"/>
  <c r="M65" i="2"/>
  <c r="N65" i="2"/>
  <c r="L66" i="2"/>
  <c r="M66" i="2"/>
  <c r="N66" i="2"/>
  <c r="L67" i="2"/>
  <c r="M67" i="2"/>
  <c r="N67" i="2"/>
  <c r="L68" i="2"/>
  <c r="M68" i="2"/>
  <c r="N68" i="2"/>
  <c r="L69" i="2"/>
  <c r="M69" i="2"/>
  <c r="N69" i="2"/>
  <c r="L70" i="2"/>
  <c r="M70" i="2"/>
  <c r="N70" i="2"/>
  <c r="L71" i="2"/>
  <c r="M71" i="2"/>
  <c r="N71" i="2"/>
  <c r="L72" i="2"/>
  <c r="M72" i="2"/>
  <c r="N72" i="2"/>
  <c r="L73" i="2"/>
  <c r="M73" i="2"/>
  <c r="N73" i="2"/>
  <c r="L74" i="2"/>
  <c r="M74" i="2"/>
  <c r="N74" i="2"/>
  <c r="L75" i="2"/>
  <c r="M75" i="2"/>
  <c r="N75" i="2"/>
  <c r="L76" i="2"/>
  <c r="M76" i="2"/>
  <c r="N76" i="2"/>
  <c r="L77" i="2"/>
  <c r="M77" i="2"/>
  <c r="N77" i="2"/>
  <c r="L78" i="2"/>
  <c r="M78" i="2"/>
  <c r="N78" i="2"/>
  <c r="L79" i="2"/>
  <c r="M79" i="2"/>
  <c r="N79" i="2"/>
  <c r="L80" i="2"/>
  <c r="M80" i="2"/>
  <c r="N80" i="2"/>
  <c r="L81" i="2"/>
  <c r="M81" i="2"/>
  <c r="N81" i="2"/>
  <c r="L82" i="2"/>
  <c r="M82" i="2"/>
  <c r="N82" i="2"/>
  <c r="L83" i="2"/>
  <c r="M83" i="2"/>
  <c r="N83" i="2"/>
  <c r="L84" i="2"/>
  <c r="M84" i="2"/>
  <c r="N84" i="2"/>
  <c r="L85" i="2"/>
  <c r="M85" i="2"/>
  <c r="N85" i="2"/>
  <c r="L86" i="2"/>
  <c r="M86" i="2"/>
  <c r="N86" i="2"/>
  <c r="L87" i="2"/>
  <c r="M87" i="2"/>
  <c r="N87" i="2"/>
  <c r="L88" i="2"/>
  <c r="M88" i="2"/>
  <c r="N88" i="2"/>
  <c r="L89" i="2"/>
  <c r="M89" i="2"/>
  <c r="N89" i="2"/>
  <c r="L90" i="2"/>
  <c r="M90" i="2"/>
  <c r="N90" i="2"/>
  <c r="L91" i="2"/>
  <c r="M91" i="2"/>
  <c r="N91" i="2"/>
  <c r="L92" i="2"/>
  <c r="M92" i="2"/>
  <c r="N92" i="2"/>
  <c r="L93" i="2"/>
  <c r="M93" i="2"/>
  <c r="N93" i="2"/>
  <c r="L94" i="2"/>
  <c r="M94" i="2"/>
  <c r="N94" i="2"/>
  <c r="L95" i="2"/>
  <c r="M95" i="2"/>
  <c r="N95" i="2"/>
  <c r="L96" i="2"/>
  <c r="M96" i="2"/>
  <c r="N96" i="2"/>
  <c r="L97" i="2"/>
  <c r="M97" i="2"/>
  <c r="N97" i="2"/>
  <c r="L98" i="2"/>
  <c r="M98" i="2"/>
  <c r="N98" i="2"/>
  <c r="L99" i="2"/>
  <c r="M99" i="2"/>
  <c r="N99" i="2"/>
  <c r="L100" i="2"/>
  <c r="M100" i="2"/>
  <c r="N100" i="2"/>
  <c r="L101" i="2"/>
  <c r="M101" i="2"/>
  <c r="N101" i="2"/>
  <c r="L102" i="2"/>
  <c r="M102" i="2"/>
  <c r="N102" i="2"/>
  <c r="L103" i="2"/>
  <c r="M103" i="2"/>
  <c r="N103" i="2"/>
  <c r="L104" i="2"/>
  <c r="M104" i="2"/>
  <c r="N104" i="2"/>
  <c r="L105" i="2"/>
  <c r="M105" i="2"/>
  <c r="N105" i="2"/>
  <c r="L106" i="2"/>
  <c r="M106" i="2"/>
  <c r="N106" i="2"/>
  <c r="L107" i="2"/>
  <c r="M107" i="2"/>
  <c r="N107" i="2"/>
  <c r="L108" i="2"/>
  <c r="M108" i="2"/>
  <c r="N108" i="2"/>
  <c r="M4" i="2"/>
  <c r="N4" i="2"/>
  <c r="L4" i="2"/>
  <c r="D109" i="1"/>
  <c r="E109" i="1"/>
  <c r="F109" i="1"/>
  <c r="G109" i="1"/>
  <c r="H109" i="1"/>
  <c r="I109" i="1"/>
  <c r="J109" i="1"/>
  <c r="K109" i="1"/>
  <c r="C109" i="1"/>
  <c r="N108" i="1"/>
  <c r="M108" i="1"/>
  <c r="L108" i="1"/>
  <c r="N107" i="1"/>
  <c r="M107" i="1"/>
  <c r="L107" i="1"/>
  <c r="N106" i="1"/>
  <c r="M106" i="1"/>
  <c r="L106" i="1"/>
  <c r="M109" i="2" l="1"/>
  <c r="N109" i="2"/>
  <c r="L109" i="2"/>
  <c r="L5" i="1"/>
  <c r="R10" i="1" s="1"/>
  <c r="M9" i="13" s="1"/>
  <c r="M5" i="1"/>
  <c r="S10" i="1" s="1"/>
  <c r="N9" i="13" s="1"/>
  <c r="N5" i="1"/>
  <c r="T10" i="1" s="1"/>
  <c r="O9" i="13" s="1"/>
  <c r="L6" i="1"/>
  <c r="R11" i="1" s="1"/>
  <c r="M10" i="13" s="1"/>
  <c r="M6" i="1"/>
  <c r="S11" i="1" s="1"/>
  <c r="N10" i="13" s="1"/>
  <c r="N6" i="1"/>
  <c r="T11" i="1" s="1"/>
  <c r="O10" i="13" s="1"/>
  <c r="L7" i="1"/>
  <c r="M7" i="1"/>
  <c r="N7" i="1"/>
  <c r="T12" i="1" s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6" i="1"/>
  <c r="M66" i="1"/>
  <c r="N66" i="1"/>
  <c r="L67" i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76" i="1"/>
  <c r="M76" i="1"/>
  <c r="N76" i="1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L82" i="1"/>
  <c r="M82" i="1"/>
  <c r="N82" i="1"/>
  <c r="L83" i="1"/>
  <c r="M83" i="1"/>
  <c r="N83" i="1"/>
  <c r="L84" i="1"/>
  <c r="M84" i="1"/>
  <c r="N84" i="1"/>
  <c r="L85" i="1"/>
  <c r="M85" i="1"/>
  <c r="N85" i="1"/>
  <c r="L86" i="1"/>
  <c r="M86" i="1"/>
  <c r="N86" i="1"/>
  <c r="L87" i="1"/>
  <c r="M87" i="1"/>
  <c r="N87" i="1"/>
  <c r="L88" i="1"/>
  <c r="M88" i="1"/>
  <c r="N88" i="1"/>
  <c r="L89" i="1"/>
  <c r="M89" i="1"/>
  <c r="N89" i="1"/>
  <c r="L90" i="1"/>
  <c r="M90" i="1"/>
  <c r="N90" i="1"/>
  <c r="L91" i="1"/>
  <c r="M91" i="1"/>
  <c r="N91" i="1"/>
  <c r="L92" i="1"/>
  <c r="M92" i="1"/>
  <c r="N92" i="1"/>
  <c r="L93" i="1"/>
  <c r="M93" i="1"/>
  <c r="N93" i="1"/>
  <c r="L94" i="1"/>
  <c r="M94" i="1"/>
  <c r="N94" i="1"/>
  <c r="L95" i="1"/>
  <c r="M95" i="1"/>
  <c r="N95" i="1"/>
  <c r="L96" i="1"/>
  <c r="M96" i="1"/>
  <c r="N96" i="1"/>
  <c r="L97" i="1"/>
  <c r="M97" i="1"/>
  <c r="N97" i="1"/>
  <c r="L98" i="1"/>
  <c r="M98" i="1"/>
  <c r="N98" i="1"/>
  <c r="L99" i="1"/>
  <c r="M99" i="1"/>
  <c r="N99" i="1"/>
  <c r="L100" i="1"/>
  <c r="M100" i="1"/>
  <c r="N100" i="1"/>
  <c r="L101" i="1"/>
  <c r="M101" i="1"/>
  <c r="N101" i="1"/>
  <c r="L102" i="1"/>
  <c r="M102" i="1"/>
  <c r="N102" i="1"/>
  <c r="L103" i="1"/>
  <c r="M103" i="1"/>
  <c r="N103" i="1"/>
  <c r="L104" i="1"/>
  <c r="M104" i="1"/>
  <c r="N104" i="1"/>
  <c r="L105" i="1"/>
  <c r="M105" i="1"/>
  <c r="N105" i="1"/>
  <c r="M4" i="1"/>
  <c r="N4" i="1"/>
  <c r="L4" i="1"/>
  <c r="R33" i="1" l="1"/>
  <c r="M32" i="13" s="1"/>
  <c r="T31" i="1"/>
  <c r="O30" i="13" s="1"/>
  <c r="T26" i="1"/>
  <c r="O25" i="13" s="1"/>
  <c r="R25" i="1"/>
  <c r="M24" i="13" s="1"/>
  <c r="R29" i="1"/>
  <c r="M28" i="13" s="1"/>
  <c r="T22" i="1"/>
  <c r="O21" i="13" s="1"/>
  <c r="T23" i="1"/>
  <c r="O22" i="13" s="1"/>
  <c r="T15" i="1"/>
  <c r="O14" i="13" s="1"/>
  <c r="T16" i="1"/>
  <c r="O15" i="13" s="1"/>
  <c r="T13" i="1"/>
  <c r="O12" i="13" s="1"/>
  <c r="T14" i="1"/>
  <c r="O13" i="13" s="1"/>
  <c r="T5" i="1"/>
  <c r="O4" i="13" s="1"/>
  <c r="T7" i="1"/>
  <c r="O6" i="13" s="1"/>
  <c r="T9" i="1"/>
  <c r="O8" i="13" s="1"/>
  <c r="T6" i="1"/>
  <c r="O5" i="13" s="1"/>
  <c r="T8" i="1"/>
  <c r="O7" i="13" s="1"/>
  <c r="T4" i="1"/>
  <c r="O3" i="13" s="1"/>
  <c r="N109" i="1"/>
  <c r="S31" i="1"/>
  <c r="N30" i="13" s="1"/>
  <c r="S26" i="1"/>
  <c r="N25" i="13" s="1"/>
  <c r="R30" i="1"/>
  <c r="M29" i="13" s="1"/>
  <c r="S24" i="1"/>
  <c r="N23" i="13" s="1"/>
  <c r="T28" i="1"/>
  <c r="O27" i="13" s="1"/>
  <c r="S23" i="1"/>
  <c r="N22" i="13" s="1"/>
  <c r="S22" i="1"/>
  <c r="N21" i="13" s="1"/>
  <c r="T27" i="1"/>
  <c r="O26" i="13" s="1"/>
  <c r="T18" i="1"/>
  <c r="O17" i="13" s="1"/>
  <c r="T20" i="1"/>
  <c r="O19" i="13" s="1"/>
  <c r="T21" i="1"/>
  <c r="O20" i="13" s="1"/>
  <c r="T19" i="1"/>
  <c r="O18" i="13" s="1"/>
  <c r="S15" i="1"/>
  <c r="N14" i="13" s="1"/>
  <c r="S16" i="1"/>
  <c r="N15" i="13" s="1"/>
  <c r="S13" i="1"/>
  <c r="N12" i="13" s="1"/>
  <c r="S14" i="1"/>
  <c r="N13" i="13" s="1"/>
  <c r="O11" i="13"/>
  <c r="R8" i="1"/>
  <c r="M7" i="13" s="1"/>
  <c r="R4" i="1"/>
  <c r="M3" i="13" s="1"/>
  <c r="R7" i="1"/>
  <c r="M6" i="13" s="1"/>
  <c r="R9" i="1"/>
  <c r="M8" i="13" s="1"/>
  <c r="R6" i="1"/>
  <c r="M5" i="13" s="1"/>
  <c r="R5" i="1"/>
  <c r="M4" i="13" s="1"/>
  <c r="L109" i="1"/>
  <c r="T24" i="1"/>
  <c r="O23" i="13" s="1"/>
  <c r="R17" i="1"/>
  <c r="M16" i="13" s="1"/>
  <c r="S9" i="1"/>
  <c r="N8" i="13" s="1"/>
  <c r="S4" i="1"/>
  <c r="N3" i="13" s="1"/>
  <c r="S6" i="1"/>
  <c r="N5" i="13" s="1"/>
  <c r="S8" i="1"/>
  <c r="N7" i="13" s="1"/>
  <c r="S7" i="1"/>
  <c r="N6" i="13" s="1"/>
  <c r="S5" i="1"/>
  <c r="N4" i="13" s="1"/>
  <c r="M109" i="1"/>
  <c r="T33" i="1"/>
  <c r="O32" i="13" s="1"/>
  <c r="T32" i="1"/>
  <c r="O31" i="13" s="1"/>
  <c r="R31" i="1"/>
  <c r="M30" i="13" s="1"/>
  <c r="R26" i="1"/>
  <c r="M25" i="13" s="1"/>
  <c r="T25" i="1"/>
  <c r="O24" i="13" s="1"/>
  <c r="T29" i="1"/>
  <c r="O28" i="13" s="1"/>
  <c r="R24" i="1"/>
  <c r="M23" i="13" s="1"/>
  <c r="S28" i="1"/>
  <c r="N27" i="13" s="1"/>
  <c r="R22" i="1"/>
  <c r="M21" i="13" s="1"/>
  <c r="R23" i="1"/>
  <c r="M22" i="13" s="1"/>
  <c r="S18" i="1"/>
  <c r="N17" i="13" s="1"/>
  <c r="S20" i="1"/>
  <c r="N19" i="13" s="1"/>
  <c r="S21" i="1"/>
  <c r="N20" i="13" s="1"/>
  <c r="S19" i="1"/>
  <c r="N18" i="13" s="1"/>
  <c r="S27" i="1"/>
  <c r="N26" i="13" s="1"/>
  <c r="T17" i="1"/>
  <c r="O16" i="13" s="1"/>
  <c r="R16" i="1"/>
  <c r="R15" i="1"/>
  <c r="M14" i="13" s="1"/>
  <c r="R13" i="1"/>
  <c r="M12" i="13" s="1"/>
  <c r="R14" i="1"/>
  <c r="M13" i="13" s="1"/>
  <c r="S12" i="1"/>
  <c r="N11" i="13" s="1"/>
  <c r="R32" i="1"/>
  <c r="M31" i="13" s="1"/>
  <c r="S30" i="1"/>
  <c r="N29" i="13" s="1"/>
  <c r="S33" i="1"/>
  <c r="N32" i="13" s="1"/>
  <c r="S32" i="1"/>
  <c r="N31" i="13" s="1"/>
  <c r="T30" i="1"/>
  <c r="O29" i="13" s="1"/>
  <c r="S29" i="1"/>
  <c r="N28" i="13" s="1"/>
  <c r="S25" i="1"/>
  <c r="N24" i="13" s="1"/>
  <c r="R28" i="1"/>
  <c r="M27" i="13" s="1"/>
  <c r="R18" i="1"/>
  <c r="M17" i="13" s="1"/>
  <c r="R27" i="1"/>
  <c r="M26" i="13" s="1"/>
  <c r="R21" i="1"/>
  <c r="M20" i="13" s="1"/>
  <c r="R19" i="1"/>
  <c r="M18" i="13" s="1"/>
  <c r="R20" i="1"/>
  <c r="M19" i="13" s="1"/>
  <c r="S17" i="1"/>
  <c r="N16" i="13" s="1"/>
  <c r="R12" i="1"/>
  <c r="M11" i="13" s="1"/>
  <c r="M15" i="13"/>
</calcChain>
</file>

<file path=xl/sharedStrings.xml><?xml version="1.0" encoding="utf-8"?>
<sst xmlns="http://schemas.openxmlformats.org/spreadsheetml/2006/main" count="2023" uniqueCount="191">
  <si>
    <t>ชาย</t>
  </si>
  <si>
    <t>หญิง</t>
  </si>
  <si>
    <t>รวม</t>
  </si>
  <si>
    <t>อายุ</t>
  </si>
  <si>
    <t>น้อยกว่า 1 ปี</t>
  </si>
  <si>
    <t>1 ปี</t>
  </si>
  <si>
    <t>2 ปี</t>
  </si>
  <si>
    <t>3 ปี</t>
  </si>
  <si>
    <t>4 ปี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</si>
  <si>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</si>
  <si>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</si>
  <si>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</si>
  <si>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</si>
  <si>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</si>
  <si>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</si>
  <si>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</si>
  <si>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</si>
  <si>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</si>
  <si>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</si>
  <si>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</si>
  <si>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</si>
  <si>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</si>
  <si>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</si>
  <si>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</si>
  <si>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</si>
  <si>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</si>
  <si>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</si>
  <si>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</si>
  <si>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</si>
  <si>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</si>
  <si>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</si>
  <si>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</si>
  <si>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</si>
  <si>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</si>
  <si>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</si>
  <si>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</si>
  <si>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</si>
  <si>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</si>
  <si>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</si>
  <si>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</si>
  <si>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</si>
  <si>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</si>
  <si>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</si>
  <si>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</si>
  <si>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</si>
  <si>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</si>
  <si>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</si>
  <si>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</si>
  <si>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</si>
  <si>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</si>
  <si>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</si>
  <si>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</si>
  <si>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</si>
  <si>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</si>
  <si>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</si>
  <si>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</si>
  <si>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</si>
  <si>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</si>
  <si>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</si>
  <si>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</si>
  <si>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</si>
  <si>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</si>
  <si>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</si>
  <si>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</si>
  <si>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</si>
  <si>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</si>
  <si>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</si>
  <si>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</si>
  <si>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</si>
  <si>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</si>
  <si>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</si>
  <si>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</si>
  <si>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</si>
  <si>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</si>
  <si>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</si>
  <si>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</si>
  <si>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</si>
  <si>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</si>
  <si>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</si>
  <si>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</si>
  <si>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</si>
  <si>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</si>
  <si>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</si>
  <si>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</si>
  <si>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</si>
  <si>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</si>
  <si>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</si>
  <si>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</si>
  <si>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</si>
  <si>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</si>
  <si>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</si>
  <si>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</si>
  <si>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</si>
  <si>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</si>
  <si>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</si>
  <si>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</si>
  <si>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</si>
  <si>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</si>
  <si>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</si>
  <si>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</si>
  <si>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</si>
  <si>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</si>
  <si>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</si>
  <si>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</si>
  <si>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</t>
  </si>
  <si>
    <t>มากกว่า 100 ปี</t>
  </si>
  <si>
    <t xml:space="preserve"> ผู้ที่มีชื่ออยู่ในทะเบียนบ้านกลาง</t>
  </si>
  <si>
    <t xml:space="preserve"> ผู้ที่อยู่ระหว่างการย้าย </t>
  </si>
  <si>
    <t xml:space="preserve"> ปีจันทรคติ</t>
  </si>
  <si>
    <t xml:space="preserve"> ผู้ที่ไม่ได้สัญชาติไทย และมีชื่ออยู่ในทะเบียนบ้าน</t>
  </si>
  <si>
    <t>อ.เมือง</t>
  </si>
  <si>
    <t>ทบ.นครเนื่องเขต</t>
  </si>
  <si>
    <t>ทบ.เมืองฉะเชิงเทรา</t>
  </si>
  <si>
    <t>อำเภอบางคล้า</t>
  </si>
  <si>
    <t>ทบ.ต.ปากน้ำ</t>
  </si>
  <si>
    <t>ทบ.ต.บางคล้า</t>
  </si>
  <si>
    <t>อำเภอบางน้ำเปรี้ยว</t>
  </si>
  <si>
    <t>ทบ.ต.ดอนเกาะกา</t>
  </si>
  <si>
    <t>ทบ.ต.ศาลาแดง</t>
  </si>
  <si>
    <t>ทบ.ต.บางน้ำเปรี้ยว</t>
  </si>
  <si>
    <t>ทบ.ต.บางขนาก</t>
  </si>
  <si>
    <t>ทบ.ต.ดอนฉิมพลี</t>
  </si>
  <si>
    <t>อำเภอบางปะกง</t>
  </si>
  <si>
    <t>ทบ.ต.บางวัวคณารักษ์</t>
  </si>
  <si>
    <t>ทบ.ต.พิมพา</t>
  </si>
  <si>
    <t>ทบ.ต.บางวัว</t>
  </si>
  <si>
    <t>ทบ.ต.บางปะกง</t>
  </si>
  <si>
    <t>ทบ.ต.หอมศีล</t>
  </si>
  <si>
    <t>ทบ.ต.ท่าสะอ้าน</t>
  </si>
  <si>
    <t>ทบ.ต.ท่าข้าม</t>
  </si>
  <si>
    <t>อำเภอบ้านโพธิ์</t>
  </si>
  <si>
    <t>ทบ.ต.บ้านโพธิ์</t>
  </si>
  <si>
    <t>ทบ.ต.เทพราช</t>
  </si>
  <si>
    <t>อำเภอพนมสารคาม</t>
  </si>
  <si>
    <t>ทบ.ต.พนมสารคาม</t>
  </si>
  <si>
    <t>ทบ.ต.เขาหินซ้อน</t>
  </si>
  <si>
    <t>ทบ.ต.เกาะขนุน</t>
  </si>
  <si>
    <t>อำเภอราชสาส์น</t>
  </si>
  <si>
    <t>อำเภอสนามชัยเขต</t>
  </si>
  <si>
    <t>ทบ.ต.สนามชัยเขต</t>
  </si>
  <si>
    <t>อำเภอแปลงยาว</t>
  </si>
  <si>
    <t>ทบ.ต.วังเย็น</t>
  </si>
  <si>
    <t>ทบ.ต.หัวสำโรง</t>
  </si>
  <si>
    <t>ทบ.ต.แปลงยาว</t>
  </si>
  <si>
    <t>ทบ.ต.ทุ่งสะเดา</t>
  </si>
  <si>
    <t>อำเภอท่าตะเกียบ</t>
  </si>
  <si>
    <t>Age</t>
  </si>
  <si>
    <t>รวมอำเภอเมืองฉะเชิงเทรา</t>
  </si>
  <si>
    <t>ผู้ที่ไม่ได้สัญชาติไทย และมีชื่อในทะเบียนบ้าน</t>
  </si>
  <si>
    <t>ผู้ที่มีชื่ออยู่ในทะเบียนบ้านกลาง</t>
  </si>
  <si>
    <t>ผู้ที่อยู่ระหว่างการย้าย</t>
  </si>
  <si>
    <t>age</t>
  </si>
  <si>
    <t>รวมอำเภอบางคล้า</t>
  </si>
  <si>
    <t>รวมอำเภอบางน้ำเปรี้ยว</t>
  </si>
  <si>
    <t>รวมอำเภอบางปะกง</t>
  </si>
  <si>
    <t>รวมอำเภอบ้านโพธิ์</t>
  </si>
  <si>
    <t>AGE</t>
  </si>
  <si>
    <t>รวมอำเภอพนมสารคาม</t>
  </si>
  <si>
    <t>รวมอำเภอสนามชัยเขต</t>
  </si>
  <si>
    <t>รวมอำเภอแปลงยาว</t>
  </si>
  <si>
    <t>อำเภอคลองเขื่อน</t>
  </si>
  <si>
    <t>กลุ่มอายุ</t>
  </si>
  <si>
    <t>ต่ำกว่า 1 ปี</t>
  </si>
  <si>
    <t>0 - 1</t>
  </si>
  <si>
    <t>0 - 2</t>
  </si>
  <si>
    <t>0 - 5</t>
  </si>
  <si>
    <t>0 - 14</t>
  </si>
  <si>
    <t>0 - 15</t>
  </si>
  <si>
    <t>3 - 5</t>
  </si>
  <si>
    <t>6 - 12</t>
  </si>
  <si>
    <t>6 - 18</t>
  </si>
  <si>
    <t>10 - 19</t>
  </si>
  <si>
    <t>10 - 24</t>
  </si>
  <si>
    <t>12 - 24</t>
  </si>
  <si>
    <t>15 - 19</t>
  </si>
  <si>
    <t>15 - 49</t>
  </si>
  <si>
    <t>15 - 59</t>
  </si>
  <si>
    <t>15 - 60</t>
  </si>
  <si>
    <t>30 - 60</t>
  </si>
  <si>
    <t>30 - 70</t>
  </si>
  <si>
    <t>50 - 65</t>
  </si>
  <si>
    <t>60 - 69</t>
  </si>
  <si>
    <t>70 - 79</t>
  </si>
  <si>
    <t>15 ปีขึ้นไป</t>
  </si>
  <si>
    <t>35 ปีขึ้นไป</t>
  </si>
  <si>
    <t>60 ปีขึ้นไป</t>
  </si>
  <si>
    <t>65 ปีขึ้นไป</t>
  </si>
  <si>
    <t>70 ปีขึ้นไป</t>
  </si>
  <si>
    <t>80 ปีขึ้นไป</t>
  </si>
  <si>
    <t>100 ปีขึ้นไป</t>
  </si>
  <si>
    <t>ประชากรจังหวัดฉะเชิงเทรา ปี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</si>
</sst>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3" fontId="3" fillId="0" borderId="1" xfId="0" applyNumberFormat="1" applyFont="1" applyBorder="1"/>
    <xf numFmtId="3" fontId="3" fillId="0" borderId="0" xfId="0" applyNumberFormat="1" applyFont="1"/>
    <xf numFmtId="49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F6CC-50EC-414C-AF68-79A6456B08D9}">
  <dimension ref="A1:O108"/>
  <sheetViews>
    <sheetView tabSelected="1" topLeftCell="D28" zoomScale="124" zoomScaleNormal="124" workbookViewId="0">
      <selection activeCell="K5" sqref="K5"/>
    </sheetView>
  </sheetViews>
  <sheetFormatPr defaultRowHeight="24" x14ac:dyDescent="0.55000000000000004"/>
  <cols>
    <col min="1" max="1" width="32" style="9" bestFit="1" customWidth="1"/>
    <col min="2" max="2" width="0" style="9" hidden="1" customWidth="1"/>
    <col min="3" max="16384" width="9" style="9"/>
  </cols>
  <sheetData>
    <row r="1" spans="1:15" x14ac:dyDescent="0.55000000000000004">
      <c r="A1" s="31" t="s">
        <v>190</v>
      </c>
      <c r="B1" s="31"/>
      <c r="C1" s="31"/>
      <c r="D1" s="31"/>
      <c r="E1" s="31"/>
    </row>
    <row r="2" spans="1:15" x14ac:dyDescent="0.55000000000000004">
      <c r="A2" s="14" t="s">
        <v>3</v>
      </c>
      <c r="B2" s="14" t="s">
        <v>151</v>
      </c>
      <c r="C2" s="5" t="s">
        <v>0</v>
      </c>
      <c r="D2" s="5" t="s">
        <v>1</v>
      </c>
      <c r="E2" s="5" t="s">
        <v>2</v>
      </c>
      <c r="G2" s="5" t="s">
        <v>161</v>
      </c>
      <c r="H2" s="5" t="s">
        <v>0</v>
      </c>
      <c r="I2" s="5" t="s">
        <v>1</v>
      </c>
      <c r="J2" s="5" t="s">
        <v>2</v>
      </c>
      <c r="L2" s="5" t="s">
        <v>161</v>
      </c>
      <c r="M2" s="5" t="s">
        <v>0</v>
      </c>
      <c r="N2" s="5" t="s">
        <v>1</v>
      </c>
      <c r="O2" s="5" t="s">
        <v>2</v>
      </c>
    </row>
    <row r="3" spans="1:15" x14ac:dyDescent="0.55000000000000004">
      <c r="A3" s="19" t="s">
        <v>4</v>
      </c>
      <c r="B3" s="19">
        <v>0</v>
      </c>
      <c r="C3" s="7">
        <v>3607</v>
      </c>
      <c r="D3" s="7">
        <v>3402</v>
      </c>
      <c r="E3" s="7">
        <v>7009</v>
      </c>
      <c r="G3" s="26" t="s">
        <v>162</v>
      </c>
      <c r="H3" s="27">
        <f>SUM(C3)</f>
        <v>3607</v>
      </c>
      <c r="I3" s="27">
        <f t="shared" ref="I3:J3" si="0">SUM(D3)</f>
        <v>3402</v>
      </c>
      <c r="J3" s="27">
        <f t="shared" si="0"/>
        <v>7009</v>
      </c>
      <c r="L3" s="26" t="s">
        <v>162</v>
      </c>
      <c r="M3" s="27">
        <f>เมืองฉะเชิงเทรา!R4+บางคล้า!Q4+บางน้ำเปรี้ยว!Y4+บางปะกง!AF4+บ้านโพธิ์!Q4+พนมสารคาม!T4+ราชสาส์น!H4+สนามชัยเขต!N4+แปลงยาว!W4+ท่าตะเกียบ!H4+คลองเขื่อน!H4</f>
        <v>3607</v>
      </c>
      <c r="N3" s="27">
        <f>เมืองฉะเชิงเทรา!S4+บางคล้า!R4+บางน้ำเปรี้ยว!Z4+บางปะกง!AG4+บ้านโพธิ์!R4+พนมสารคาม!U4+ราชสาส์น!I4+สนามชัยเขต!O4+แปลงยาว!X4+ท่าตะเกียบ!I4+คลองเขื่อน!I4</f>
        <v>3402</v>
      </c>
      <c r="O3" s="27">
        <f>เมืองฉะเชิงเทรา!T4+บางคล้า!S4+บางน้ำเปรี้ยว!AA4+บางปะกง!AH4+บ้านโพธิ์!S4+พนมสารคาม!V4+ราชสาส์น!J4+สนามชัยเขต!P4+แปลงยาว!Y4+ท่าตะเกียบ!J4+คลองเขื่อน!J4</f>
        <v>7009</v>
      </c>
    </row>
    <row r="4" spans="1:15" x14ac:dyDescent="0.55000000000000004">
      <c r="A4" s="19" t="s">
        <v>5</v>
      </c>
      <c r="B4" s="19">
        <v>1</v>
      </c>
      <c r="C4" s="7">
        <v>3797</v>
      </c>
      <c r="D4" s="7">
        <v>3652</v>
      </c>
      <c r="E4" s="7">
        <v>7449</v>
      </c>
      <c r="G4" s="28" t="s">
        <v>163</v>
      </c>
      <c r="H4" s="27">
        <f>SUM(C3:C4)</f>
        <v>7404</v>
      </c>
      <c r="I4" s="27">
        <f t="shared" ref="I4:J4" si="1">SUM(D3:D4)</f>
        <v>7054</v>
      </c>
      <c r="J4" s="27">
        <f t="shared" si="1"/>
        <v>14458</v>
      </c>
      <c r="L4" s="28" t="s">
        <v>163</v>
      </c>
      <c r="M4" s="27">
        <f>เมืองฉะเชิงเทรา!R5+บางคล้า!Q5+บางน้ำเปรี้ยว!Y5+บางปะกง!AF5+บ้านโพธิ์!Q5+พนมสารคาม!T5+ราชสาส์น!H5+สนามชัยเขต!N5+แปลงยาว!W5+ท่าตะเกียบ!H5+คลองเขื่อน!H5</f>
        <v>7404</v>
      </c>
      <c r="N4" s="27">
        <f>เมืองฉะเชิงเทรา!S5+บางคล้า!R5+บางน้ำเปรี้ยว!Z5+บางปะกง!AG5+บ้านโพธิ์!R5+พนมสารคาม!U5+ราชสาส์น!I5+สนามชัยเขต!O5+แปลงยาว!X5+ท่าตะเกียบ!I5+คลองเขื่อน!I5</f>
        <v>7054</v>
      </c>
      <c r="O4" s="27">
        <f>เมืองฉะเชิงเทรา!T5+บางคล้า!S5+บางน้ำเปรี้ยว!AA5+บางปะกง!AH5+บ้านโพธิ์!S5+พนมสารคาม!V5+ราชสาส์น!J5+สนามชัยเขต!P5+แปลงยาว!Y5+ท่าตะเกียบ!J5+คลองเขื่อน!J5</f>
        <v>14458</v>
      </c>
    </row>
    <row r="5" spans="1:15" x14ac:dyDescent="0.55000000000000004">
      <c r="A5" s="19" t="s">
        <v>6</v>
      </c>
      <c r="B5" s="19">
        <v>2</v>
      </c>
      <c r="C5" s="7">
        <v>3903</v>
      </c>
      <c r="D5" s="7">
        <v>3665</v>
      </c>
      <c r="E5" s="7">
        <v>7568</v>
      </c>
      <c r="G5" s="28" t="s">
        <v>164</v>
      </c>
      <c r="H5" s="29">
        <f>SUM(C3:C5)</f>
        <v>11307</v>
      </c>
      <c r="I5" s="29">
        <f t="shared" ref="I5:J5" si="2">SUM(D3:D5)</f>
        <v>10719</v>
      </c>
      <c r="J5" s="29">
        <f t="shared" si="2"/>
        <v>22026</v>
      </c>
      <c r="L5" s="28" t="s">
        <v>164</v>
      </c>
      <c r="M5" s="27">
        <f>เมืองฉะเชิงเทรา!R6+บางคล้า!Q6+บางน้ำเปรี้ยว!Y6+บางปะกง!AF6+บ้านโพธิ์!Q6+พนมสารคาม!T6+ราชสาส์น!H6+สนามชัยเขต!N6+แปลงยาว!W6+ท่าตะเกียบ!H6+คลองเขื่อน!H6</f>
        <v>11307</v>
      </c>
      <c r="N5" s="27">
        <f>เมืองฉะเชิงเทรา!S6+บางคล้า!R6+บางน้ำเปรี้ยว!Z6+บางปะกง!AG6+บ้านโพธิ์!R6+พนมสารคาม!U6+ราชสาส์น!I6+สนามชัยเขต!O6+แปลงยาว!X6+ท่าตะเกียบ!I6+คลองเขื่อน!I6</f>
        <v>10719</v>
      </c>
      <c r="O5" s="27">
        <f>เมืองฉะเชิงเทรา!T6+บางคล้า!S6+บางน้ำเปรี้ยว!AA6+บางปะกง!AH6+บ้านโพธิ์!S6+พนมสารคาม!V6+ราชสาส์น!J6+สนามชัยเขต!P6+แปลงยาว!Y6+ท่าตะเกียบ!J6+คลองเขื่อน!J6</f>
        <v>22026</v>
      </c>
    </row>
    <row r="6" spans="1:15" x14ac:dyDescent="0.55000000000000004">
      <c r="A6" s="19" t="s">
        <v>7</v>
      </c>
      <c r="B6" s="19">
        <v>3</v>
      </c>
      <c r="C6" s="7">
        <v>3922</v>
      </c>
      <c r="D6" s="7">
        <v>3825</v>
      </c>
      <c r="E6" s="7">
        <v>7747</v>
      </c>
      <c r="G6" s="28" t="s">
        <v>165</v>
      </c>
      <c r="H6" s="29">
        <f>SUM(C3:C8)</f>
        <v>23700</v>
      </c>
      <c r="I6" s="29">
        <f t="shared" ref="I6:J6" si="3">SUM(D3:D8)</f>
        <v>22576</v>
      </c>
      <c r="J6" s="29">
        <f t="shared" si="3"/>
        <v>46276</v>
      </c>
      <c r="L6" s="28" t="s">
        <v>165</v>
      </c>
      <c r="M6" s="27">
        <f>เมืองฉะเชิงเทรา!R7+บางคล้า!Q7+บางน้ำเปรี้ยว!Y7+บางปะกง!AF7+บ้านโพธิ์!Q7+พนมสารคาม!T7+ราชสาส์น!H7+สนามชัยเขต!N7+แปลงยาว!W7+ท่าตะเกียบ!H7+คลองเขื่อน!H7</f>
        <v>23700</v>
      </c>
      <c r="N6" s="27">
        <f>เมืองฉะเชิงเทรา!S7+บางคล้า!R7+บางน้ำเปรี้ยว!Z7+บางปะกง!AG7+บ้านโพธิ์!R7+พนมสารคาม!U7+ราชสาส์น!I7+สนามชัยเขต!O7+แปลงยาว!X7+ท่าตะเกียบ!I7+คลองเขื่อน!I7</f>
        <v>22576</v>
      </c>
      <c r="O6" s="27">
        <f>เมืองฉะเชิงเทรา!T7+บางคล้า!S7+บางน้ำเปรี้ยว!AA7+บางปะกง!AH7+บ้านโพธิ์!S7+พนมสารคาม!V7+ราชสาส์น!J7+สนามชัยเขต!P7+แปลงยาว!Y7+ท่าตะเกียบ!J7+คลองเขื่อน!J7</f>
        <v>46276</v>
      </c>
    </row>
    <row r="7" spans="1:15" x14ac:dyDescent="0.55000000000000004">
      <c r="A7" s="19" t="s">
        <v>8</v>
      </c>
      <c r="B7" s="19">
        <v>4</v>
      </c>
      <c r="C7" s="7">
        <v>4219</v>
      </c>
      <c r="D7" s="7">
        <v>4084</v>
      </c>
      <c r="E7" s="7">
        <v>8303</v>
      </c>
      <c r="G7" s="28" t="s">
        <v>166</v>
      </c>
      <c r="H7" s="29">
        <f>SUM(C3:C17)</f>
        <v>63997</v>
      </c>
      <c r="I7" s="29">
        <f t="shared" ref="I7:J7" si="4">SUM(D3:D17)</f>
        <v>60704</v>
      </c>
      <c r="J7" s="29">
        <f t="shared" si="4"/>
        <v>124701</v>
      </c>
      <c r="L7" s="28" t="s">
        <v>166</v>
      </c>
      <c r="M7" s="27">
        <f>เมืองฉะเชิงเทรา!R8+บางคล้า!Q8+บางน้ำเปรี้ยว!Y8+บางปะกง!AF8+บ้านโพธิ์!Q8+พนมสารคาม!T8+ราชสาส์น!H8+สนามชัยเขต!N8+แปลงยาว!W8+ท่าตะเกียบ!H8+คลองเขื่อน!H8</f>
        <v>63997</v>
      </c>
      <c r="N7" s="27">
        <f>เมืองฉะเชิงเทรา!S8+บางคล้า!R8+บางน้ำเปรี้ยว!Z8+บางปะกง!AG8+บ้านโพธิ์!R8+พนมสารคาม!U8+ราชสาส์น!I8+สนามชัยเขต!O8+แปลงยาว!X8+ท่าตะเกียบ!I8+คลองเขื่อน!I8</f>
        <v>60704</v>
      </c>
      <c r="O7" s="27">
        <f>เมืองฉะเชิงเทรา!T8+บางคล้า!S8+บางน้ำเปรี้ยว!AA8+บางปะกง!AH8+บ้านโพธิ์!S8+พนมสารคาม!V8+ราชสาส์น!J8+สนามชัยเขต!P8+แปลงยาว!Y8+ท่าตะเกียบ!J8+คลองเขื่อน!J8</f>
        <v>124701</v>
      </c>
    </row>
    <row r="8" spans="1:15" x14ac:dyDescent="0.55000000000000004">
      <c r="A8" s="19" t="s">
        <v>9</v>
      </c>
      <c r="B8" s="19">
        <v>5</v>
      </c>
      <c r="C8" s="7">
        <v>4252</v>
      </c>
      <c r="D8" s="7">
        <v>3948</v>
      </c>
      <c r="E8" s="7">
        <v>8200</v>
      </c>
      <c r="G8" s="28" t="s">
        <v>167</v>
      </c>
      <c r="H8" s="29">
        <f>SUM(C3:C18)</f>
        <v>68352</v>
      </c>
      <c r="I8" s="29">
        <f t="shared" ref="I8:J8" si="5">SUM(D3:D18)</f>
        <v>64963</v>
      </c>
      <c r="J8" s="29">
        <f t="shared" si="5"/>
        <v>133315</v>
      </c>
      <c r="L8" s="28" t="s">
        <v>167</v>
      </c>
      <c r="M8" s="27">
        <f>เมืองฉะเชิงเทรา!R9+บางคล้า!Q9+บางน้ำเปรี้ยว!Y9+บางปะกง!AF9+บ้านโพธิ์!Q9+พนมสารคาม!T9+ราชสาส์น!H9+สนามชัยเขต!N9+แปลงยาว!W9+ท่าตะเกียบ!H9+คลองเขื่อน!H9</f>
        <v>68352</v>
      </c>
      <c r="N8" s="27">
        <f>เมืองฉะเชิงเทรา!S9+บางคล้า!R9+บางน้ำเปรี้ยว!Z9+บางปะกง!AG9+บ้านโพธิ์!R9+พนมสารคาม!U9+ราชสาส์น!I9+สนามชัยเขต!O9+แปลงยาว!X9+ท่าตะเกียบ!I9+คลองเขื่อน!I9</f>
        <v>64963</v>
      </c>
      <c r="O8" s="27">
        <f>เมืองฉะเชิงเทรา!T9+บางคล้า!S9+บางน้ำเปรี้ยว!AA9+บางปะกง!AH9+บ้านโพธิ์!S9+พนมสารคาม!V9+ราชสาส์น!J9+สนามชัยเขต!P9+แปลงยาว!Y9+ท่าตะเกียบ!J9+คลองเขื่อน!J9</f>
        <v>133315</v>
      </c>
    </row>
    <row r="9" spans="1:15" x14ac:dyDescent="0.55000000000000004">
      <c r="A9" s="19" t="s">
        <v>10</v>
      </c>
      <c r="B9" s="19">
        <v>6</v>
      </c>
      <c r="C9" s="7">
        <v>4611</v>
      </c>
      <c r="D9" s="7">
        <v>4452</v>
      </c>
      <c r="E9" s="7">
        <v>9063</v>
      </c>
      <c r="G9" s="28">
        <v>1</v>
      </c>
      <c r="H9" s="29">
        <f>SUM(C4)</f>
        <v>3797</v>
      </c>
      <c r="I9" s="29">
        <f t="shared" ref="I9:J9" si="6">SUM(D4)</f>
        <v>3652</v>
      </c>
      <c r="J9" s="29">
        <f t="shared" si="6"/>
        <v>7449</v>
      </c>
      <c r="L9" s="28">
        <v>1</v>
      </c>
      <c r="M9" s="27" t="e">
        <f>เมืองฉะเชิงเทรา!R10+บางคล้า!Q10+บางน้ำเปรี้ยว!Y10+บางปะกง!AF10+บ้านโพธิ์!Q10+พนมสารคาม!T10+ราชสาส์น!H10+สนามชัยเขต!N10+แปลงยาว!W10+ท่าตะเกียบ!H10+คลองเขื่อน!H10</f>
        <v>#VALUE!</v>
      </c>
      <c r="N9" s="27">
        <f>เมืองฉะเชิงเทรา!S10+บางคล้า!R10+บางน้ำเปรี้ยว!Z10+บางปะกง!AG10+บ้านโพธิ์!R10+พนมสารคาม!U10+ราชสาส์น!I10+สนามชัยเขต!O10+แปลงยาว!X10+ท่าตะเกียบ!I10+คลองเขื่อน!I10</f>
        <v>3476</v>
      </c>
      <c r="O9" s="27">
        <f>เมืองฉะเชิงเทรา!T10+บางคล้า!S10+บางน้ำเปรี้ยว!AA10+บางปะกง!AH10+บ้านโพธิ์!S10+พนมสารคาม!V10+ราชสาส์น!J10+สนามชัยเขต!P10+แปลงยาว!Y10+ท่าตะเกียบ!J10+คลองเขื่อน!J10</f>
        <v>7197</v>
      </c>
    </row>
    <row r="10" spans="1:15" x14ac:dyDescent="0.55000000000000004">
      <c r="A10" s="19" t="s">
        <v>11</v>
      </c>
      <c r="B10" s="19">
        <v>7</v>
      </c>
      <c r="C10" s="7">
        <v>4604</v>
      </c>
      <c r="D10" s="7">
        <v>4146</v>
      </c>
      <c r="E10" s="7">
        <v>8750</v>
      </c>
      <c r="G10" s="28">
        <v>2</v>
      </c>
      <c r="H10" s="29">
        <f>SUM(C5)</f>
        <v>3903</v>
      </c>
      <c r="I10" s="29">
        <f t="shared" ref="I10:J10" si="7">SUM(D5)</f>
        <v>3665</v>
      </c>
      <c r="J10" s="29">
        <f t="shared" si="7"/>
        <v>7568</v>
      </c>
      <c r="L10" s="28">
        <v>2</v>
      </c>
      <c r="M10" s="27">
        <f>เมืองฉะเชิงเทรา!R11+บางคล้า!Q11+บางน้ำเปรี้ยว!Y11+บางปะกง!AF11+บ้านโพธิ์!Q11+พนมสารคาม!T11+ราชสาส์น!H11+สนามชัยเขต!N11+แปลงยาว!W11+ท่าตะเกียบ!H11+คลองเขื่อน!H11</f>
        <v>3903</v>
      </c>
      <c r="N10" s="27">
        <f>เมืองฉะเชิงเทรา!S11+บางคล้า!R11+บางน้ำเปรี้ยว!Z11+บางปะกง!AG11+บ้านโพธิ์!R11+พนมสารคาม!U11+ราชสาส์น!I11+สนามชัยเขต!O11+แปลงยาว!X11+ท่าตะเกียบ!I11+คลองเขื่อน!I11</f>
        <v>3665</v>
      </c>
      <c r="O10" s="27">
        <f>เมืองฉะเชิงเทรา!T11+บางคล้า!S11+บางน้ำเปรี้ยว!AA11+บางปะกง!AH11+บ้านโพธิ์!S11+พนมสารคาม!V11+ราชสาส์น!J11+สนามชัยเขต!P11+แปลงยาว!Y11+ท่าตะเกียบ!J11+คลองเขื่อน!J11</f>
        <v>7568</v>
      </c>
    </row>
    <row r="11" spans="1:15" x14ac:dyDescent="0.55000000000000004">
      <c r="A11" s="19" t="s">
        <v>12</v>
      </c>
      <c r="B11" s="19">
        <v>8</v>
      </c>
      <c r="C11" s="7">
        <v>4182</v>
      </c>
      <c r="D11" s="7">
        <v>3957</v>
      </c>
      <c r="E11" s="7">
        <v>8139</v>
      </c>
      <c r="G11" s="26" t="s">
        <v>168</v>
      </c>
      <c r="H11" s="29">
        <f>SUM(C6:C8)</f>
        <v>12393</v>
      </c>
      <c r="I11" s="29">
        <f t="shared" ref="I11:J11" si="8">SUM(D6:D8)</f>
        <v>11857</v>
      </c>
      <c r="J11" s="29">
        <f t="shared" si="8"/>
        <v>24250</v>
      </c>
      <c r="L11" s="26" t="s">
        <v>168</v>
      </c>
      <c r="M11" s="27">
        <f>เมืองฉะเชิงเทรา!R12+บางคล้า!Q12+บางน้ำเปรี้ยว!Y12+บางปะกง!AF12+บ้านโพธิ์!Q12+พนมสารคาม!T12+ราชสาส์น!H12+สนามชัยเขต!N12+แปลงยาว!W12+ท่าตะเกียบ!H12+คลองเขื่อน!H12</f>
        <v>12393</v>
      </c>
      <c r="N11" s="27">
        <f>เมืองฉะเชิงเทรา!S12+บางคล้า!R12+บางน้ำเปรี้ยว!Z12+บางปะกง!AG12+บ้านโพธิ์!R12+พนมสารคาม!U12+ราชสาส์น!I12+สนามชัยเขต!O12+แปลงยาว!X12+ท่าตะเกียบ!I12+คลองเขื่อน!I12</f>
        <v>11857</v>
      </c>
      <c r="O11" s="27">
        <f>เมืองฉะเชิงเทรา!T12+บางคล้า!S12+บางน้ำเปรี้ยว!AA12+บางปะกง!AH12+บ้านโพธิ์!S12+พนมสารคาม!V12+ราชสาส์น!J12+สนามชัยเขต!P12+แปลงยาว!Y12+ท่าตะเกียบ!J12+คลองเขื่อน!J12</f>
        <v>24250</v>
      </c>
    </row>
    <row r="12" spans="1:15" x14ac:dyDescent="0.55000000000000004">
      <c r="A12" s="19" t="s">
        <v>13</v>
      </c>
      <c r="B12" s="19">
        <v>9</v>
      </c>
      <c r="C12" s="7">
        <v>4468</v>
      </c>
      <c r="D12" s="7">
        <v>4178</v>
      </c>
      <c r="E12" s="7">
        <v>8646</v>
      </c>
      <c r="G12" s="28" t="s">
        <v>169</v>
      </c>
      <c r="H12" s="29">
        <f>SUM(C9:C15)</f>
        <v>31154</v>
      </c>
      <c r="I12" s="29">
        <f t="shared" ref="I12:J12" si="9">SUM(D9:D15)</f>
        <v>29328</v>
      </c>
      <c r="J12" s="29">
        <f t="shared" si="9"/>
        <v>60482</v>
      </c>
      <c r="L12" s="28" t="s">
        <v>169</v>
      </c>
      <c r="M12" s="27">
        <f>เมืองฉะเชิงเทรา!R13+บางคล้า!Q13+บางน้ำเปรี้ยว!Y13+บางปะกง!AF13+บ้านโพธิ์!Q13+พนมสารคาม!T13+ราชสาส์น!H13+สนามชัยเขต!N13+แปลงยาว!W13+ท่าตะเกียบ!H13+คลองเขื่อน!H13</f>
        <v>31154</v>
      </c>
      <c r="N12" s="27">
        <f>เมืองฉะเชิงเทรา!S13+บางคล้า!R13+บางน้ำเปรี้ยว!Z13+บางปะกง!AG13+บ้านโพธิ์!R13+พนมสารคาม!U13+ราชสาส์น!I13+สนามชัยเขต!O13+แปลงยาว!X13+ท่าตะเกียบ!I13+คลองเขื่อน!I13</f>
        <v>29328</v>
      </c>
      <c r="O12" s="27">
        <f>เมืองฉะเชิงเทรา!T13+บางคล้า!S13+บางน้ำเปรี้ยว!AA13+บางปะกง!AH13+บ้านโพธิ์!S13+พนมสารคาม!V13+ราชสาส์น!J13+สนามชัยเขต!P13+แปลงยาว!Y13+ท่าตะเกียบ!J13+คลองเขื่อน!J13</f>
        <v>60482</v>
      </c>
    </row>
    <row r="13" spans="1:15" x14ac:dyDescent="0.55000000000000004">
      <c r="A13" s="19" t="s">
        <v>14</v>
      </c>
      <c r="B13" s="19">
        <v>10</v>
      </c>
      <c r="C13" s="7">
        <v>4447</v>
      </c>
      <c r="D13" s="7">
        <v>4186</v>
      </c>
      <c r="E13" s="7">
        <v>8633</v>
      </c>
      <c r="G13" s="28" t="s">
        <v>170</v>
      </c>
      <c r="H13" s="29">
        <f>SUM(C9:C21)</f>
        <v>57971</v>
      </c>
      <c r="I13" s="29">
        <f t="shared" ref="I13:J13" si="10">SUM(D9:D21)</f>
        <v>55050</v>
      </c>
      <c r="J13" s="29">
        <f t="shared" si="10"/>
        <v>113021</v>
      </c>
      <c r="L13" s="28" t="s">
        <v>170</v>
      </c>
      <c r="M13" s="27">
        <f>เมืองฉะเชิงเทรา!R14+บางคล้า!Q14+บางน้ำเปรี้ยว!Y14+บางปะกง!AF14+บ้านโพธิ์!Q14+พนมสารคาม!T14+ราชสาส์น!H14+สนามชัยเขต!N14+แปลงยาว!W14+ท่าตะเกียบ!H14+คลองเขื่อน!H14</f>
        <v>57283</v>
      </c>
      <c r="N13" s="27">
        <f>เมืองฉะเชิงเทรา!S14+บางคล้า!R14+บางน้ำเปรี้ยว!Z14+บางปะกง!AG14+บ้านโพธิ์!R14+พนมสารคาม!U14+ราชสาส์น!I14+สนามชัยเขต!O14+แปลงยาว!X14+ท่าตะเกียบ!I14+คลองเขื่อน!I14</f>
        <v>54382</v>
      </c>
      <c r="O13" s="27">
        <f>เมืองฉะเชิงเทรา!T14+บางคล้า!S14+บางน้ำเปรี้ยว!AA14+บางปะกง!AH14+บ้านโพธิ์!S14+พนมสารคาม!V14+ราชสาส์น!J14+สนามชัยเขต!P14+แปลงยาว!Y14+ท่าตะเกียบ!J14+คลองเขื่อน!J14</f>
        <v>111665</v>
      </c>
    </row>
    <row r="14" spans="1:15" x14ac:dyDescent="0.55000000000000004">
      <c r="A14" s="19" t="s">
        <v>15</v>
      </c>
      <c r="B14" s="19">
        <v>11</v>
      </c>
      <c r="C14" s="7">
        <v>4559</v>
      </c>
      <c r="D14" s="7">
        <v>4253</v>
      </c>
      <c r="E14" s="7">
        <v>8812</v>
      </c>
      <c r="G14" s="28" t="s">
        <v>171</v>
      </c>
      <c r="H14" s="29">
        <f>SUM(C13:C22)</f>
        <v>44515</v>
      </c>
      <c r="I14" s="29">
        <f t="shared" ref="I14:J14" si="11">SUM(D13:D22)</f>
        <v>42443</v>
      </c>
      <c r="J14" s="29">
        <f t="shared" si="11"/>
        <v>86958</v>
      </c>
      <c r="L14" s="28" t="s">
        <v>171</v>
      </c>
      <c r="M14" s="27">
        <f>เมืองฉะเชิงเทรา!R15+บางคล้า!Q15+บางน้ำเปรี้ยว!Y15+บางปะกง!AF15+บ้านโพธิ์!Q15+พนมสารคาม!T15+ราชสาส์น!H15+สนามชัยเขต!N15+แปลงยาว!W15+ท่าตะเกียบ!H15+คลองเขื่อน!H15</f>
        <v>44515</v>
      </c>
      <c r="N14" s="27">
        <f>เมืองฉะเชิงเทรา!S15+บางคล้า!R15+บางน้ำเปรี้ยว!Z15+บางปะกง!AG15+บ้านโพธิ์!R15+พนมสารคาม!U15+ราชสาส์น!I15+สนามชัยเขต!O15+แปลงยาว!X15+ท่าตะเกียบ!I15+คลองเขื่อน!I15</f>
        <v>42443</v>
      </c>
      <c r="O14" s="27">
        <f>เมืองฉะเชิงเทรา!T15+บางคล้า!S15+บางน้ำเปรี้ยว!AA15+บางปะกง!AH15+บ้านโพธิ์!S15+พนมสารคาม!V15+ราชสาส์น!J15+สนามชัยเขต!P15+แปลงยาว!Y15+ท่าตะเกียบ!J15+คลองเขื่อน!J15</f>
        <v>86958</v>
      </c>
    </row>
    <row r="15" spans="1:15" x14ac:dyDescent="0.55000000000000004">
      <c r="A15" s="19" t="s">
        <v>16</v>
      </c>
      <c r="B15" s="19">
        <v>12</v>
      </c>
      <c r="C15" s="7">
        <v>4283</v>
      </c>
      <c r="D15" s="7">
        <v>4156</v>
      </c>
      <c r="E15" s="7">
        <v>8439</v>
      </c>
      <c r="G15" s="26" t="s">
        <v>172</v>
      </c>
      <c r="H15" s="29">
        <f>SUM(C13:C27)</f>
        <v>70182</v>
      </c>
      <c r="I15" s="29">
        <f t="shared" ref="I15:J15" si="12">SUM(D13:D27)</f>
        <v>66818</v>
      </c>
      <c r="J15" s="29">
        <f t="shared" si="12"/>
        <v>137000</v>
      </c>
      <c r="L15" s="26" t="s">
        <v>172</v>
      </c>
      <c r="M15" s="27">
        <f>เมืองฉะเชิงเทรา!R16+บางคล้า!Q16+บางน้ำเปรี้ยว!Y16+บางปะกง!AF16+บ้านโพธิ์!Q16+พนมสารคาม!T16+ราชสาส์น!H16+สนามชัยเขต!N16+แปลงยาว!W16+ท่าตะเกียบ!H16+คลองเขื่อน!H16</f>
        <v>70182</v>
      </c>
      <c r="N15" s="27">
        <f>เมืองฉะเชิงเทรา!S16+บางคล้า!R16+บางน้ำเปรี้ยว!Z16+บางปะกง!AG16+บ้านโพธิ์!R16+พนมสารคาม!U16+ราชสาส์น!I16+สนามชัยเขต!O16+แปลงยาว!X16+ท่าตะเกียบ!I16+คลองเขื่อน!I16</f>
        <v>66818</v>
      </c>
      <c r="O15" s="27">
        <f>เมืองฉะเชิงเทรา!T16+บางคล้า!S16+บางน้ำเปรี้ยว!AA16+บางปะกง!AH16+บ้านโพธิ์!S16+พนมสารคาม!V16+ราชสาส์น!J16+สนามชัยเขต!P16+แปลงยาว!Y16+ท่าตะเกียบ!J16+คลองเขื่อน!J16</f>
        <v>137000</v>
      </c>
    </row>
    <row r="16" spans="1:15" x14ac:dyDescent="0.55000000000000004">
      <c r="A16" s="19" t="s">
        <v>17</v>
      </c>
      <c r="B16" s="19">
        <v>13</v>
      </c>
      <c r="C16" s="7">
        <v>4492</v>
      </c>
      <c r="D16" s="7">
        <v>4403</v>
      </c>
      <c r="E16" s="7">
        <v>8895</v>
      </c>
      <c r="G16" s="26" t="s">
        <v>173</v>
      </c>
      <c r="H16" s="29">
        <f>SUM(C15:C27)</f>
        <v>61176</v>
      </c>
      <c r="I16" s="29">
        <f t="shared" ref="I16:J16" si="13">SUM(D15:D27)</f>
        <v>58379</v>
      </c>
      <c r="J16" s="29">
        <f t="shared" si="13"/>
        <v>119555</v>
      </c>
      <c r="L16" s="26" t="s">
        <v>173</v>
      </c>
      <c r="M16" s="27">
        <f>เมืองฉะเชิงเทรา!R17+บางคล้า!Q17+บางน้ำเปรี้ยว!Y17+บางปะกง!AF17+บ้านโพธิ์!Q17+พนมสารคาม!T17+ราชสาส์น!H17+สนามชัยเขต!N17+แปลงยาว!W17+ท่าตะเกียบ!H17+คลองเขื่อน!H17</f>
        <v>61176</v>
      </c>
      <c r="N16" s="27">
        <f>เมืองฉะเชิงเทรา!S17+บางคล้า!R17+บางน้ำเปรี้ยว!Z17+บางปะกง!AG17+บ้านโพธิ์!R17+พนมสารคาม!U17+ราชสาส์น!I17+สนามชัยเขต!O17+แปลงยาว!X17+ท่าตะเกียบ!I17+คลองเขื่อน!I17</f>
        <v>58379</v>
      </c>
      <c r="O16" s="27">
        <f>เมืองฉะเชิงเทรา!T17+บางคล้า!S17+บางน้ำเปรี้ยว!AA17+บางปะกง!AH17+บ้านโพธิ์!S17+พนมสารคาม!V17+ราชสาส์น!J17+สนามชัยเขต!P17+แปลงยาว!Y17+ท่าตะเกียบ!J17+คลองเขื่อน!J17</f>
        <v>119555</v>
      </c>
    </row>
    <row r="17" spans="1:15" x14ac:dyDescent="0.55000000000000004">
      <c r="A17" s="19" t="s">
        <v>18</v>
      </c>
      <c r="B17" s="19">
        <v>14</v>
      </c>
      <c r="C17" s="7">
        <v>4651</v>
      </c>
      <c r="D17" s="7">
        <v>4397</v>
      </c>
      <c r="E17" s="7">
        <v>9048</v>
      </c>
      <c r="G17" s="26" t="s">
        <v>174</v>
      </c>
      <c r="H17" s="29">
        <f>SUM(C18:C22)</f>
        <v>22083</v>
      </c>
      <c r="I17" s="29">
        <f t="shared" ref="I17:J17" si="14">SUM(D18:D22)</f>
        <v>21048</v>
      </c>
      <c r="J17" s="29">
        <f t="shared" si="14"/>
        <v>43131</v>
      </c>
      <c r="L17" s="26" t="s">
        <v>174</v>
      </c>
      <c r="M17" s="27">
        <f>เมืองฉะเชิงเทรา!R18+บางคล้า!Q18+บางน้ำเปรี้ยว!Y18+บางปะกง!AF18+บ้านโพธิ์!Q18+พนมสารคาม!T18+ราชสาส์น!H18+สนามชัยเขต!N18+แปลงยาว!W18+ท่าตะเกียบ!H18+คลองเขื่อน!H18</f>
        <v>22083</v>
      </c>
      <c r="N17" s="27">
        <f>เมืองฉะเชิงเทรา!S18+บางคล้า!R18+บางน้ำเปรี้ยว!Z18+บางปะกง!AG18+บ้านโพธิ์!R18+พนมสารคาม!U18+ราชสาส์น!I18+สนามชัยเขต!O18+แปลงยาว!X18+ท่าตะเกียบ!I18+คลองเขื่อน!I18</f>
        <v>21048</v>
      </c>
      <c r="O17" s="27">
        <f>เมืองฉะเชิงเทรา!T18+บางคล้า!S18+บางน้ำเปรี้ยว!AA18+บางปะกง!AH18+บ้านโพธิ์!S18+พนมสารคาม!V18+ราชสาส์น!J18+สนามชัยเขต!P18+แปลงยาว!Y18+ท่าตะเกียบ!J18+คลองเขื่อน!J18</f>
        <v>43131</v>
      </c>
    </row>
    <row r="18" spans="1:15" x14ac:dyDescent="0.55000000000000004">
      <c r="A18" s="19" t="s">
        <v>19</v>
      </c>
      <c r="B18" s="19">
        <v>15</v>
      </c>
      <c r="C18" s="7">
        <v>4355</v>
      </c>
      <c r="D18" s="7">
        <v>4259</v>
      </c>
      <c r="E18" s="7">
        <v>8614</v>
      </c>
      <c r="G18" s="26" t="s">
        <v>175</v>
      </c>
      <c r="H18" s="29">
        <f>SUM(C18:C52)</f>
        <v>182880</v>
      </c>
      <c r="I18" s="29">
        <f t="shared" ref="I18:J18" si="15">SUM(D18:D52)</f>
        <v>180672</v>
      </c>
      <c r="J18" s="29">
        <f t="shared" si="15"/>
        <v>363552</v>
      </c>
      <c r="L18" s="26" t="s">
        <v>175</v>
      </c>
      <c r="M18" s="27">
        <f>เมืองฉะเชิงเทรา!R19+บางคล้า!Q19+บางน้ำเปรี้ยว!Y19+บางปะกง!AF19+บ้านโพธิ์!Q19+พนมสารคาม!T19+ราชสาส์น!H19+สนามชัยเขต!N19+แปลงยาว!W19+ท่าตะเกียบ!H19+คลองเขื่อน!H19</f>
        <v>182880</v>
      </c>
      <c r="N18" s="27">
        <f>เมืองฉะเชิงเทรา!S19+บางคล้า!R19+บางน้ำเปรี้ยว!Z19+บางปะกง!AG19+บ้านโพธิ์!R19+พนมสารคาม!U19+ราชสาส์น!I19+สนามชัยเขต!O19+แปลงยาว!X19+ท่าตะเกียบ!I19+คลองเขื่อน!I19</f>
        <v>180672</v>
      </c>
      <c r="O18" s="27">
        <f>เมืองฉะเชิงเทรา!T19+บางคล้า!S19+บางน้ำเปรี้ยว!AA19+บางปะกง!AH19+บ้านโพธิ์!S19+พนมสารคาม!V19+ราชสาส์น!J19+สนามชัยเขต!P19+แปลงยาว!Y19+ท่าตะเกียบ!J19+คลองเขื่อน!J19</f>
        <v>363552</v>
      </c>
    </row>
    <row r="19" spans="1:15" x14ac:dyDescent="0.55000000000000004">
      <c r="A19" s="19" t="s">
        <v>20</v>
      </c>
      <c r="B19" s="19">
        <v>16</v>
      </c>
      <c r="C19" s="7">
        <v>4432</v>
      </c>
      <c r="D19" s="7">
        <v>4096</v>
      </c>
      <c r="E19" s="7">
        <v>8528</v>
      </c>
      <c r="G19" s="26" t="s">
        <v>176</v>
      </c>
      <c r="H19" s="29">
        <f>SUM(C18:C62)</f>
        <v>231175</v>
      </c>
      <c r="I19" s="29">
        <f t="shared" ref="I19:J19" si="16">SUM(D18:D62)</f>
        <v>233834</v>
      </c>
      <c r="J19" s="29">
        <f t="shared" si="16"/>
        <v>465009</v>
      </c>
      <c r="L19" s="26" t="s">
        <v>176</v>
      </c>
      <c r="M19" s="27">
        <f>เมืองฉะเชิงเทรา!R20+บางคล้า!Q20+บางน้ำเปรี้ยว!Y20+บางปะกง!AF20+บ้านโพธิ์!Q20+พนมสารคาม!T20+ราชสาส์น!H20+สนามชัยเขต!N20+แปลงยาว!W20+ท่าตะเกียบ!H20+คลองเขื่อน!H20</f>
        <v>231175</v>
      </c>
      <c r="N19" s="27">
        <f>เมืองฉะเชิงเทรา!S20+บางคล้า!R20+บางน้ำเปรี้ยว!Z20+บางปะกง!AG20+บ้านโพธิ์!R20+พนมสารคาม!U20+ราชสาส์น!I20+สนามชัยเขต!O20+แปลงยาว!X20+ท่าตะเกียบ!I20+คลองเขื่อน!I20</f>
        <v>233834</v>
      </c>
      <c r="O19" s="27">
        <f>เมืองฉะเชิงเทรา!T20+บางคล้า!S20+บางน้ำเปรี้ยว!AA20+บางปะกง!AH20+บ้านโพธิ์!S20+พนมสารคาม!V20+ราชสาส์น!J20+สนามชัยเขต!P20+แปลงยาว!Y20+ท่าตะเกียบ!J20+คลองเขื่อน!J20</f>
        <v>465009</v>
      </c>
    </row>
    <row r="20" spans="1:15" x14ac:dyDescent="0.55000000000000004">
      <c r="A20" s="19" t="s">
        <v>21</v>
      </c>
      <c r="B20" s="19">
        <v>17</v>
      </c>
      <c r="C20" s="7">
        <v>4320</v>
      </c>
      <c r="D20" s="7">
        <v>4205</v>
      </c>
      <c r="E20" s="7">
        <v>8525</v>
      </c>
      <c r="G20" s="26" t="s">
        <v>177</v>
      </c>
      <c r="H20" s="29">
        <f>SUM(C18:C63)</f>
        <v>234586</v>
      </c>
      <c r="I20" s="29">
        <f t="shared" ref="I20:J20" si="17">SUM(D18:D63)</f>
        <v>237848</v>
      </c>
      <c r="J20" s="29">
        <f t="shared" si="17"/>
        <v>472434</v>
      </c>
      <c r="L20" s="26" t="s">
        <v>177</v>
      </c>
      <c r="M20" s="27">
        <f>เมืองฉะเชิงเทรา!R21+บางคล้า!Q21+บางน้ำเปรี้ยว!Y21+บางปะกง!AF21+บ้านโพธิ์!Q21+พนมสารคาม!T21+ราชสาส์น!H21+สนามชัยเขต!N21+แปลงยาว!W21+ท่าตะเกียบ!H21+คลองเขื่อน!H21</f>
        <v>234586</v>
      </c>
      <c r="N20" s="27">
        <f>เมืองฉะเชิงเทรา!S21+บางคล้า!R21+บางน้ำเปรี้ยว!Z21+บางปะกง!AG21+บ้านโพธิ์!R21+พนมสารคาม!U21+ราชสาส์น!I21+สนามชัยเขต!O21+แปลงยาว!X21+ท่าตะเกียบ!I21+คลองเขื่อน!I21</f>
        <v>237848</v>
      </c>
      <c r="O20" s="27">
        <f>เมืองฉะเชิงเทรา!T21+บางคล้า!S21+บางน้ำเปรี้ยว!AA21+บางปะกง!AH21+บ้านโพธิ์!S21+พนมสารคาม!V21+ราชสาส์น!J21+สนามชัยเขต!P21+แปลงยาว!Y21+ท่าตะเกียบ!J21+คลองเขื่อน!J21</f>
        <v>472434</v>
      </c>
    </row>
    <row r="21" spans="1:15" x14ac:dyDescent="0.55000000000000004">
      <c r="A21" s="19" t="s">
        <v>22</v>
      </c>
      <c r="B21" s="19">
        <v>18</v>
      </c>
      <c r="C21" s="7">
        <v>4567</v>
      </c>
      <c r="D21" s="7">
        <v>4362</v>
      </c>
      <c r="E21" s="7">
        <v>8929</v>
      </c>
      <c r="G21" s="26" t="s">
        <v>178</v>
      </c>
      <c r="H21" s="29">
        <f>SUM(C33:C63)</f>
        <v>160754</v>
      </c>
      <c r="I21" s="29">
        <f t="shared" ref="I21:J21" si="18">SUM(D33:D63)</f>
        <v>167093</v>
      </c>
      <c r="J21" s="29">
        <f t="shared" si="18"/>
        <v>327847</v>
      </c>
      <c r="L21" s="26" t="s">
        <v>178</v>
      </c>
      <c r="M21" s="27">
        <f>เมืองฉะเชิงเทรา!R22+บางคล้า!Q22+บางน้ำเปรี้ยว!Y22+บางปะกง!AF22+บ้านโพธิ์!Q22+พนมสารคาม!T22+ราชสาส์น!H22+สนามชัยเขต!N22+แปลงยาว!W22+ท่าตะเกียบ!H22+คลองเขื่อน!H22</f>
        <v>160754</v>
      </c>
      <c r="N21" s="27">
        <f>เมืองฉะเชิงเทรา!S22+บางคล้า!R22+บางน้ำเปรี้ยว!Z22+บางปะกง!AG22+บ้านโพธิ์!R22+พนมสารคาม!U22+ราชสาส์น!I22+สนามชัยเขต!O22+แปลงยาว!X22+ท่าตะเกียบ!I22+คลองเขื่อน!I22</f>
        <v>167093</v>
      </c>
      <c r="O21" s="27">
        <f>เมืองฉะเชิงเทรา!T22+บางคล้า!S22+บางน้ำเปรี้ยว!AA22+บางปะกง!AH22+บ้านโพธิ์!S22+พนมสารคาม!V22+ราชสาส์น!J22+สนามชัยเขต!P22+แปลงยาว!Y22+ท่าตะเกียบ!J22+คลองเขื่อน!J22</f>
        <v>327847</v>
      </c>
    </row>
    <row r="22" spans="1:15" x14ac:dyDescent="0.55000000000000004">
      <c r="A22" s="19" t="s">
        <v>23</v>
      </c>
      <c r="B22" s="19">
        <v>19</v>
      </c>
      <c r="C22" s="7">
        <v>4409</v>
      </c>
      <c r="D22" s="7">
        <v>4126</v>
      </c>
      <c r="E22" s="7">
        <v>8535</v>
      </c>
      <c r="G22" s="26" t="s">
        <v>179</v>
      </c>
      <c r="H22" s="29">
        <f>SUM(C33:C73)</f>
        <v>187817</v>
      </c>
      <c r="I22" s="29">
        <f t="shared" ref="I22:J22" si="19">SUM(D33:D73)</f>
        <v>199772</v>
      </c>
      <c r="J22" s="29">
        <f t="shared" si="19"/>
        <v>387589</v>
      </c>
      <c r="L22" s="26" t="s">
        <v>179</v>
      </c>
      <c r="M22" s="27">
        <f>เมืองฉะเชิงเทรา!R23+บางคล้า!Q23+บางน้ำเปรี้ยว!Y23+บางปะกง!AF23+บ้านโพธิ์!Q23+พนมสารคาม!T23+ราชสาส์น!H23+สนามชัยเขต!N23+แปลงยาว!W23+ท่าตะเกียบ!H23+คลองเขื่อน!H23</f>
        <v>187817</v>
      </c>
      <c r="N22" s="27">
        <f>เมืองฉะเชิงเทรา!S23+บางคล้า!R23+บางน้ำเปรี้ยว!Z23+บางปะกง!AG23+บ้านโพธิ์!R23+พนมสารคาม!U23+ราชสาส์น!I23+สนามชัยเขต!O23+แปลงยาว!X23+ท่าตะเกียบ!I23+คลองเขื่อน!I23</f>
        <v>199772</v>
      </c>
      <c r="O22" s="27">
        <f>เมืองฉะเชิงเทรา!T23+บางคล้า!S23+บางน้ำเปรี้ยว!AA23+บางปะกง!AH23+บ้านโพธิ์!S23+พนมสารคาม!V23+ราชสาส์น!J23+สนามชัยเขต!P23+แปลงยาว!Y23+ท่าตะเกียบ!J23+คลองเขื่อน!J23</f>
        <v>387589</v>
      </c>
    </row>
    <row r="23" spans="1:15" x14ac:dyDescent="0.55000000000000004">
      <c r="A23" s="19" t="s">
        <v>24</v>
      </c>
      <c r="B23" s="19">
        <v>20</v>
      </c>
      <c r="C23" s="7">
        <v>4943</v>
      </c>
      <c r="D23" s="7">
        <v>4597</v>
      </c>
      <c r="E23" s="7">
        <v>9540</v>
      </c>
      <c r="G23" s="26" t="s">
        <v>180</v>
      </c>
      <c r="H23" s="29">
        <f>SUM(C53:C68)</f>
        <v>66799</v>
      </c>
      <c r="I23" s="29">
        <f t="shared" ref="I23:J23" si="20">SUM(D53:D68)</f>
        <v>74962</v>
      </c>
      <c r="J23" s="29">
        <f t="shared" si="20"/>
        <v>141761</v>
      </c>
      <c r="L23" s="26" t="s">
        <v>180</v>
      </c>
      <c r="M23" s="27">
        <f>เมืองฉะเชิงเทรา!R24+บางคล้า!Q24+บางน้ำเปรี้ยว!Y24+บางปะกง!AF24+บ้านโพธิ์!Q24+พนมสารคาม!T24+ราชสาส์น!H24+สนามชัยเขต!N24+แปลงยาว!W24+ท่าตะเกียบ!H24+คลองเขื่อน!H24</f>
        <v>66799</v>
      </c>
      <c r="N23" s="27">
        <f>เมืองฉะเชิงเทรา!S24+บางคล้า!R24+บางน้ำเปรี้ยว!Z24+บางปะกง!AG24+บ้านโพธิ์!R24+พนมสารคาม!U24+ราชสาส์น!I24+สนามชัยเขต!O24+แปลงยาว!X24+ท่าตะเกียบ!I24+คลองเขื่อน!I24</f>
        <v>74962</v>
      </c>
      <c r="O23" s="27">
        <f>เมืองฉะเชิงเทรา!T24+บางคล้า!S24+บางน้ำเปรี้ยว!AA24+บางปะกง!AH24+บ้านโพธิ์!S24+พนมสารคาม!V24+ราชสาส์น!J24+สนามชัยเขต!P24+แปลงยาว!Y24+ท่าตะเกียบ!J24+คลองเขื่อน!J24</f>
        <v>141761</v>
      </c>
    </row>
    <row r="24" spans="1:15" x14ac:dyDescent="0.55000000000000004">
      <c r="A24" s="19" t="s">
        <v>25</v>
      </c>
      <c r="B24" s="19">
        <v>21</v>
      </c>
      <c r="C24" s="7">
        <v>5230</v>
      </c>
      <c r="D24" s="7">
        <v>4909</v>
      </c>
      <c r="E24" s="7">
        <v>10139</v>
      </c>
      <c r="G24" s="26" t="s">
        <v>181</v>
      </c>
      <c r="H24" s="29">
        <f>SUM(C63:C72)</f>
        <v>28443</v>
      </c>
      <c r="I24" s="29">
        <f t="shared" ref="I24:J24" si="21">SUM(D63:D72)</f>
        <v>34098</v>
      </c>
      <c r="J24" s="29">
        <f t="shared" si="21"/>
        <v>62541</v>
      </c>
      <c r="L24" s="26" t="s">
        <v>181</v>
      </c>
      <c r="M24" s="27">
        <f>เมืองฉะเชิงเทรา!R25+บางคล้า!Q25+บางน้ำเปรี้ยว!Y25+บางปะกง!AF25+บ้านโพธิ์!Q25+พนมสารคาม!T25+ราชสาส์น!H25+สนามชัยเขต!N25+แปลงยาว!W25+ท่าตะเกียบ!H25+คลองเขื่อน!H25</f>
        <v>28443</v>
      </c>
      <c r="N24" s="27">
        <f>เมืองฉะเชิงเทรา!S25+บางคล้า!R25+บางน้ำเปรี้ยว!Z25+บางปะกง!AG25+บ้านโพธิ์!R25+พนมสารคาม!U25+ราชสาส์น!I25+สนามชัยเขต!O25+แปลงยาว!X25+ท่าตะเกียบ!I25+คลองเขื่อน!I25</f>
        <v>34098</v>
      </c>
      <c r="O24" s="27">
        <f>เมืองฉะเชิงเทรา!T25+บางคล้า!S25+บางน้ำเปรี้ยว!AA25+บางปะกง!AH25+บ้านโพธิ์!S25+พนมสารคาม!V25+ราชสาส์น!J25+สนามชัยเขต!P25+แปลงยาว!Y25+ท่าตะเกียบ!J25+คลองเขื่อน!J25</f>
        <v>62541</v>
      </c>
    </row>
    <row r="25" spans="1:15" x14ac:dyDescent="0.55000000000000004">
      <c r="A25" s="19" t="s">
        <v>26</v>
      </c>
      <c r="B25" s="19">
        <v>22</v>
      </c>
      <c r="C25" s="7">
        <v>5201</v>
      </c>
      <c r="D25" s="7">
        <v>4937</v>
      </c>
      <c r="E25" s="7">
        <v>10138</v>
      </c>
      <c r="G25" s="26" t="s">
        <v>182</v>
      </c>
      <c r="H25" s="29">
        <f>SUM(C73:C82)</f>
        <v>14586</v>
      </c>
      <c r="I25" s="29">
        <f t="shared" ref="I25:J25" si="22">SUM(D73:D82)</f>
        <v>19189</v>
      </c>
      <c r="J25" s="29">
        <f t="shared" si="22"/>
        <v>33775</v>
      </c>
      <c r="L25" s="26" t="s">
        <v>182</v>
      </c>
      <c r="M25" s="27">
        <f>เมืองฉะเชิงเทรา!R26+บางคล้า!Q26+บางน้ำเปรี้ยว!Y26+บางปะกง!AF26+บ้านโพธิ์!Q26+พนมสารคาม!T26+ราชสาส์น!H26+สนามชัยเขต!N26+แปลงยาว!W26+ท่าตะเกียบ!H26+คลองเขื่อน!H26</f>
        <v>14586</v>
      </c>
      <c r="N25" s="27">
        <f>เมืองฉะเชิงเทรา!S26+บางคล้า!R26+บางน้ำเปรี้ยว!Z26+บางปะกง!AG26+บ้านโพธิ์!R26+พนมสารคาม!U26+ราชสาส์น!I26+สนามชัยเขต!O26+แปลงยาว!X26+ท่าตะเกียบ!I26+คลองเขื่อน!I26</f>
        <v>19189</v>
      </c>
      <c r="O25" s="27">
        <f>เมืองฉะเชิงเทรา!T26+บางคล้า!S26+บางน้ำเปรี้ยว!AA26+บางปะกง!AH26+บ้านโพธิ์!S26+พนมสารคาม!V26+ราชสาส์น!J26+สนามชัยเขต!P26+แปลงยาว!Y26+ท่าตะเกียบ!J26+คลองเขื่อน!J26</f>
        <v>33775</v>
      </c>
    </row>
    <row r="26" spans="1:15" x14ac:dyDescent="0.55000000000000004">
      <c r="A26" s="19" t="s">
        <v>27</v>
      </c>
      <c r="B26" s="19">
        <v>23</v>
      </c>
      <c r="C26" s="7">
        <v>5164</v>
      </c>
      <c r="D26" s="7">
        <v>5176</v>
      </c>
      <c r="E26" s="7">
        <v>10340</v>
      </c>
      <c r="G26" s="26" t="s">
        <v>183</v>
      </c>
      <c r="H26" s="29">
        <f>SUM(C18:C104)</f>
        <v>281781</v>
      </c>
      <c r="I26" s="29">
        <f t="shared" ref="I26:J26" si="23">SUM(D18:D104)</f>
        <v>299570</v>
      </c>
      <c r="J26" s="29">
        <f t="shared" si="23"/>
        <v>581351</v>
      </c>
      <c r="L26" s="26" t="s">
        <v>183</v>
      </c>
      <c r="M26" s="27">
        <f>เมืองฉะเชิงเทรา!R27+บางคล้า!Q27+บางน้ำเปรี้ยว!Y27+บางปะกง!AF27+บ้านโพธิ์!Q27+พนมสารคาม!T27+ราชสาส์น!H27+สนามชัยเขต!N27+แปลงยาว!W27+ท่าตะเกียบ!H27+คลองเขื่อน!H27</f>
        <v>281781</v>
      </c>
      <c r="N26" s="27">
        <f>เมืองฉะเชิงเทรา!S27+บางคล้า!R27+บางน้ำเปรี้ยว!Z27+บางปะกง!AG27+บ้านโพธิ์!R27+พนมสารคาม!U27+ราชสาส์น!I27+สนามชัยเขต!O27+แปลงยาว!X27+ท่าตะเกียบ!I27+คลองเขื่อน!I27</f>
        <v>299570</v>
      </c>
      <c r="O26" s="27">
        <f>เมืองฉะเชิงเทรา!T27+บางคล้า!S27+บางน้ำเปรี้ยว!AA27+บางปะกง!AH27+บ้านโพธิ์!S27+พนมสารคาม!V27+ราชสาส์น!J27+สนามชัยเขต!P27+แปลงยาว!Y27+ท่าตะเกียบ!J27+คลองเขื่อน!J27</f>
        <v>581351</v>
      </c>
    </row>
    <row r="27" spans="1:15" x14ac:dyDescent="0.55000000000000004">
      <c r="A27" s="19" t="s">
        <v>28</v>
      </c>
      <c r="B27" s="19">
        <v>24</v>
      </c>
      <c r="C27" s="7">
        <v>5129</v>
      </c>
      <c r="D27" s="7">
        <v>4756</v>
      </c>
      <c r="E27" s="7">
        <v>9885</v>
      </c>
      <c r="G27" s="26" t="s">
        <v>184</v>
      </c>
      <c r="H27" s="29">
        <f>SUM(C38:C104)</f>
        <v>182238</v>
      </c>
      <c r="I27" s="29">
        <f t="shared" ref="I27:J27" si="24">SUM(D38:D104)</f>
        <v>203639</v>
      </c>
      <c r="J27" s="29">
        <f t="shared" si="24"/>
        <v>385877</v>
      </c>
      <c r="L27" s="26" t="s">
        <v>184</v>
      </c>
      <c r="M27" s="27">
        <f>เมืองฉะเชิงเทรา!R28+บางคล้า!Q28+บางน้ำเปรี้ยว!Y28+บางปะกง!AF28+บ้านโพธิ์!Q28+พนมสารคาม!T28+ราชสาส์น!H28+สนามชัยเขต!N28+แปลงยาว!W28+ท่าตะเกียบ!H28+คลองเขื่อน!H28</f>
        <v>182238</v>
      </c>
      <c r="N27" s="27">
        <f>เมืองฉะเชิงเทรา!S28+บางคล้า!R28+บางน้ำเปรี้ยว!Z28+บางปะกง!AG28+บ้านโพธิ์!R28+พนมสารคาม!U28+ราชสาส์น!I28+สนามชัยเขต!O28+แปลงยาว!X28+ท่าตะเกียบ!I28+คลองเขื่อน!I28</f>
        <v>203639</v>
      </c>
      <c r="O27" s="27">
        <f>เมืองฉะเชิงเทรา!T28+บางคล้า!S28+บางน้ำเปรี้ยว!AA28+บางปะกง!AH28+บ้านโพธิ์!S28+พนมสารคาม!V28+ราชสาส์น!J28+สนามชัยเขต!P28+แปลงยาว!Y28+ท่าตะเกียบ!J28+คลองเขื่อน!J28</f>
        <v>385877</v>
      </c>
    </row>
    <row r="28" spans="1:15" x14ac:dyDescent="0.55000000000000004">
      <c r="A28" s="19" t="s">
        <v>29</v>
      </c>
      <c r="B28" s="19">
        <v>25</v>
      </c>
      <c r="C28" s="7">
        <v>5065</v>
      </c>
      <c r="D28" s="7">
        <v>4965</v>
      </c>
      <c r="E28" s="7">
        <v>10030</v>
      </c>
      <c r="G28" s="26" t="s">
        <v>185</v>
      </c>
      <c r="H28" s="29">
        <f>SUM(C63:C104)</f>
        <v>50606</v>
      </c>
      <c r="I28" s="29">
        <f t="shared" ref="I28:J28" si="25">SUM(D63:D104)</f>
        <v>65736</v>
      </c>
      <c r="J28" s="29">
        <f t="shared" si="25"/>
        <v>116342</v>
      </c>
      <c r="L28" s="26" t="s">
        <v>185</v>
      </c>
      <c r="M28" s="27">
        <f>เมืองฉะเชิงเทรา!R29+บางคล้า!Q29+บางน้ำเปรี้ยว!Y29+บางปะกง!AF29+บ้านโพธิ์!Q29+พนมสารคาม!T29+ราชสาส์น!H29+สนามชัยเขต!N29+แปลงยาว!W29+ท่าตะเกียบ!H29+คลองเขื่อน!H29</f>
        <v>50606</v>
      </c>
      <c r="N28" s="27">
        <f>เมืองฉะเชิงเทรา!S29+บางคล้า!R29+บางน้ำเปรี้ยว!Z29+บางปะกง!AG29+บ้านโพธิ์!R29+พนมสารคาม!U29+ราชสาส์น!I29+สนามชัยเขต!O29+แปลงยาว!X29+ท่าตะเกียบ!I29+คลองเขื่อน!I29</f>
        <v>65736</v>
      </c>
      <c r="O28" s="27">
        <f>เมืองฉะเชิงเทรา!T29+บางคล้า!S29+บางน้ำเปรี้ยว!AA29+บางปะกง!AH29+บ้านโพธิ์!S29+พนมสารคาม!V29+ราชสาส์น!J29+สนามชัยเขต!P29+แปลงยาว!Y29+ท่าตะเกียบ!J29+คลองเขื่อน!J29</f>
        <v>116342</v>
      </c>
    </row>
    <row r="29" spans="1:15" x14ac:dyDescent="0.55000000000000004">
      <c r="A29" s="19" t="s">
        <v>30</v>
      </c>
      <c r="B29" s="19">
        <v>26</v>
      </c>
      <c r="C29" s="7">
        <v>5309</v>
      </c>
      <c r="D29" s="7">
        <v>5177</v>
      </c>
      <c r="E29" s="7">
        <v>10486</v>
      </c>
      <c r="G29" s="26" t="s">
        <v>186</v>
      </c>
      <c r="H29" s="29">
        <f>SUM(C68:C104)</f>
        <v>34852</v>
      </c>
      <c r="I29" s="29">
        <f t="shared" ref="I29:J29" si="26">SUM(D68:D104)</f>
        <v>47288</v>
      </c>
      <c r="J29" s="29">
        <f t="shared" si="26"/>
        <v>82140</v>
      </c>
      <c r="L29" s="26" t="s">
        <v>186</v>
      </c>
      <c r="M29" s="27">
        <f>เมืองฉะเชิงเทรา!R30+บางคล้า!Q30+บางน้ำเปรี้ยว!Y30+บางปะกง!AF30+บ้านโพธิ์!Q30+พนมสารคาม!T30+ราชสาส์น!H30+สนามชัยเขต!N30+แปลงยาว!W30+ท่าตะเกียบ!H30+คลองเขื่อน!H30</f>
        <v>34852</v>
      </c>
      <c r="N29" s="27">
        <f>เมืองฉะเชิงเทรา!S30+บางคล้า!R30+บางน้ำเปรี้ยว!Z30+บางปะกง!AG30+บ้านโพธิ์!R30+พนมสารคาม!U30+ราชสาส์น!I30+สนามชัยเขต!O30+แปลงยาว!X30+ท่าตะเกียบ!I30+คลองเขื่อน!I30</f>
        <v>47288</v>
      </c>
      <c r="O29" s="27">
        <f>เมืองฉะเชิงเทรา!T30+บางคล้า!S30+บางน้ำเปรี้ยว!AA30+บางปะกง!AH30+บ้านโพธิ์!S30+พนมสารคาม!V30+ราชสาส์น!J30+สนามชัยเขต!P30+แปลงยาว!Y30+ท่าตะเกียบ!J30+คลองเขื่อน!J30</f>
        <v>82140</v>
      </c>
    </row>
    <row r="30" spans="1:15" x14ac:dyDescent="0.55000000000000004">
      <c r="A30" s="19" t="s">
        <v>31</v>
      </c>
      <c r="B30" s="19">
        <v>27</v>
      </c>
      <c r="C30" s="7">
        <v>5343</v>
      </c>
      <c r="D30" s="7">
        <v>5127</v>
      </c>
      <c r="E30" s="7">
        <v>10470</v>
      </c>
      <c r="G30" s="26" t="s">
        <v>187</v>
      </c>
      <c r="H30" s="29">
        <f>SUM(C73:C104)</f>
        <v>22163</v>
      </c>
      <c r="I30" s="29">
        <f t="shared" ref="I30:J30" si="27">SUM(D73:D104)</f>
        <v>31638</v>
      </c>
      <c r="J30" s="29">
        <f t="shared" si="27"/>
        <v>53801</v>
      </c>
      <c r="L30" s="26" t="s">
        <v>187</v>
      </c>
      <c r="M30" s="27">
        <f>เมืองฉะเชิงเทรา!R31+บางคล้า!Q31+บางน้ำเปรี้ยว!Y31+บางปะกง!AF31+บ้านโพธิ์!Q31+พนมสารคาม!T31+ราชสาส์น!H31+สนามชัยเขต!N31+แปลงยาว!W31+ท่าตะเกียบ!H31+คลองเขื่อน!H31</f>
        <v>22163</v>
      </c>
      <c r="N30" s="27">
        <f>เมืองฉะเชิงเทรา!S31+บางคล้า!R31+บางน้ำเปรี้ยว!Z31+บางปะกง!AG31+บ้านโพธิ์!R31+พนมสารคาม!U31+ราชสาส์น!I31+สนามชัยเขต!O31+แปลงยาว!X31+ท่าตะเกียบ!I31+คลองเขื่อน!I31</f>
        <v>31638</v>
      </c>
      <c r="O30" s="27">
        <f>เมืองฉะเชิงเทรา!T31+บางคล้า!S31+บางน้ำเปรี้ยว!AA31+บางปะกง!AH31+บ้านโพธิ์!S31+พนมสารคาม!V31+ราชสาส์น!J31+สนามชัยเขต!P31+แปลงยาว!Y31+ท่าตะเกียบ!J31+คลองเขื่อน!J31</f>
        <v>53801</v>
      </c>
    </row>
    <row r="31" spans="1:15" x14ac:dyDescent="0.55000000000000004">
      <c r="A31" s="19" t="s">
        <v>32</v>
      </c>
      <c r="B31" s="19">
        <v>28</v>
      </c>
      <c r="C31" s="7">
        <v>5283</v>
      </c>
      <c r="D31" s="7">
        <v>5082</v>
      </c>
      <c r="E31" s="7">
        <v>10365</v>
      </c>
      <c r="G31" s="26" t="s">
        <v>188</v>
      </c>
      <c r="H31" s="29">
        <f>SUM(C83:C104)</f>
        <v>7577</v>
      </c>
      <c r="I31" s="29">
        <f t="shared" ref="I31:J31" si="28">SUM(D83:D104)</f>
        <v>12449</v>
      </c>
      <c r="J31" s="29">
        <f t="shared" si="28"/>
        <v>20026</v>
      </c>
      <c r="L31" s="26" t="s">
        <v>188</v>
      </c>
      <c r="M31" s="27">
        <f>เมืองฉะเชิงเทรา!R32+บางคล้า!Q32+บางน้ำเปรี้ยว!Y32+บางปะกง!AF32+บ้านโพธิ์!Q32+พนมสารคาม!T32+ราชสาส์น!H32+สนามชัยเขต!N32+แปลงยาว!W32+ท่าตะเกียบ!H32+คลองเขื่อน!H32</f>
        <v>7577</v>
      </c>
      <c r="N31" s="27">
        <f>เมืองฉะเชิงเทรา!S32+บางคล้า!R32+บางน้ำเปรี้ยว!Z32+บางปะกง!AG32+บ้านโพธิ์!R32+พนมสารคาม!U32+ราชสาส์น!I32+สนามชัยเขต!O32+แปลงยาว!X32+ท่าตะเกียบ!I32+คลองเขื่อน!I32</f>
        <v>12449</v>
      </c>
      <c r="O31" s="27">
        <f>เมืองฉะเชิงเทรา!T32+บางคล้า!S32+บางน้ำเปรี้ยว!AA32+บางปะกง!AH32+บ้านโพธิ์!S32+พนมสารคาม!V32+ราชสาส์น!J32+สนามชัยเขต!P32+แปลงยาว!Y32+ท่าตะเกียบ!J32+คลองเขื่อน!J32</f>
        <v>20026</v>
      </c>
    </row>
    <row r="32" spans="1:15" x14ac:dyDescent="0.55000000000000004">
      <c r="A32" s="19" t="s">
        <v>33</v>
      </c>
      <c r="B32" s="19">
        <v>29</v>
      </c>
      <c r="C32" s="7">
        <v>5082</v>
      </c>
      <c r="D32" s="7">
        <v>4981</v>
      </c>
      <c r="E32" s="7">
        <v>10063</v>
      </c>
      <c r="G32" s="26" t="s">
        <v>189</v>
      </c>
      <c r="H32" s="8">
        <f>SUM(C103:C104)</f>
        <v>118</v>
      </c>
      <c r="I32" s="8">
        <f t="shared" ref="I32:J32" si="29">SUM(D103:D104)</f>
        <v>163</v>
      </c>
      <c r="J32" s="8">
        <f t="shared" si="29"/>
        <v>281</v>
      </c>
      <c r="L32" s="26" t="s">
        <v>189</v>
      </c>
      <c r="M32" s="27">
        <f>เมืองฉะเชิงเทรา!R33+บางคล้า!Q33+บางน้ำเปรี้ยว!Y33+บางปะกง!AF33+บ้านโพธิ์!Q33+พนมสารคาม!T33+ราชสาส์น!H33+สนามชัยเขต!N33+แปลงยาว!W33+ท่าตะเกียบ!H33+คลองเขื่อน!H33</f>
        <v>118</v>
      </c>
      <c r="N32" s="27">
        <f>เมืองฉะเชิงเทรา!S33+บางคล้า!R33+บางน้ำเปรี้ยว!Z33+บางปะกง!AG33+บ้านโพธิ์!R33+พนมสารคาม!U33+ราชสาส์น!I33+สนามชัยเขต!O33+แปลงยาว!X33+ท่าตะเกียบ!I33+คลองเขื่อน!I33</f>
        <v>163</v>
      </c>
      <c r="O32" s="27">
        <f>เมืองฉะเชิงเทรา!T33+บางคล้า!S33+บางน้ำเปรี้ยว!AA33+บางปะกง!AH33+บ้านโพธิ์!S33+พนมสารคาม!V33+ราชสาส์น!J33+สนามชัยเขต!P33+แปลงยาว!Y33+ท่าตะเกียบ!J33+คลองเขื่อน!J33</f>
        <v>281</v>
      </c>
    </row>
    <row r="33" spans="1:6" x14ac:dyDescent="0.55000000000000004">
      <c r="A33" s="19" t="s">
        <v>34</v>
      </c>
      <c r="B33" s="19">
        <v>30</v>
      </c>
      <c r="C33" s="7">
        <v>4845</v>
      </c>
      <c r="D33" s="7">
        <v>4807</v>
      </c>
      <c r="E33" s="7">
        <v>9652</v>
      </c>
    </row>
    <row r="34" spans="1:6" x14ac:dyDescent="0.55000000000000004">
      <c r="A34" s="19" t="s">
        <v>35</v>
      </c>
      <c r="B34" s="19">
        <v>31</v>
      </c>
      <c r="C34" s="7">
        <v>4938</v>
      </c>
      <c r="D34" s="7">
        <v>4853</v>
      </c>
      <c r="E34" s="7">
        <v>9791</v>
      </c>
    </row>
    <row r="35" spans="1:6" x14ac:dyDescent="0.55000000000000004">
      <c r="A35" s="19" t="s">
        <v>36</v>
      </c>
      <c r="B35" s="19">
        <v>32</v>
      </c>
      <c r="C35" s="7">
        <v>5117</v>
      </c>
      <c r="D35" s="7">
        <v>5086</v>
      </c>
      <c r="E35" s="7">
        <v>10203</v>
      </c>
    </row>
    <row r="36" spans="1:6" x14ac:dyDescent="0.55000000000000004">
      <c r="A36" s="19" t="s">
        <v>37</v>
      </c>
      <c r="B36" s="19">
        <v>33</v>
      </c>
      <c r="C36" s="7">
        <v>5482</v>
      </c>
      <c r="D36" s="7">
        <v>5203</v>
      </c>
      <c r="E36" s="7">
        <v>10685</v>
      </c>
    </row>
    <row r="37" spans="1:6" x14ac:dyDescent="0.55000000000000004">
      <c r="A37" s="19" t="s">
        <v>38</v>
      </c>
      <c r="B37" s="19">
        <v>34</v>
      </c>
      <c r="C37" s="7">
        <v>5329</v>
      </c>
      <c r="D37" s="7">
        <v>5227</v>
      </c>
      <c r="E37" s="7">
        <v>10556</v>
      </c>
    </row>
    <row r="38" spans="1:6" x14ac:dyDescent="0.55000000000000004">
      <c r="A38" s="19" t="s">
        <v>39</v>
      </c>
      <c r="B38" s="19">
        <v>35</v>
      </c>
      <c r="C38" s="7">
        <v>5484</v>
      </c>
      <c r="D38" s="7">
        <v>5437</v>
      </c>
      <c r="E38" s="7">
        <v>10921</v>
      </c>
    </row>
    <row r="39" spans="1:6" x14ac:dyDescent="0.55000000000000004">
      <c r="A39" s="19" t="s">
        <v>40</v>
      </c>
      <c r="B39" s="19">
        <v>36</v>
      </c>
      <c r="C39" s="7">
        <v>5853</v>
      </c>
      <c r="D39" s="7">
        <v>5545</v>
      </c>
      <c r="E39" s="7">
        <v>11398</v>
      </c>
    </row>
    <row r="40" spans="1:6" x14ac:dyDescent="0.55000000000000004">
      <c r="A40" s="19" t="s">
        <v>41</v>
      </c>
      <c r="B40" s="19">
        <v>37</v>
      </c>
      <c r="C40" s="7">
        <v>5772</v>
      </c>
      <c r="D40" s="7">
        <v>5642</v>
      </c>
      <c r="E40" s="7">
        <v>11414</v>
      </c>
    </row>
    <row r="41" spans="1:6" x14ac:dyDescent="0.55000000000000004">
      <c r="A41" s="19" t="s">
        <v>42</v>
      </c>
      <c r="B41" s="19">
        <v>38</v>
      </c>
      <c r="C41" s="7">
        <v>5884</v>
      </c>
      <c r="D41" s="7">
        <v>5603</v>
      </c>
      <c r="E41" s="7">
        <v>11487</v>
      </c>
    </row>
    <row r="42" spans="1:6" x14ac:dyDescent="0.55000000000000004">
      <c r="A42" s="19" t="s">
        <v>43</v>
      </c>
      <c r="B42" s="19">
        <v>39</v>
      </c>
      <c r="C42" s="7">
        <v>5863</v>
      </c>
      <c r="D42" s="7">
        <v>5727</v>
      </c>
      <c r="E42" s="7">
        <v>11590</v>
      </c>
    </row>
    <row r="43" spans="1:6" x14ac:dyDescent="0.55000000000000004">
      <c r="A43" s="19" t="s">
        <v>44</v>
      </c>
      <c r="B43" s="19">
        <v>40</v>
      </c>
      <c r="C43" s="7">
        <v>5662</v>
      </c>
      <c r="D43" s="7">
        <v>5531</v>
      </c>
      <c r="E43" s="7">
        <v>11193</v>
      </c>
    </row>
    <row r="44" spans="1:6" x14ac:dyDescent="0.55000000000000004">
      <c r="A44" s="19" t="s">
        <v>45</v>
      </c>
      <c r="B44" s="19">
        <v>41</v>
      </c>
      <c r="C44" s="7">
        <v>5586</v>
      </c>
      <c r="D44" s="7">
        <v>5770</v>
      </c>
      <c r="E44" s="7">
        <v>11356</v>
      </c>
    </row>
    <row r="45" spans="1:6" x14ac:dyDescent="0.55000000000000004">
      <c r="A45" s="19" t="s">
        <v>46</v>
      </c>
      <c r="B45" s="19">
        <v>42</v>
      </c>
      <c r="C45" s="7">
        <v>5568</v>
      </c>
      <c r="D45" s="7">
        <v>5695</v>
      </c>
      <c r="E45" s="7">
        <v>11263</v>
      </c>
    </row>
    <row r="46" spans="1:6" x14ac:dyDescent="0.55000000000000004">
      <c r="A46" s="19" t="s">
        <v>47</v>
      </c>
      <c r="B46" s="19">
        <v>43</v>
      </c>
      <c r="C46" s="7">
        <v>5337</v>
      </c>
      <c r="D46" s="7">
        <v>5532</v>
      </c>
      <c r="E46" s="7">
        <v>10869</v>
      </c>
    </row>
    <row r="47" spans="1:6" x14ac:dyDescent="0.55000000000000004">
      <c r="A47" s="19" t="s">
        <v>48</v>
      </c>
      <c r="B47" s="19">
        <v>44</v>
      </c>
      <c r="C47" s="7">
        <v>5499</v>
      </c>
      <c r="D47" s="7">
        <v>5731</v>
      </c>
      <c r="E47" s="7">
        <v>11230</v>
      </c>
      <c r="F47" s="25">
        <f>SUM(D18:D47)</f>
        <v>152144</v>
      </c>
    </row>
    <row r="48" spans="1:6" x14ac:dyDescent="0.55000000000000004">
      <c r="A48" s="19" t="s">
        <v>49</v>
      </c>
      <c r="B48" s="19">
        <v>45</v>
      </c>
      <c r="C48" s="7">
        <v>5069</v>
      </c>
      <c r="D48" s="7">
        <v>5463</v>
      </c>
      <c r="E48" s="7">
        <v>10532</v>
      </c>
    </row>
    <row r="49" spans="1:5" x14ac:dyDescent="0.55000000000000004">
      <c r="A49" s="19" t="s">
        <v>50</v>
      </c>
      <c r="B49" s="19">
        <v>46</v>
      </c>
      <c r="C49" s="7">
        <v>5349</v>
      </c>
      <c r="D49" s="7">
        <v>5615</v>
      </c>
      <c r="E49" s="7">
        <v>10964</v>
      </c>
    </row>
    <row r="50" spans="1:5" x14ac:dyDescent="0.55000000000000004">
      <c r="A50" s="19" t="s">
        <v>51</v>
      </c>
      <c r="B50" s="19">
        <v>47</v>
      </c>
      <c r="C50" s="7">
        <v>5652</v>
      </c>
      <c r="D50" s="7">
        <v>5913</v>
      </c>
      <c r="E50" s="7">
        <v>11565</v>
      </c>
    </row>
    <row r="51" spans="1:5" x14ac:dyDescent="0.55000000000000004">
      <c r="A51" s="19" t="s">
        <v>52</v>
      </c>
      <c r="B51" s="19">
        <v>48</v>
      </c>
      <c r="C51" s="7">
        <v>5380</v>
      </c>
      <c r="D51" s="7">
        <v>5801</v>
      </c>
      <c r="E51" s="7">
        <v>11181</v>
      </c>
    </row>
    <row r="52" spans="1:5" x14ac:dyDescent="0.55000000000000004">
      <c r="A52" s="19" t="s">
        <v>53</v>
      </c>
      <c r="B52" s="19">
        <v>49</v>
      </c>
      <c r="C52" s="7">
        <v>5379</v>
      </c>
      <c r="D52" s="7">
        <v>5736</v>
      </c>
      <c r="E52" s="7">
        <v>11115</v>
      </c>
    </row>
    <row r="53" spans="1:5" x14ac:dyDescent="0.55000000000000004">
      <c r="A53" s="19" t="s">
        <v>54</v>
      </c>
      <c r="B53" s="19">
        <v>50</v>
      </c>
      <c r="C53" s="7">
        <v>5602</v>
      </c>
      <c r="D53" s="7">
        <v>6155</v>
      </c>
      <c r="E53" s="7">
        <v>11757</v>
      </c>
    </row>
    <row r="54" spans="1:5" x14ac:dyDescent="0.55000000000000004">
      <c r="A54" s="19" t="s">
        <v>55</v>
      </c>
      <c r="B54" s="19">
        <v>51</v>
      </c>
      <c r="C54" s="7">
        <v>5074</v>
      </c>
      <c r="D54" s="7">
        <v>5488</v>
      </c>
      <c r="E54" s="7">
        <v>10562</v>
      </c>
    </row>
    <row r="55" spans="1:5" x14ac:dyDescent="0.55000000000000004">
      <c r="A55" s="19" t="s">
        <v>56</v>
      </c>
      <c r="B55" s="19">
        <v>52</v>
      </c>
      <c r="C55" s="7">
        <v>5160</v>
      </c>
      <c r="D55" s="7">
        <v>5559</v>
      </c>
      <c r="E55" s="7">
        <v>10719</v>
      </c>
    </row>
    <row r="56" spans="1:5" x14ac:dyDescent="0.55000000000000004">
      <c r="A56" s="19" t="s">
        <v>57</v>
      </c>
      <c r="B56" s="19">
        <v>53</v>
      </c>
      <c r="C56" s="7">
        <v>5302</v>
      </c>
      <c r="D56" s="7">
        <v>5874</v>
      </c>
      <c r="E56" s="7">
        <v>11176</v>
      </c>
    </row>
    <row r="57" spans="1:5" x14ac:dyDescent="0.55000000000000004">
      <c r="A57" s="19" t="s">
        <v>58</v>
      </c>
      <c r="B57" s="19">
        <v>54</v>
      </c>
      <c r="C57" s="7">
        <v>4978</v>
      </c>
      <c r="D57" s="7">
        <v>5565</v>
      </c>
      <c r="E57" s="7">
        <v>10543</v>
      </c>
    </row>
    <row r="58" spans="1:5" x14ac:dyDescent="0.55000000000000004">
      <c r="A58" s="19" t="s">
        <v>59</v>
      </c>
      <c r="B58" s="19">
        <v>55</v>
      </c>
      <c r="C58" s="7">
        <v>4854</v>
      </c>
      <c r="D58" s="7">
        <v>5263</v>
      </c>
      <c r="E58" s="7">
        <v>10117</v>
      </c>
    </row>
    <row r="59" spans="1:5" x14ac:dyDescent="0.55000000000000004">
      <c r="A59" s="19" t="s">
        <v>60</v>
      </c>
      <c r="B59" s="19">
        <v>56</v>
      </c>
      <c r="C59" s="7">
        <v>4749</v>
      </c>
      <c r="D59" s="7">
        <v>5188</v>
      </c>
      <c r="E59" s="7">
        <v>9937</v>
      </c>
    </row>
    <row r="60" spans="1:5" x14ac:dyDescent="0.55000000000000004">
      <c r="A60" s="19" t="s">
        <v>61</v>
      </c>
      <c r="B60" s="19">
        <v>57</v>
      </c>
      <c r="C60" s="7">
        <v>4244</v>
      </c>
      <c r="D60" s="7">
        <v>4630</v>
      </c>
      <c r="E60" s="7">
        <v>8874</v>
      </c>
    </row>
    <row r="61" spans="1:5" x14ac:dyDescent="0.55000000000000004">
      <c r="A61" s="19" t="s">
        <v>62</v>
      </c>
      <c r="B61" s="19">
        <v>58</v>
      </c>
      <c r="C61" s="7">
        <v>4228</v>
      </c>
      <c r="D61" s="7">
        <v>4826</v>
      </c>
      <c r="E61" s="7">
        <v>9054</v>
      </c>
    </row>
    <row r="62" spans="1:5" x14ac:dyDescent="0.55000000000000004">
      <c r="A62" s="19" t="s">
        <v>63</v>
      </c>
      <c r="B62" s="19">
        <v>59</v>
      </c>
      <c r="C62" s="7">
        <v>4104</v>
      </c>
      <c r="D62" s="7">
        <v>4614</v>
      </c>
      <c r="E62" s="7">
        <v>8718</v>
      </c>
    </row>
    <row r="63" spans="1:5" x14ac:dyDescent="0.55000000000000004">
      <c r="A63" s="19" t="s">
        <v>64</v>
      </c>
      <c r="B63" s="19">
        <v>60</v>
      </c>
      <c r="C63" s="7">
        <v>3411</v>
      </c>
      <c r="D63" s="7">
        <v>4014</v>
      </c>
      <c r="E63" s="7">
        <v>7425</v>
      </c>
    </row>
    <row r="64" spans="1:5" x14ac:dyDescent="0.55000000000000004">
      <c r="A64" s="19" t="s">
        <v>65</v>
      </c>
      <c r="B64" s="19">
        <v>61</v>
      </c>
      <c r="C64" s="7">
        <v>3389</v>
      </c>
      <c r="D64" s="7">
        <v>4117</v>
      </c>
      <c r="E64" s="7">
        <v>7506</v>
      </c>
    </row>
    <row r="65" spans="1:5" x14ac:dyDescent="0.55000000000000004">
      <c r="A65" s="19" t="s">
        <v>66</v>
      </c>
      <c r="B65" s="19">
        <v>62</v>
      </c>
      <c r="C65" s="7">
        <v>3043</v>
      </c>
      <c r="D65" s="7">
        <v>3504</v>
      </c>
      <c r="E65" s="7">
        <v>6547</v>
      </c>
    </row>
    <row r="66" spans="1:5" x14ac:dyDescent="0.55000000000000004">
      <c r="A66" s="19" t="s">
        <v>67</v>
      </c>
      <c r="B66" s="19">
        <v>63</v>
      </c>
      <c r="C66" s="7">
        <v>2851</v>
      </c>
      <c r="D66" s="7">
        <v>3181</v>
      </c>
      <c r="E66" s="7">
        <v>6032</v>
      </c>
    </row>
    <row r="67" spans="1:5" x14ac:dyDescent="0.55000000000000004">
      <c r="A67" s="19" t="s">
        <v>68</v>
      </c>
      <c r="B67" s="19">
        <v>64</v>
      </c>
      <c r="C67" s="7">
        <v>3060</v>
      </c>
      <c r="D67" s="7">
        <v>3632</v>
      </c>
      <c r="E67" s="7">
        <v>6692</v>
      </c>
    </row>
    <row r="68" spans="1:5" x14ac:dyDescent="0.55000000000000004">
      <c r="A68" s="19" t="s">
        <v>69</v>
      </c>
      <c r="B68" s="19">
        <v>65</v>
      </c>
      <c r="C68" s="7">
        <v>2750</v>
      </c>
      <c r="D68" s="7">
        <v>3352</v>
      </c>
      <c r="E68" s="7">
        <v>6102</v>
      </c>
    </row>
    <row r="69" spans="1:5" x14ac:dyDescent="0.55000000000000004">
      <c r="A69" s="19" t="s">
        <v>70</v>
      </c>
      <c r="B69" s="19">
        <v>66</v>
      </c>
      <c r="C69" s="7">
        <v>2621</v>
      </c>
      <c r="D69" s="7">
        <v>3230</v>
      </c>
      <c r="E69" s="7">
        <v>5851</v>
      </c>
    </row>
    <row r="70" spans="1:5" x14ac:dyDescent="0.55000000000000004">
      <c r="A70" s="19" t="s">
        <v>71</v>
      </c>
      <c r="B70" s="19">
        <v>67</v>
      </c>
      <c r="C70" s="7">
        <v>2635</v>
      </c>
      <c r="D70" s="7">
        <v>3090</v>
      </c>
      <c r="E70" s="7">
        <v>5725</v>
      </c>
    </row>
    <row r="71" spans="1:5" x14ac:dyDescent="0.55000000000000004">
      <c r="A71" s="19" t="s">
        <v>72</v>
      </c>
      <c r="B71" s="19">
        <v>68</v>
      </c>
      <c r="C71" s="7">
        <v>2328</v>
      </c>
      <c r="D71" s="7">
        <v>2942</v>
      </c>
      <c r="E71" s="7">
        <v>5270</v>
      </c>
    </row>
    <row r="72" spans="1:5" x14ac:dyDescent="0.55000000000000004">
      <c r="A72" s="19" t="s">
        <v>73</v>
      </c>
      <c r="B72" s="19">
        <v>69</v>
      </c>
      <c r="C72" s="7">
        <v>2355</v>
      </c>
      <c r="D72" s="7">
        <v>3036</v>
      </c>
      <c r="E72" s="7">
        <v>5391</v>
      </c>
    </row>
    <row r="73" spans="1:5" x14ac:dyDescent="0.55000000000000004">
      <c r="A73" s="19" t="s">
        <v>74</v>
      </c>
      <c r="B73" s="19">
        <v>70</v>
      </c>
      <c r="C73" s="7">
        <v>2031</v>
      </c>
      <c r="D73" s="7">
        <v>2595</v>
      </c>
      <c r="E73" s="7">
        <v>4626</v>
      </c>
    </row>
    <row r="74" spans="1:5" x14ac:dyDescent="0.55000000000000004">
      <c r="A74" s="19" t="s">
        <v>75</v>
      </c>
      <c r="B74" s="19">
        <v>71</v>
      </c>
      <c r="C74" s="7">
        <v>1917</v>
      </c>
      <c r="D74" s="7">
        <v>2344</v>
      </c>
      <c r="E74" s="7">
        <v>4261</v>
      </c>
    </row>
    <row r="75" spans="1:5" x14ac:dyDescent="0.55000000000000004">
      <c r="A75" s="19" t="s">
        <v>76</v>
      </c>
      <c r="B75" s="19">
        <v>72</v>
      </c>
      <c r="C75" s="7">
        <v>1668</v>
      </c>
      <c r="D75" s="7">
        <v>2130</v>
      </c>
      <c r="E75" s="7">
        <v>3798</v>
      </c>
    </row>
    <row r="76" spans="1:5" x14ac:dyDescent="0.55000000000000004">
      <c r="A76" s="19" t="s">
        <v>77</v>
      </c>
      <c r="B76" s="19">
        <v>73</v>
      </c>
      <c r="C76" s="7">
        <v>1461</v>
      </c>
      <c r="D76" s="7">
        <v>1896</v>
      </c>
      <c r="E76" s="7">
        <v>3357</v>
      </c>
    </row>
    <row r="77" spans="1:5" x14ac:dyDescent="0.55000000000000004">
      <c r="A77" s="19" t="s">
        <v>78</v>
      </c>
      <c r="B77" s="19">
        <v>74</v>
      </c>
      <c r="C77" s="7">
        <v>1385</v>
      </c>
      <c r="D77" s="7">
        <v>1805</v>
      </c>
      <c r="E77" s="7">
        <v>3190</v>
      </c>
    </row>
    <row r="78" spans="1:5" x14ac:dyDescent="0.55000000000000004">
      <c r="A78" s="19" t="s">
        <v>79</v>
      </c>
      <c r="B78" s="19">
        <v>75</v>
      </c>
      <c r="C78" s="7">
        <v>1352</v>
      </c>
      <c r="D78" s="7">
        <v>1796</v>
      </c>
      <c r="E78" s="7">
        <v>3148</v>
      </c>
    </row>
    <row r="79" spans="1:5" x14ac:dyDescent="0.55000000000000004">
      <c r="A79" s="19" t="s">
        <v>80</v>
      </c>
      <c r="B79" s="19">
        <v>76</v>
      </c>
      <c r="C79" s="7">
        <v>1291</v>
      </c>
      <c r="D79" s="7">
        <v>1766</v>
      </c>
      <c r="E79" s="7">
        <v>3057</v>
      </c>
    </row>
    <row r="80" spans="1:5" x14ac:dyDescent="0.55000000000000004">
      <c r="A80" s="19" t="s">
        <v>81</v>
      </c>
      <c r="B80" s="19">
        <v>77</v>
      </c>
      <c r="C80" s="7">
        <v>1301</v>
      </c>
      <c r="D80" s="7">
        <v>1853</v>
      </c>
      <c r="E80" s="7">
        <v>3154</v>
      </c>
    </row>
    <row r="81" spans="1:5" x14ac:dyDescent="0.55000000000000004">
      <c r="A81" s="19" t="s">
        <v>82</v>
      </c>
      <c r="B81" s="19">
        <v>78</v>
      </c>
      <c r="C81" s="7">
        <v>1068</v>
      </c>
      <c r="D81" s="7">
        <v>1453</v>
      </c>
      <c r="E81" s="7">
        <v>2521</v>
      </c>
    </row>
    <row r="82" spans="1:5" x14ac:dyDescent="0.55000000000000004">
      <c r="A82" s="19" t="s">
        <v>83</v>
      </c>
      <c r="B82" s="19">
        <v>79</v>
      </c>
      <c r="C82" s="7">
        <v>1112</v>
      </c>
      <c r="D82" s="7">
        <v>1551</v>
      </c>
      <c r="E82" s="7">
        <v>2663</v>
      </c>
    </row>
    <row r="83" spans="1:5" x14ac:dyDescent="0.55000000000000004">
      <c r="A83" s="19" t="s">
        <v>84</v>
      </c>
      <c r="B83" s="19">
        <v>80</v>
      </c>
      <c r="C83" s="7">
        <v>1082</v>
      </c>
      <c r="D83" s="7">
        <v>1590</v>
      </c>
      <c r="E83" s="7">
        <v>2672</v>
      </c>
    </row>
    <row r="84" spans="1:5" x14ac:dyDescent="0.55000000000000004">
      <c r="A84" s="19" t="s">
        <v>85</v>
      </c>
      <c r="B84" s="19">
        <v>81</v>
      </c>
      <c r="C84" s="6">
        <v>911</v>
      </c>
      <c r="D84" s="7">
        <v>1367</v>
      </c>
      <c r="E84" s="7">
        <v>2278</v>
      </c>
    </row>
    <row r="85" spans="1:5" x14ac:dyDescent="0.55000000000000004">
      <c r="A85" s="19" t="s">
        <v>86</v>
      </c>
      <c r="B85" s="19">
        <v>82</v>
      </c>
      <c r="C85" s="6">
        <v>878</v>
      </c>
      <c r="D85" s="7">
        <v>1337</v>
      </c>
      <c r="E85" s="7">
        <v>2215</v>
      </c>
    </row>
    <row r="86" spans="1:5" x14ac:dyDescent="0.55000000000000004">
      <c r="A86" s="19" t="s">
        <v>87</v>
      </c>
      <c r="B86" s="19">
        <v>83</v>
      </c>
      <c r="C86" s="6">
        <v>721</v>
      </c>
      <c r="D86" s="7">
        <v>1135</v>
      </c>
      <c r="E86" s="7">
        <v>1856</v>
      </c>
    </row>
    <row r="87" spans="1:5" x14ac:dyDescent="0.55000000000000004">
      <c r="A87" s="19" t="s">
        <v>88</v>
      </c>
      <c r="B87" s="19">
        <v>84</v>
      </c>
      <c r="C87" s="6">
        <v>640</v>
      </c>
      <c r="D87" s="6">
        <v>976</v>
      </c>
      <c r="E87" s="7">
        <v>1616</v>
      </c>
    </row>
    <row r="88" spans="1:5" x14ac:dyDescent="0.55000000000000004">
      <c r="A88" s="19" t="s">
        <v>89</v>
      </c>
      <c r="B88" s="19">
        <v>85</v>
      </c>
      <c r="C88" s="6">
        <v>575</v>
      </c>
      <c r="D88" s="6">
        <v>913</v>
      </c>
      <c r="E88" s="7">
        <v>1488</v>
      </c>
    </row>
    <row r="89" spans="1:5" x14ac:dyDescent="0.55000000000000004">
      <c r="A89" s="19" t="s">
        <v>90</v>
      </c>
      <c r="B89" s="19">
        <v>86</v>
      </c>
      <c r="C89" s="6">
        <v>472</v>
      </c>
      <c r="D89" s="6">
        <v>836</v>
      </c>
      <c r="E89" s="7">
        <v>1308</v>
      </c>
    </row>
    <row r="90" spans="1:5" x14ac:dyDescent="0.55000000000000004">
      <c r="A90" s="19" t="s">
        <v>91</v>
      </c>
      <c r="B90" s="19">
        <v>87</v>
      </c>
      <c r="C90" s="6">
        <v>427</v>
      </c>
      <c r="D90" s="6">
        <v>756</v>
      </c>
      <c r="E90" s="7">
        <v>1183</v>
      </c>
    </row>
    <row r="91" spans="1:5" x14ac:dyDescent="0.55000000000000004">
      <c r="A91" s="19" t="s">
        <v>92</v>
      </c>
      <c r="B91" s="19">
        <v>88</v>
      </c>
      <c r="C91" s="6">
        <v>346</v>
      </c>
      <c r="D91" s="6">
        <v>639</v>
      </c>
      <c r="E91" s="6">
        <v>985</v>
      </c>
    </row>
    <row r="92" spans="1:5" x14ac:dyDescent="0.55000000000000004">
      <c r="A92" s="19" t="s">
        <v>93</v>
      </c>
      <c r="B92" s="19">
        <v>89</v>
      </c>
      <c r="C92" s="6">
        <v>304</v>
      </c>
      <c r="D92" s="6">
        <v>595</v>
      </c>
      <c r="E92" s="6">
        <v>899</v>
      </c>
    </row>
    <row r="93" spans="1:5" x14ac:dyDescent="0.55000000000000004">
      <c r="A93" s="19" t="s">
        <v>94</v>
      </c>
      <c r="B93" s="19">
        <v>90</v>
      </c>
      <c r="C93" s="6">
        <v>219</v>
      </c>
      <c r="D93" s="6">
        <v>428</v>
      </c>
      <c r="E93" s="6">
        <v>647</v>
      </c>
    </row>
    <row r="94" spans="1:5" x14ac:dyDescent="0.55000000000000004">
      <c r="A94" s="19" t="s">
        <v>95</v>
      </c>
      <c r="B94" s="19">
        <v>91</v>
      </c>
      <c r="C94" s="6">
        <v>248</v>
      </c>
      <c r="D94" s="6">
        <v>431</v>
      </c>
      <c r="E94" s="6">
        <v>679</v>
      </c>
    </row>
    <row r="95" spans="1:5" x14ac:dyDescent="0.55000000000000004">
      <c r="A95" s="19" t="s">
        <v>96</v>
      </c>
      <c r="B95" s="19">
        <v>92</v>
      </c>
      <c r="C95" s="6">
        <v>159</v>
      </c>
      <c r="D95" s="6">
        <v>304</v>
      </c>
      <c r="E95" s="6">
        <v>463</v>
      </c>
    </row>
    <row r="96" spans="1:5" x14ac:dyDescent="0.55000000000000004">
      <c r="A96" s="19" t="s">
        <v>97</v>
      </c>
      <c r="B96" s="19">
        <v>93</v>
      </c>
      <c r="C96" s="6">
        <v>127</v>
      </c>
      <c r="D96" s="6">
        <v>231</v>
      </c>
      <c r="E96" s="6">
        <v>358</v>
      </c>
    </row>
    <row r="97" spans="1:5" x14ac:dyDescent="0.55000000000000004">
      <c r="A97" s="19" t="s">
        <v>98</v>
      </c>
      <c r="B97" s="19">
        <v>94</v>
      </c>
      <c r="C97" s="6">
        <v>96</v>
      </c>
      <c r="D97" s="6">
        <v>213</v>
      </c>
      <c r="E97" s="6">
        <v>309</v>
      </c>
    </row>
    <row r="98" spans="1:5" x14ac:dyDescent="0.55000000000000004">
      <c r="A98" s="19" t="s">
        <v>99</v>
      </c>
      <c r="B98" s="19">
        <v>95</v>
      </c>
      <c r="C98" s="6">
        <v>75</v>
      </c>
      <c r="D98" s="6">
        <v>156</v>
      </c>
      <c r="E98" s="6">
        <v>231</v>
      </c>
    </row>
    <row r="99" spans="1:5" x14ac:dyDescent="0.55000000000000004">
      <c r="A99" s="19" t="s">
        <v>100</v>
      </c>
      <c r="B99" s="19">
        <v>96</v>
      </c>
      <c r="C99" s="6">
        <v>66</v>
      </c>
      <c r="D99" s="6">
        <v>138</v>
      </c>
      <c r="E99" s="6">
        <v>204</v>
      </c>
    </row>
    <row r="100" spans="1:5" x14ac:dyDescent="0.55000000000000004">
      <c r="A100" s="19" t="s">
        <v>101</v>
      </c>
      <c r="B100" s="19">
        <v>97</v>
      </c>
      <c r="C100" s="6">
        <v>39</v>
      </c>
      <c r="D100" s="6">
        <v>103</v>
      </c>
      <c r="E100" s="6">
        <v>142</v>
      </c>
    </row>
    <row r="101" spans="1:5" x14ac:dyDescent="0.55000000000000004">
      <c r="A101" s="19" t="s">
        <v>102</v>
      </c>
      <c r="B101" s="19">
        <v>98</v>
      </c>
      <c r="C101" s="6">
        <v>41</v>
      </c>
      <c r="D101" s="6">
        <v>65</v>
      </c>
      <c r="E101" s="6">
        <v>106</v>
      </c>
    </row>
    <row r="102" spans="1:5" x14ac:dyDescent="0.55000000000000004">
      <c r="A102" s="19" t="s">
        <v>103</v>
      </c>
      <c r="B102" s="19">
        <v>99</v>
      </c>
      <c r="C102" s="6">
        <v>33</v>
      </c>
      <c r="D102" s="6">
        <v>73</v>
      </c>
      <c r="E102" s="6">
        <v>106</v>
      </c>
    </row>
    <row r="103" spans="1:5" x14ac:dyDescent="0.55000000000000004">
      <c r="A103" s="19" t="s">
        <v>104</v>
      </c>
      <c r="B103" s="19">
        <v>100</v>
      </c>
      <c r="C103" s="6">
        <v>35</v>
      </c>
      <c r="D103" s="6">
        <v>51</v>
      </c>
      <c r="E103" s="6">
        <v>86</v>
      </c>
    </row>
    <row r="104" spans="1:5" x14ac:dyDescent="0.55000000000000004">
      <c r="A104" s="19" t="s">
        <v>105</v>
      </c>
      <c r="B104" s="19">
        <v>101</v>
      </c>
      <c r="C104" s="6">
        <v>83</v>
      </c>
      <c r="D104" s="6">
        <v>112</v>
      </c>
      <c r="E104" s="6">
        <v>195</v>
      </c>
    </row>
    <row r="105" spans="1:5" ht="27.75" customHeight="1" x14ac:dyDescent="0.55000000000000004">
      <c r="A105" s="11" t="s">
        <v>148</v>
      </c>
      <c r="B105" s="15"/>
      <c r="C105" s="15">
        <v>1069</v>
      </c>
      <c r="D105" s="15">
        <v>930</v>
      </c>
      <c r="E105" s="15">
        <v>1999</v>
      </c>
    </row>
    <row r="106" spans="1:5" ht="27.75" customHeight="1" x14ac:dyDescent="0.55000000000000004">
      <c r="A106" s="10" t="s">
        <v>149</v>
      </c>
      <c r="B106" s="15"/>
      <c r="C106" s="15">
        <v>3147</v>
      </c>
      <c r="D106" s="15">
        <v>2618</v>
      </c>
      <c r="E106" s="15">
        <v>5765</v>
      </c>
    </row>
    <row r="107" spans="1:5" ht="27.75" customHeight="1" x14ac:dyDescent="0.55000000000000004">
      <c r="A107" s="10" t="s">
        <v>150</v>
      </c>
      <c r="B107" s="15"/>
      <c r="C107" s="15">
        <v>696</v>
      </c>
      <c r="D107" s="15">
        <v>497</v>
      </c>
      <c r="E107" s="15">
        <v>1193</v>
      </c>
    </row>
    <row r="108" spans="1:5" ht="27.75" customHeight="1" x14ac:dyDescent="0.55000000000000004">
      <c r="A108" s="22" t="s">
        <v>2</v>
      </c>
      <c r="B108" s="15"/>
      <c r="C108" s="24">
        <f>SUM(C3:C107)</f>
        <v>350690</v>
      </c>
      <c r="D108" s="24">
        <f t="shared" ref="D108:E108" si="30">SUM(D3:D107)</f>
        <v>364319</v>
      </c>
      <c r="E108" s="24">
        <f t="shared" si="30"/>
        <v>715009</v>
      </c>
    </row>
  </sheetData>
  <sortState ref="A3:E104">
    <sortCondition ref="B3:B104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37A90-E3E7-4B31-98AE-BE86702B1D2F}">
  <dimension ref="A2:Y109"/>
  <sheetViews>
    <sheetView workbookViewId="0">
      <selection activeCell="V3" sqref="V3:Y33"/>
    </sheetView>
  </sheetViews>
  <sheetFormatPr defaultRowHeight="24.75" customHeight="1" x14ac:dyDescent="0.55000000000000004"/>
  <cols>
    <col min="1" max="1" width="15.375" style="9" customWidth="1"/>
    <col min="2" max="17" width="0" style="9" hidden="1" customWidth="1"/>
    <col min="18" max="16384" width="9" style="9"/>
  </cols>
  <sheetData>
    <row r="2" spans="1:25" ht="24.75" customHeight="1" x14ac:dyDescent="0.55000000000000004">
      <c r="C2" s="34" t="s">
        <v>140</v>
      </c>
      <c r="D2" s="34"/>
      <c r="E2" s="34"/>
      <c r="F2" s="34" t="s">
        <v>141</v>
      </c>
      <c r="G2" s="34"/>
      <c r="H2" s="34"/>
      <c r="I2" s="34" t="s">
        <v>142</v>
      </c>
      <c r="J2" s="34"/>
      <c r="K2" s="34"/>
      <c r="L2" s="34" t="s">
        <v>143</v>
      </c>
      <c r="M2" s="34"/>
      <c r="N2" s="34"/>
      <c r="O2" s="34" t="s">
        <v>144</v>
      </c>
      <c r="P2" s="34"/>
      <c r="Q2" s="34"/>
      <c r="R2" s="35" t="s">
        <v>159</v>
      </c>
      <c r="S2" s="35"/>
      <c r="T2" s="35"/>
    </row>
    <row r="3" spans="1:25" ht="24.75" customHeight="1" x14ac:dyDescent="0.55000000000000004">
      <c r="A3" s="14" t="s">
        <v>3</v>
      </c>
      <c r="B3" s="5" t="s">
        <v>156</v>
      </c>
      <c r="C3" s="5" t="s">
        <v>0</v>
      </c>
      <c r="D3" s="5" t="s">
        <v>1</v>
      </c>
      <c r="E3" s="5" t="s">
        <v>2</v>
      </c>
      <c r="F3" s="5" t="s">
        <v>0</v>
      </c>
      <c r="G3" s="5" t="s">
        <v>1</v>
      </c>
      <c r="H3" s="5" t="s">
        <v>2</v>
      </c>
      <c r="I3" s="5" t="s">
        <v>0</v>
      </c>
      <c r="J3" s="5" t="s">
        <v>1</v>
      </c>
      <c r="K3" s="5" t="s">
        <v>2</v>
      </c>
      <c r="L3" s="5" t="s">
        <v>0</v>
      </c>
      <c r="M3" s="5" t="s">
        <v>1</v>
      </c>
      <c r="N3" s="5" t="s">
        <v>2</v>
      </c>
      <c r="O3" s="5" t="s">
        <v>0</v>
      </c>
      <c r="P3" s="5" t="s">
        <v>1</v>
      </c>
      <c r="Q3" s="5" t="s">
        <v>2</v>
      </c>
      <c r="R3" s="5" t="s">
        <v>0</v>
      </c>
      <c r="S3" s="5" t="s">
        <v>1</v>
      </c>
      <c r="T3" s="5" t="s">
        <v>2</v>
      </c>
      <c r="V3" s="5" t="s">
        <v>161</v>
      </c>
      <c r="W3" s="5" t="s">
        <v>0</v>
      </c>
      <c r="X3" s="5" t="s">
        <v>1</v>
      </c>
      <c r="Y3" s="5" t="s">
        <v>2</v>
      </c>
    </row>
    <row r="4" spans="1:25" ht="24.75" customHeight="1" x14ac:dyDescent="0.55000000000000004">
      <c r="A4" s="6" t="s">
        <v>4</v>
      </c>
      <c r="B4" s="19">
        <v>0</v>
      </c>
      <c r="C4" s="6">
        <v>113</v>
      </c>
      <c r="D4" s="6">
        <v>130</v>
      </c>
      <c r="E4" s="6">
        <v>243</v>
      </c>
      <c r="F4" s="6">
        <v>49</v>
      </c>
      <c r="G4" s="6">
        <v>36</v>
      </c>
      <c r="H4" s="6">
        <v>85</v>
      </c>
      <c r="I4" s="6">
        <v>32</v>
      </c>
      <c r="J4" s="6">
        <v>25</v>
      </c>
      <c r="K4" s="6">
        <v>57</v>
      </c>
      <c r="L4" s="6">
        <v>32</v>
      </c>
      <c r="M4" s="6">
        <v>30</v>
      </c>
      <c r="N4" s="6">
        <v>62</v>
      </c>
      <c r="O4" s="6">
        <v>32</v>
      </c>
      <c r="P4" s="6">
        <v>19</v>
      </c>
      <c r="Q4" s="6">
        <v>51</v>
      </c>
      <c r="R4" s="8">
        <f>C4+F4+I4+L4+O4</f>
        <v>258</v>
      </c>
      <c r="S4" s="8">
        <f t="shared" ref="S4:T4" si="0">D4+G4+J4+M4+P4</f>
        <v>240</v>
      </c>
      <c r="T4" s="8">
        <f t="shared" si="0"/>
        <v>498</v>
      </c>
      <c r="V4" s="26" t="s">
        <v>162</v>
      </c>
      <c r="W4" s="27">
        <f>R4</f>
        <v>258</v>
      </c>
      <c r="X4" s="27">
        <f t="shared" ref="X4:Y4" si="1">S4</f>
        <v>240</v>
      </c>
      <c r="Y4" s="27">
        <f t="shared" si="1"/>
        <v>498</v>
      </c>
    </row>
    <row r="5" spans="1:25" ht="24.75" customHeight="1" x14ac:dyDescent="0.55000000000000004">
      <c r="A5" s="6" t="s">
        <v>5</v>
      </c>
      <c r="B5" s="19">
        <v>1</v>
      </c>
      <c r="C5" s="6">
        <v>109</v>
      </c>
      <c r="D5" s="6">
        <v>118</v>
      </c>
      <c r="E5" s="6">
        <v>227</v>
      </c>
      <c r="F5" s="6">
        <v>47</v>
      </c>
      <c r="G5" s="6">
        <v>45</v>
      </c>
      <c r="H5" s="6">
        <v>92</v>
      </c>
      <c r="I5" s="6">
        <v>38</v>
      </c>
      <c r="J5" s="6">
        <v>23</v>
      </c>
      <c r="K5" s="6">
        <v>61</v>
      </c>
      <c r="L5" s="6">
        <v>31</v>
      </c>
      <c r="M5" s="6">
        <v>34</v>
      </c>
      <c r="N5" s="6">
        <v>65</v>
      </c>
      <c r="O5" s="6">
        <v>29</v>
      </c>
      <c r="P5" s="6">
        <v>18</v>
      </c>
      <c r="Q5" s="6">
        <v>47</v>
      </c>
      <c r="R5" s="8">
        <f t="shared" ref="R5:R68" si="2">C5+F5+I5+L5+O5</f>
        <v>254</v>
      </c>
      <c r="S5" s="8">
        <f t="shared" ref="S5:S68" si="3">D5+G5+J5+M5+P5</f>
        <v>238</v>
      </c>
      <c r="T5" s="8">
        <f t="shared" ref="T5:T68" si="4">E5+H5+K5+N5+Q5</f>
        <v>492</v>
      </c>
      <c r="V5" s="28" t="s">
        <v>163</v>
      </c>
      <c r="W5" s="27">
        <f>SUM(R4:R5)</f>
        <v>512</v>
      </c>
      <c r="X5" s="27">
        <f t="shared" ref="X5:Y5" si="5">SUM(S4:S5)</f>
        <v>478</v>
      </c>
      <c r="Y5" s="27">
        <f t="shared" si="5"/>
        <v>990</v>
      </c>
    </row>
    <row r="6" spans="1:25" ht="24.75" customHeight="1" x14ac:dyDescent="0.55000000000000004">
      <c r="A6" s="6" t="s">
        <v>6</v>
      </c>
      <c r="B6" s="19">
        <v>2</v>
      </c>
      <c r="C6" s="6">
        <v>134</v>
      </c>
      <c r="D6" s="6">
        <v>103</v>
      </c>
      <c r="E6" s="6">
        <v>237</v>
      </c>
      <c r="F6" s="6">
        <v>54</v>
      </c>
      <c r="G6" s="6">
        <v>55</v>
      </c>
      <c r="H6" s="6">
        <v>109</v>
      </c>
      <c r="I6" s="6">
        <v>48</v>
      </c>
      <c r="J6" s="6">
        <v>34</v>
      </c>
      <c r="K6" s="6">
        <v>82</v>
      </c>
      <c r="L6" s="6">
        <v>37</v>
      </c>
      <c r="M6" s="6">
        <v>42</v>
      </c>
      <c r="N6" s="6">
        <v>79</v>
      </c>
      <c r="O6" s="6">
        <v>30</v>
      </c>
      <c r="P6" s="6">
        <v>30</v>
      </c>
      <c r="Q6" s="6">
        <v>60</v>
      </c>
      <c r="R6" s="8">
        <f t="shared" si="2"/>
        <v>303</v>
      </c>
      <c r="S6" s="8">
        <f t="shared" si="3"/>
        <v>264</v>
      </c>
      <c r="T6" s="8">
        <f t="shared" si="4"/>
        <v>567</v>
      </c>
      <c r="V6" s="28" t="s">
        <v>164</v>
      </c>
      <c r="W6" s="29">
        <f>SUM(R4:R6)</f>
        <v>815</v>
      </c>
      <c r="X6" s="29">
        <f t="shared" ref="X6:Y6" si="6">SUM(S4:S6)</f>
        <v>742</v>
      </c>
      <c r="Y6" s="29">
        <f t="shared" si="6"/>
        <v>1557</v>
      </c>
    </row>
    <row r="7" spans="1:25" ht="24.75" customHeight="1" x14ac:dyDescent="0.55000000000000004">
      <c r="A7" s="6" t="s">
        <v>7</v>
      </c>
      <c r="B7" s="19">
        <v>3</v>
      </c>
      <c r="C7" s="6">
        <v>123</v>
      </c>
      <c r="D7" s="6">
        <v>121</v>
      </c>
      <c r="E7" s="6">
        <v>244</v>
      </c>
      <c r="F7" s="6">
        <v>46</v>
      </c>
      <c r="G7" s="6">
        <v>52</v>
      </c>
      <c r="H7" s="6">
        <v>98</v>
      </c>
      <c r="I7" s="6">
        <v>33</v>
      </c>
      <c r="J7" s="6">
        <v>26</v>
      </c>
      <c r="K7" s="6">
        <v>59</v>
      </c>
      <c r="L7" s="6">
        <v>44</v>
      </c>
      <c r="M7" s="6">
        <v>35</v>
      </c>
      <c r="N7" s="6">
        <v>79</v>
      </c>
      <c r="O7" s="6">
        <v>33</v>
      </c>
      <c r="P7" s="6">
        <v>33</v>
      </c>
      <c r="Q7" s="6">
        <v>66</v>
      </c>
      <c r="R7" s="8">
        <f t="shared" si="2"/>
        <v>279</v>
      </c>
      <c r="S7" s="8">
        <f t="shared" si="3"/>
        <v>267</v>
      </c>
      <c r="T7" s="8">
        <f t="shared" si="4"/>
        <v>546</v>
      </c>
      <c r="V7" s="28" t="s">
        <v>165</v>
      </c>
      <c r="W7" s="29">
        <f>SUM(R4:R9)</f>
        <v>1654</v>
      </c>
      <c r="X7" s="29">
        <f t="shared" ref="X7:Y7" si="7">SUM(S4:S9)</f>
        <v>1552</v>
      </c>
      <c r="Y7" s="29">
        <f t="shared" si="7"/>
        <v>3206</v>
      </c>
    </row>
    <row r="8" spans="1:25" ht="24.75" customHeight="1" x14ac:dyDescent="0.55000000000000004">
      <c r="A8" s="6" t="s">
        <v>8</v>
      </c>
      <c r="B8" s="19">
        <v>4</v>
      </c>
      <c r="C8" s="6">
        <v>110</v>
      </c>
      <c r="D8" s="6">
        <v>119</v>
      </c>
      <c r="E8" s="6">
        <v>229</v>
      </c>
      <c r="F8" s="6">
        <v>68</v>
      </c>
      <c r="G8" s="6">
        <v>51</v>
      </c>
      <c r="H8" s="6">
        <v>119</v>
      </c>
      <c r="I8" s="6">
        <v>45</v>
      </c>
      <c r="J8" s="6">
        <v>33</v>
      </c>
      <c r="K8" s="6">
        <v>78</v>
      </c>
      <c r="L8" s="6">
        <v>30</v>
      </c>
      <c r="M8" s="6">
        <v>40</v>
      </c>
      <c r="N8" s="6">
        <v>70</v>
      </c>
      <c r="O8" s="6">
        <v>26</v>
      </c>
      <c r="P8" s="6">
        <v>27</v>
      </c>
      <c r="Q8" s="6">
        <v>53</v>
      </c>
      <c r="R8" s="8">
        <f t="shared" si="2"/>
        <v>279</v>
      </c>
      <c r="S8" s="8">
        <f t="shared" si="3"/>
        <v>270</v>
      </c>
      <c r="T8" s="8">
        <f t="shared" si="4"/>
        <v>549</v>
      </c>
      <c r="V8" s="28" t="s">
        <v>166</v>
      </c>
      <c r="W8" s="29">
        <f>SUM(R4:R18)</f>
        <v>4300</v>
      </c>
      <c r="X8" s="29">
        <f t="shared" ref="X8:Y8" si="8">SUM(S4:S18)</f>
        <v>4160</v>
      </c>
      <c r="Y8" s="29">
        <f t="shared" si="8"/>
        <v>8460</v>
      </c>
    </row>
    <row r="9" spans="1:25" ht="24.75" customHeight="1" x14ac:dyDescent="0.55000000000000004">
      <c r="A9" s="6" t="s">
        <v>9</v>
      </c>
      <c r="B9" s="19">
        <v>5</v>
      </c>
      <c r="C9" s="6">
        <v>129</v>
      </c>
      <c r="D9" s="6">
        <v>115</v>
      </c>
      <c r="E9" s="6">
        <v>244</v>
      </c>
      <c r="F9" s="6">
        <v>52</v>
      </c>
      <c r="G9" s="6">
        <v>55</v>
      </c>
      <c r="H9" s="6">
        <v>107</v>
      </c>
      <c r="I9" s="6">
        <v>30</v>
      </c>
      <c r="J9" s="6">
        <v>33</v>
      </c>
      <c r="K9" s="6">
        <v>63</v>
      </c>
      <c r="L9" s="6">
        <v>37</v>
      </c>
      <c r="M9" s="6">
        <v>37</v>
      </c>
      <c r="N9" s="6">
        <v>74</v>
      </c>
      <c r="O9" s="6">
        <v>33</v>
      </c>
      <c r="P9" s="6">
        <v>33</v>
      </c>
      <c r="Q9" s="6">
        <v>66</v>
      </c>
      <c r="R9" s="8">
        <f t="shared" si="2"/>
        <v>281</v>
      </c>
      <c r="S9" s="8">
        <f t="shared" si="3"/>
        <v>273</v>
      </c>
      <c r="T9" s="8">
        <f t="shared" si="4"/>
        <v>554</v>
      </c>
      <c r="V9" s="28" t="s">
        <v>167</v>
      </c>
      <c r="W9" s="29">
        <f>SUM(R4:R19)</f>
        <v>4595</v>
      </c>
      <c r="X9" s="29">
        <f t="shared" ref="X9:Y9" si="9">SUM(S4:S19)</f>
        <v>4471</v>
      </c>
      <c r="Y9" s="29">
        <f t="shared" si="9"/>
        <v>9066</v>
      </c>
    </row>
    <row r="10" spans="1:25" ht="24.75" customHeight="1" x14ac:dyDescent="0.55000000000000004">
      <c r="A10" s="6" t="s">
        <v>10</v>
      </c>
      <c r="B10" s="19">
        <v>6</v>
      </c>
      <c r="C10" s="6">
        <v>109</v>
      </c>
      <c r="D10" s="6">
        <v>136</v>
      </c>
      <c r="E10" s="6">
        <v>245</v>
      </c>
      <c r="F10" s="6">
        <v>59</v>
      </c>
      <c r="G10" s="6">
        <v>46</v>
      </c>
      <c r="H10" s="6">
        <v>105</v>
      </c>
      <c r="I10" s="6">
        <v>31</v>
      </c>
      <c r="J10" s="6">
        <v>39</v>
      </c>
      <c r="K10" s="6">
        <v>70</v>
      </c>
      <c r="L10" s="6">
        <v>45</v>
      </c>
      <c r="M10" s="6">
        <v>34</v>
      </c>
      <c r="N10" s="6">
        <v>79</v>
      </c>
      <c r="O10" s="6">
        <v>22</v>
      </c>
      <c r="P10" s="6">
        <v>22</v>
      </c>
      <c r="Q10" s="6">
        <v>44</v>
      </c>
      <c r="R10" s="8">
        <f t="shared" si="2"/>
        <v>266</v>
      </c>
      <c r="S10" s="8">
        <f t="shared" si="3"/>
        <v>277</v>
      </c>
      <c r="T10" s="8">
        <f t="shared" si="4"/>
        <v>543</v>
      </c>
      <c r="V10" s="28">
        <v>1</v>
      </c>
      <c r="W10" s="29">
        <f>R5</f>
        <v>254</v>
      </c>
      <c r="X10" s="29">
        <f t="shared" ref="X10:Y11" si="10">S5</f>
        <v>238</v>
      </c>
      <c r="Y10" s="29">
        <f t="shared" si="10"/>
        <v>492</v>
      </c>
    </row>
    <row r="11" spans="1:25" ht="24.75" customHeight="1" x14ac:dyDescent="0.55000000000000004">
      <c r="A11" s="6" t="s">
        <v>11</v>
      </c>
      <c r="B11" s="19">
        <v>7</v>
      </c>
      <c r="C11" s="6">
        <v>132</v>
      </c>
      <c r="D11" s="6">
        <v>120</v>
      </c>
      <c r="E11" s="6">
        <v>252</v>
      </c>
      <c r="F11" s="6">
        <v>57</v>
      </c>
      <c r="G11" s="6">
        <v>48</v>
      </c>
      <c r="H11" s="6">
        <v>105</v>
      </c>
      <c r="I11" s="6">
        <v>37</v>
      </c>
      <c r="J11" s="6">
        <v>35</v>
      </c>
      <c r="K11" s="6">
        <v>72</v>
      </c>
      <c r="L11" s="6">
        <v>33</v>
      </c>
      <c r="M11" s="6">
        <v>50</v>
      </c>
      <c r="N11" s="6">
        <v>83</v>
      </c>
      <c r="O11" s="6">
        <v>38</v>
      </c>
      <c r="P11" s="6">
        <v>20</v>
      </c>
      <c r="Q11" s="6">
        <v>58</v>
      </c>
      <c r="R11" s="8">
        <f t="shared" si="2"/>
        <v>297</v>
      </c>
      <c r="S11" s="8">
        <f t="shared" si="3"/>
        <v>273</v>
      </c>
      <c r="T11" s="8">
        <f t="shared" si="4"/>
        <v>570</v>
      </c>
      <c r="V11" s="28">
        <v>2</v>
      </c>
      <c r="W11" s="29">
        <f>R6</f>
        <v>303</v>
      </c>
      <c r="X11" s="29">
        <f t="shared" si="10"/>
        <v>264</v>
      </c>
      <c r="Y11" s="29">
        <f t="shared" si="10"/>
        <v>567</v>
      </c>
    </row>
    <row r="12" spans="1:25" ht="24.75" customHeight="1" x14ac:dyDescent="0.55000000000000004">
      <c r="A12" s="6" t="s">
        <v>12</v>
      </c>
      <c r="B12" s="19">
        <v>8</v>
      </c>
      <c r="C12" s="6">
        <v>127</v>
      </c>
      <c r="D12" s="6">
        <v>132</v>
      </c>
      <c r="E12" s="6">
        <v>259</v>
      </c>
      <c r="F12" s="6">
        <v>62</v>
      </c>
      <c r="G12" s="6">
        <v>65</v>
      </c>
      <c r="H12" s="6">
        <v>127</v>
      </c>
      <c r="I12" s="6">
        <v>28</v>
      </c>
      <c r="J12" s="6">
        <v>24</v>
      </c>
      <c r="K12" s="6">
        <v>52</v>
      </c>
      <c r="L12" s="6">
        <v>34</v>
      </c>
      <c r="M12" s="6">
        <v>48</v>
      </c>
      <c r="N12" s="6">
        <v>82</v>
      </c>
      <c r="O12" s="6">
        <v>33</v>
      </c>
      <c r="P12" s="6">
        <v>32</v>
      </c>
      <c r="Q12" s="6">
        <v>65</v>
      </c>
      <c r="R12" s="8">
        <f t="shared" si="2"/>
        <v>284</v>
      </c>
      <c r="S12" s="8">
        <f t="shared" si="3"/>
        <v>301</v>
      </c>
      <c r="T12" s="8">
        <f t="shared" si="4"/>
        <v>585</v>
      </c>
      <c r="V12" s="26" t="s">
        <v>168</v>
      </c>
      <c r="W12" s="29">
        <f>SUM(R7:R9)</f>
        <v>839</v>
      </c>
      <c r="X12" s="29">
        <f t="shared" ref="X12:Y12" si="11">SUM(S7:S9)</f>
        <v>810</v>
      </c>
      <c r="Y12" s="29">
        <f t="shared" si="11"/>
        <v>1649</v>
      </c>
    </row>
    <row r="13" spans="1:25" ht="24.75" customHeight="1" x14ac:dyDescent="0.55000000000000004">
      <c r="A13" s="6" t="s">
        <v>13</v>
      </c>
      <c r="B13" s="19">
        <v>9</v>
      </c>
      <c r="C13" s="6">
        <v>120</v>
      </c>
      <c r="D13" s="6">
        <v>129</v>
      </c>
      <c r="E13" s="6">
        <v>249</v>
      </c>
      <c r="F13" s="6">
        <v>53</v>
      </c>
      <c r="G13" s="6">
        <v>46</v>
      </c>
      <c r="H13" s="6">
        <v>99</v>
      </c>
      <c r="I13" s="6">
        <v>36</v>
      </c>
      <c r="J13" s="6">
        <v>43</v>
      </c>
      <c r="K13" s="6">
        <v>79</v>
      </c>
      <c r="L13" s="6">
        <v>42</v>
      </c>
      <c r="M13" s="6">
        <v>50</v>
      </c>
      <c r="N13" s="6">
        <v>92</v>
      </c>
      <c r="O13" s="6">
        <v>33</v>
      </c>
      <c r="P13" s="6">
        <v>34</v>
      </c>
      <c r="Q13" s="6">
        <v>67</v>
      </c>
      <c r="R13" s="8">
        <f t="shared" si="2"/>
        <v>284</v>
      </c>
      <c r="S13" s="8">
        <f t="shared" si="3"/>
        <v>302</v>
      </c>
      <c r="T13" s="8">
        <f t="shared" si="4"/>
        <v>586</v>
      </c>
      <c r="V13" s="28" t="s">
        <v>169</v>
      </c>
      <c r="W13" s="29">
        <f>SUM(R10:R16)</f>
        <v>2011</v>
      </c>
      <c r="X13" s="29">
        <f t="shared" ref="X13:Y13" si="12">SUM(S10:S16)</f>
        <v>2006</v>
      </c>
      <c r="Y13" s="29">
        <f t="shared" si="12"/>
        <v>4017</v>
      </c>
    </row>
    <row r="14" spans="1:25" ht="24.75" customHeight="1" x14ac:dyDescent="0.55000000000000004">
      <c r="A14" s="6" t="s">
        <v>14</v>
      </c>
      <c r="B14" s="19">
        <v>10</v>
      </c>
      <c r="C14" s="6">
        <v>133</v>
      </c>
      <c r="D14" s="6">
        <v>109</v>
      </c>
      <c r="E14" s="6">
        <v>242</v>
      </c>
      <c r="F14" s="6">
        <v>74</v>
      </c>
      <c r="G14" s="6">
        <v>64</v>
      </c>
      <c r="H14" s="6">
        <v>138</v>
      </c>
      <c r="I14" s="6">
        <v>29</v>
      </c>
      <c r="J14" s="6">
        <v>34</v>
      </c>
      <c r="K14" s="6">
        <v>63</v>
      </c>
      <c r="L14" s="6">
        <v>32</v>
      </c>
      <c r="M14" s="6">
        <v>39</v>
      </c>
      <c r="N14" s="6">
        <v>71</v>
      </c>
      <c r="O14" s="6">
        <v>21</v>
      </c>
      <c r="P14" s="6">
        <v>30</v>
      </c>
      <c r="Q14" s="6">
        <v>51</v>
      </c>
      <c r="R14" s="8">
        <f t="shared" si="2"/>
        <v>289</v>
      </c>
      <c r="S14" s="8">
        <f t="shared" si="3"/>
        <v>276</v>
      </c>
      <c r="T14" s="8">
        <f t="shared" si="4"/>
        <v>565</v>
      </c>
      <c r="V14" s="28" t="s">
        <v>170</v>
      </c>
      <c r="W14" s="29">
        <f>SUM(R10:R22)</f>
        <v>3753</v>
      </c>
      <c r="X14" s="29">
        <f t="shared" ref="X14:Y14" si="13">SUM(S10:S22)</f>
        <v>3734</v>
      </c>
      <c r="Y14" s="29">
        <f t="shared" si="13"/>
        <v>7487</v>
      </c>
    </row>
    <row r="15" spans="1:25" ht="24.75" customHeight="1" x14ac:dyDescent="0.55000000000000004">
      <c r="A15" s="6" t="s">
        <v>15</v>
      </c>
      <c r="B15" s="19">
        <v>11</v>
      </c>
      <c r="C15" s="6">
        <v>142</v>
      </c>
      <c r="D15" s="6">
        <v>134</v>
      </c>
      <c r="E15" s="6">
        <v>276</v>
      </c>
      <c r="F15" s="6">
        <v>54</v>
      </c>
      <c r="G15" s="6">
        <v>50</v>
      </c>
      <c r="H15" s="6">
        <v>104</v>
      </c>
      <c r="I15" s="6">
        <v>30</v>
      </c>
      <c r="J15" s="6">
        <v>38</v>
      </c>
      <c r="K15" s="6">
        <v>68</v>
      </c>
      <c r="L15" s="6">
        <v>46</v>
      </c>
      <c r="M15" s="6">
        <v>46</v>
      </c>
      <c r="N15" s="6">
        <v>92</v>
      </c>
      <c r="O15" s="6">
        <v>34</v>
      </c>
      <c r="P15" s="6">
        <v>27</v>
      </c>
      <c r="Q15" s="6">
        <v>61</v>
      </c>
      <c r="R15" s="8">
        <f t="shared" si="2"/>
        <v>306</v>
      </c>
      <c r="S15" s="8">
        <f t="shared" si="3"/>
        <v>295</v>
      </c>
      <c r="T15" s="8">
        <f t="shared" si="4"/>
        <v>601</v>
      </c>
      <c r="V15" s="28" t="s">
        <v>171</v>
      </c>
      <c r="W15" s="29">
        <f>SUM(R14:R23)</f>
        <v>2879</v>
      </c>
      <c r="X15" s="29">
        <f t="shared" ref="X15:Y15" si="14">SUM(S14:S23)</f>
        <v>2821</v>
      </c>
      <c r="Y15" s="29">
        <f t="shared" si="14"/>
        <v>5700</v>
      </c>
    </row>
    <row r="16" spans="1:25" ht="24.75" customHeight="1" x14ac:dyDescent="0.55000000000000004">
      <c r="A16" s="6" t="s">
        <v>16</v>
      </c>
      <c r="B16" s="19">
        <v>12</v>
      </c>
      <c r="C16" s="6">
        <v>133</v>
      </c>
      <c r="D16" s="6">
        <v>104</v>
      </c>
      <c r="E16" s="6">
        <v>237</v>
      </c>
      <c r="F16" s="6">
        <v>45</v>
      </c>
      <c r="G16" s="6">
        <v>74</v>
      </c>
      <c r="H16" s="6">
        <v>119</v>
      </c>
      <c r="I16" s="6">
        <v>36</v>
      </c>
      <c r="J16" s="6">
        <v>37</v>
      </c>
      <c r="K16" s="6">
        <v>73</v>
      </c>
      <c r="L16" s="6">
        <v>40</v>
      </c>
      <c r="M16" s="6">
        <v>40</v>
      </c>
      <c r="N16" s="6">
        <v>80</v>
      </c>
      <c r="O16" s="6">
        <v>31</v>
      </c>
      <c r="P16" s="6">
        <v>27</v>
      </c>
      <c r="Q16" s="6">
        <v>58</v>
      </c>
      <c r="R16" s="8">
        <f t="shared" si="2"/>
        <v>285</v>
      </c>
      <c r="S16" s="8">
        <f t="shared" si="3"/>
        <v>282</v>
      </c>
      <c r="T16" s="8">
        <f t="shared" si="4"/>
        <v>567</v>
      </c>
      <c r="V16" s="26" t="s">
        <v>172</v>
      </c>
      <c r="W16" s="29">
        <f>SUM(R14:R28)</f>
        <v>4452</v>
      </c>
      <c r="X16" s="29">
        <f t="shared" ref="X16:Y16" si="15">SUM(S14:S28)</f>
        <v>4336</v>
      </c>
      <c r="Y16" s="29">
        <f t="shared" si="15"/>
        <v>8788</v>
      </c>
    </row>
    <row r="17" spans="1:25" ht="24.75" customHeight="1" x14ac:dyDescent="0.55000000000000004">
      <c r="A17" s="6" t="s">
        <v>17</v>
      </c>
      <c r="B17" s="19">
        <v>13</v>
      </c>
      <c r="C17" s="6">
        <v>139</v>
      </c>
      <c r="D17" s="6">
        <v>139</v>
      </c>
      <c r="E17" s="6">
        <v>278</v>
      </c>
      <c r="F17" s="6">
        <v>59</v>
      </c>
      <c r="G17" s="6">
        <v>71</v>
      </c>
      <c r="H17" s="6">
        <v>130</v>
      </c>
      <c r="I17" s="6">
        <v>41</v>
      </c>
      <c r="J17" s="6">
        <v>39</v>
      </c>
      <c r="K17" s="6">
        <v>80</v>
      </c>
      <c r="L17" s="6">
        <v>41</v>
      </c>
      <c r="M17" s="6">
        <v>41</v>
      </c>
      <c r="N17" s="6">
        <v>82</v>
      </c>
      <c r="O17" s="6">
        <v>33</v>
      </c>
      <c r="P17" s="6">
        <v>25</v>
      </c>
      <c r="Q17" s="6">
        <v>58</v>
      </c>
      <c r="R17" s="8">
        <f t="shared" si="2"/>
        <v>313</v>
      </c>
      <c r="S17" s="8">
        <f t="shared" si="3"/>
        <v>315</v>
      </c>
      <c r="T17" s="8">
        <f t="shared" si="4"/>
        <v>628</v>
      </c>
      <c r="V17" s="26" t="s">
        <v>173</v>
      </c>
      <c r="W17" s="29">
        <f>SUM(R16:R28)</f>
        <v>3857</v>
      </c>
      <c r="X17" s="29">
        <f t="shared" ref="X17:Y17" si="16">SUM(S16:S28)</f>
        <v>3765</v>
      </c>
      <c r="Y17" s="29">
        <f t="shared" si="16"/>
        <v>7622</v>
      </c>
    </row>
    <row r="18" spans="1:25" ht="24.75" customHeight="1" x14ac:dyDescent="0.55000000000000004">
      <c r="A18" s="6" t="s">
        <v>18</v>
      </c>
      <c r="B18" s="19">
        <v>14</v>
      </c>
      <c r="C18" s="6">
        <v>140</v>
      </c>
      <c r="D18" s="6">
        <v>131</v>
      </c>
      <c r="E18" s="6">
        <v>271</v>
      </c>
      <c r="F18" s="6">
        <v>71</v>
      </c>
      <c r="G18" s="6">
        <v>57</v>
      </c>
      <c r="H18" s="6">
        <v>128</v>
      </c>
      <c r="I18" s="6">
        <v>38</v>
      </c>
      <c r="J18" s="6">
        <v>43</v>
      </c>
      <c r="K18" s="6">
        <v>81</v>
      </c>
      <c r="L18" s="6">
        <v>39</v>
      </c>
      <c r="M18" s="6">
        <v>31</v>
      </c>
      <c r="N18" s="6">
        <v>70</v>
      </c>
      <c r="O18" s="6">
        <v>34</v>
      </c>
      <c r="P18" s="6">
        <v>25</v>
      </c>
      <c r="Q18" s="6">
        <v>59</v>
      </c>
      <c r="R18" s="8">
        <f t="shared" si="2"/>
        <v>322</v>
      </c>
      <c r="S18" s="8">
        <f t="shared" si="3"/>
        <v>287</v>
      </c>
      <c r="T18" s="8">
        <f t="shared" si="4"/>
        <v>609</v>
      </c>
      <c r="V18" s="26" t="s">
        <v>174</v>
      </c>
      <c r="W18" s="29">
        <f>SUM(R19:R23)</f>
        <v>1364</v>
      </c>
      <c r="X18" s="29">
        <f t="shared" ref="X18:Y18" si="17">SUM(S19:S23)</f>
        <v>1366</v>
      </c>
      <c r="Y18" s="29">
        <f t="shared" si="17"/>
        <v>2730</v>
      </c>
    </row>
    <row r="19" spans="1:25" ht="24.75" customHeight="1" x14ac:dyDescent="0.55000000000000004">
      <c r="A19" s="6" t="s">
        <v>19</v>
      </c>
      <c r="B19" s="19">
        <v>15</v>
      </c>
      <c r="C19" s="6">
        <v>144</v>
      </c>
      <c r="D19" s="6">
        <v>130</v>
      </c>
      <c r="E19" s="6">
        <v>274</v>
      </c>
      <c r="F19" s="6">
        <v>51</v>
      </c>
      <c r="G19" s="6">
        <v>61</v>
      </c>
      <c r="H19" s="6">
        <v>112</v>
      </c>
      <c r="I19" s="6">
        <v>33</v>
      </c>
      <c r="J19" s="6">
        <v>40</v>
      </c>
      <c r="K19" s="6">
        <v>73</v>
      </c>
      <c r="L19" s="6">
        <v>34</v>
      </c>
      <c r="M19" s="6">
        <v>44</v>
      </c>
      <c r="N19" s="6">
        <v>78</v>
      </c>
      <c r="O19" s="6">
        <v>33</v>
      </c>
      <c r="P19" s="6">
        <v>36</v>
      </c>
      <c r="Q19" s="6">
        <v>69</v>
      </c>
      <c r="R19" s="8">
        <f t="shared" si="2"/>
        <v>295</v>
      </c>
      <c r="S19" s="8">
        <f t="shared" si="3"/>
        <v>311</v>
      </c>
      <c r="T19" s="8">
        <f t="shared" si="4"/>
        <v>606</v>
      </c>
      <c r="V19" s="26" t="s">
        <v>175</v>
      </c>
      <c r="W19" s="29">
        <f>SUM(R19:R53)</f>
        <v>12805</v>
      </c>
      <c r="X19" s="29">
        <f t="shared" ref="X19:Y19" si="18">SUM(S19:S53)</f>
        <v>11879</v>
      </c>
      <c r="Y19" s="29">
        <f t="shared" si="18"/>
        <v>24684</v>
      </c>
    </row>
    <row r="20" spans="1:25" ht="24.75" customHeight="1" x14ac:dyDescent="0.55000000000000004">
      <c r="A20" s="6" t="s">
        <v>20</v>
      </c>
      <c r="B20" s="19">
        <v>16</v>
      </c>
      <c r="C20" s="6">
        <v>112</v>
      </c>
      <c r="D20" s="6">
        <v>110</v>
      </c>
      <c r="E20" s="6">
        <v>222</v>
      </c>
      <c r="F20" s="6">
        <v>63</v>
      </c>
      <c r="G20" s="6">
        <v>69</v>
      </c>
      <c r="H20" s="6">
        <v>132</v>
      </c>
      <c r="I20" s="6">
        <v>49</v>
      </c>
      <c r="J20" s="6">
        <v>37</v>
      </c>
      <c r="K20" s="6">
        <v>86</v>
      </c>
      <c r="L20" s="6">
        <v>32</v>
      </c>
      <c r="M20" s="6">
        <v>27</v>
      </c>
      <c r="N20" s="6">
        <v>59</v>
      </c>
      <c r="O20" s="6">
        <v>23</v>
      </c>
      <c r="P20" s="6">
        <v>18</v>
      </c>
      <c r="Q20" s="6">
        <v>41</v>
      </c>
      <c r="R20" s="8">
        <f t="shared" si="2"/>
        <v>279</v>
      </c>
      <c r="S20" s="8">
        <f t="shared" si="3"/>
        <v>261</v>
      </c>
      <c r="T20" s="8">
        <f t="shared" si="4"/>
        <v>540</v>
      </c>
      <c r="V20" s="26" t="s">
        <v>176</v>
      </c>
      <c r="W20" s="29">
        <f>SUM(R19:R63)</f>
        <v>15624</v>
      </c>
      <c r="X20" s="29">
        <f t="shared" ref="X20:Y20" si="19">SUM(S19:S63)</f>
        <v>14949</v>
      </c>
      <c r="Y20" s="29">
        <f t="shared" si="19"/>
        <v>30573</v>
      </c>
    </row>
    <row r="21" spans="1:25" ht="24.75" customHeight="1" x14ac:dyDescent="0.55000000000000004">
      <c r="A21" s="6" t="s">
        <v>21</v>
      </c>
      <c r="B21" s="19">
        <v>17</v>
      </c>
      <c r="C21" s="6">
        <v>115</v>
      </c>
      <c r="D21" s="6">
        <v>121</v>
      </c>
      <c r="E21" s="6">
        <v>236</v>
      </c>
      <c r="F21" s="6">
        <v>53</v>
      </c>
      <c r="G21" s="6">
        <v>64</v>
      </c>
      <c r="H21" s="6">
        <v>117</v>
      </c>
      <c r="I21" s="6">
        <v>40</v>
      </c>
      <c r="J21" s="6">
        <v>37</v>
      </c>
      <c r="K21" s="6">
        <v>77</v>
      </c>
      <c r="L21" s="6">
        <v>39</v>
      </c>
      <c r="M21" s="6">
        <v>34</v>
      </c>
      <c r="N21" s="6">
        <v>73</v>
      </c>
      <c r="O21" s="6">
        <v>24</v>
      </c>
      <c r="P21" s="6">
        <v>31</v>
      </c>
      <c r="Q21" s="6">
        <v>55</v>
      </c>
      <c r="R21" s="8">
        <f t="shared" si="2"/>
        <v>271</v>
      </c>
      <c r="S21" s="8">
        <f t="shared" si="3"/>
        <v>287</v>
      </c>
      <c r="T21" s="8">
        <f t="shared" si="4"/>
        <v>558</v>
      </c>
      <c r="V21" s="26" t="s">
        <v>177</v>
      </c>
      <c r="W21" s="29">
        <f>SUM(R19:R64)</f>
        <v>15816</v>
      </c>
      <c r="X21" s="29">
        <f t="shared" ref="X21:Y21" si="20">SUM(S19:S64)</f>
        <v>15154</v>
      </c>
      <c r="Y21" s="29">
        <f t="shared" si="20"/>
        <v>30970</v>
      </c>
    </row>
    <row r="22" spans="1:25" ht="24.75" customHeight="1" x14ac:dyDescent="0.55000000000000004">
      <c r="A22" s="6" t="s">
        <v>22</v>
      </c>
      <c r="B22" s="19">
        <v>18</v>
      </c>
      <c r="C22" s="6">
        <v>124</v>
      </c>
      <c r="D22" s="6">
        <v>128</v>
      </c>
      <c r="E22" s="6">
        <v>252</v>
      </c>
      <c r="F22" s="6">
        <v>54</v>
      </c>
      <c r="G22" s="6">
        <v>47</v>
      </c>
      <c r="H22" s="6">
        <v>101</v>
      </c>
      <c r="I22" s="6">
        <v>39</v>
      </c>
      <c r="J22" s="6">
        <v>37</v>
      </c>
      <c r="K22" s="6">
        <v>76</v>
      </c>
      <c r="L22" s="6">
        <v>29</v>
      </c>
      <c r="M22" s="6">
        <v>33</v>
      </c>
      <c r="N22" s="6">
        <v>62</v>
      </c>
      <c r="O22" s="6">
        <v>16</v>
      </c>
      <c r="P22" s="6">
        <v>22</v>
      </c>
      <c r="Q22" s="6">
        <v>38</v>
      </c>
      <c r="R22" s="8">
        <f t="shared" si="2"/>
        <v>262</v>
      </c>
      <c r="S22" s="8">
        <f t="shared" si="3"/>
        <v>267</v>
      </c>
      <c r="T22" s="8">
        <f t="shared" si="4"/>
        <v>529</v>
      </c>
      <c r="V22" s="26" t="s">
        <v>178</v>
      </c>
      <c r="W22" s="29">
        <f>SUM(R34:R64)</f>
        <v>11134</v>
      </c>
      <c r="X22" s="29">
        <f t="shared" ref="X22:Y22" si="21">SUM(S34:S64)</f>
        <v>10646</v>
      </c>
      <c r="Y22" s="29">
        <f t="shared" si="21"/>
        <v>21780</v>
      </c>
    </row>
    <row r="23" spans="1:25" ht="24.75" customHeight="1" x14ac:dyDescent="0.55000000000000004">
      <c r="A23" s="6" t="s">
        <v>23</v>
      </c>
      <c r="B23" s="19">
        <v>19</v>
      </c>
      <c r="C23" s="6">
        <v>124</v>
      </c>
      <c r="D23" s="6">
        <v>118</v>
      </c>
      <c r="E23" s="6">
        <v>242</v>
      </c>
      <c r="F23" s="6">
        <v>49</v>
      </c>
      <c r="G23" s="6">
        <v>42</v>
      </c>
      <c r="H23" s="6">
        <v>91</v>
      </c>
      <c r="I23" s="6">
        <v>29</v>
      </c>
      <c r="J23" s="6">
        <v>35</v>
      </c>
      <c r="K23" s="6">
        <v>64</v>
      </c>
      <c r="L23" s="6">
        <v>31</v>
      </c>
      <c r="M23" s="6">
        <v>28</v>
      </c>
      <c r="N23" s="6">
        <v>59</v>
      </c>
      <c r="O23" s="6">
        <v>24</v>
      </c>
      <c r="P23" s="6">
        <v>17</v>
      </c>
      <c r="Q23" s="6">
        <v>41</v>
      </c>
      <c r="R23" s="8">
        <f t="shared" si="2"/>
        <v>257</v>
      </c>
      <c r="S23" s="8">
        <f t="shared" si="3"/>
        <v>240</v>
      </c>
      <c r="T23" s="8">
        <f t="shared" si="4"/>
        <v>497</v>
      </c>
      <c r="V23" s="26" t="s">
        <v>179</v>
      </c>
      <c r="W23" s="29">
        <f>SUM(R34:R74)</f>
        <v>12674</v>
      </c>
      <c r="X23" s="29">
        <f t="shared" ref="X23:Y23" si="22">SUM(S34:S74)</f>
        <v>12484</v>
      </c>
      <c r="Y23" s="29">
        <f t="shared" si="22"/>
        <v>25158</v>
      </c>
    </row>
    <row r="24" spans="1:25" ht="24.75" customHeight="1" x14ac:dyDescent="0.55000000000000004">
      <c r="A24" s="6" t="s">
        <v>24</v>
      </c>
      <c r="B24" s="19">
        <v>20</v>
      </c>
      <c r="C24" s="6">
        <v>137</v>
      </c>
      <c r="D24" s="6">
        <v>134</v>
      </c>
      <c r="E24" s="6">
        <v>271</v>
      </c>
      <c r="F24" s="6">
        <v>69</v>
      </c>
      <c r="G24" s="6">
        <v>58</v>
      </c>
      <c r="H24" s="6">
        <v>127</v>
      </c>
      <c r="I24" s="6">
        <v>41</v>
      </c>
      <c r="J24" s="6">
        <v>45</v>
      </c>
      <c r="K24" s="6">
        <v>86</v>
      </c>
      <c r="L24" s="6">
        <v>35</v>
      </c>
      <c r="M24" s="6">
        <v>23</v>
      </c>
      <c r="N24" s="6">
        <v>58</v>
      </c>
      <c r="O24" s="6">
        <v>52</v>
      </c>
      <c r="P24" s="6">
        <v>20</v>
      </c>
      <c r="Q24" s="6">
        <v>72</v>
      </c>
      <c r="R24" s="8">
        <f t="shared" si="2"/>
        <v>334</v>
      </c>
      <c r="S24" s="8">
        <f t="shared" si="3"/>
        <v>280</v>
      </c>
      <c r="T24" s="8">
        <f t="shared" si="4"/>
        <v>614</v>
      </c>
      <c r="V24" s="26" t="s">
        <v>180</v>
      </c>
      <c r="W24" s="29">
        <f>SUM(R54:R69)</f>
        <v>3857</v>
      </c>
      <c r="X24" s="29">
        <f t="shared" ref="X24:Y24" si="23">SUM(S54:S69)</f>
        <v>4285</v>
      </c>
      <c r="Y24" s="29">
        <f t="shared" si="23"/>
        <v>8142</v>
      </c>
    </row>
    <row r="25" spans="1:25" ht="24.75" customHeight="1" x14ac:dyDescent="0.55000000000000004">
      <c r="A25" s="6" t="s">
        <v>25</v>
      </c>
      <c r="B25" s="19">
        <v>21</v>
      </c>
      <c r="C25" s="6">
        <v>102</v>
      </c>
      <c r="D25" s="6">
        <v>162</v>
      </c>
      <c r="E25" s="6">
        <v>264</v>
      </c>
      <c r="F25" s="6">
        <v>62</v>
      </c>
      <c r="G25" s="6">
        <v>65</v>
      </c>
      <c r="H25" s="6">
        <v>127</v>
      </c>
      <c r="I25" s="6">
        <v>34</v>
      </c>
      <c r="J25" s="6">
        <v>56</v>
      </c>
      <c r="K25" s="6">
        <v>90</v>
      </c>
      <c r="L25" s="6">
        <v>29</v>
      </c>
      <c r="M25" s="6">
        <v>40</v>
      </c>
      <c r="N25" s="6">
        <v>69</v>
      </c>
      <c r="O25" s="6">
        <v>45</v>
      </c>
      <c r="P25" s="6">
        <v>23</v>
      </c>
      <c r="Q25" s="6">
        <v>68</v>
      </c>
      <c r="R25" s="8">
        <f t="shared" si="2"/>
        <v>272</v>
      </c>
      <c r="S25" s="8">
        <f t="shared" si="3"/>
        <v>346</v>
      </c>
      <c r="T25" s="8">
        <f t="shared" si="4"/>
        <v>618</v>
      </c>
      <c r="V25" s="26" t="s">
        <v>181</v>
      </c>
      <c r="W25" s="29">
        <f>SUM(R64:R73)</f>
        <v>1615</v>
      </c>
      <c r="X25" s="29">
        <f t="shared" ref="X25:Y25" si="24">SUM(S64:S73)</f>
        <v>1886</v>
      </c>
      <c r="Y25" s="29">
        <f t="shared" si="24"/>
        <v>3501</v>
      </c>
    </row>
    <row r="26" spans="1:25" ht="24.75" customHeight="1" x14ac:dyDescent="0.55000000000000004">
      <c r="A26" s="6" t="s">
        <v>26</v>
      </c>
      <c r="B26" s="19">
        <v>22</v>
      </c>
      <c r="C26" s="6">
        <v>102</v>
      </c>
      <c r="D26" s="6">
        <v>131</v>
      </c>
      <c r="E26" s="6">
        <v>233</v>
      </c>
      <c r="F26" s="6">
        <v>60</v>
      </c>
      <c r="G26" s="6">
        <v>53</v>
      </c>
      <c r="H26" s="6">
        <v>113</v>
      </c>
      <c r="I26" s="6">
        <v>46</v>
      </c>
      <c r="J26" s="6">
        <v>45</v>
      </c>
      <c r="K26" s="6">
        <v>91</v>
      </c>
      <c r="L26" s="6">
        <v>40</v>
      </c>
      <c r="M26" s="6">
        <v>47</v>
      </c>
      <c r="N26" s="6">
        <v>87</v>
      </c>
      <c r="O26" s="6">
        <v>45</v>
      </c>
      <c r="P26" s="6">
        <v>27</v>
      </c>
      <c r="Q26" s="6">
        <v>72</v>
      </c>
      <c r="R26" s="8">
        <f t="shared" si="2"/>
        <v>293</v>
      </c>
      <c r="S26" s="8">
        <f t="shared" si="3"/>
        <v>303</v>
      </c>
      <c r="T26" s="8">
        <f t="shared" si="4"/>
        <v>596</v>
      </c>
      <c r="V26" s="26" t="s">
        <v>182</v>
      </c>
      <c r="W26" s="29">
        <f>SUM(R74:R83)</f>
        <v>819</v>
      </c>
      <c r="X26" s="29">
        <f t="shared" ref="X26:Y26" si="25">SUM(S74:S83)</f>
        <v>1060</v>
      </c>
      <c r="Y26" s="29">
        <f t="shared" si="25"/>
        <v>1879</v>
      </c>
    </row>
    <row r="27" spans="1:25" ht="24.75" customHeight="1" x14ac:dyDescent="0.55000000000000004">
      <c r="A27" s="6" t="s">
        <v>27</v>
      </c>
      <c r="B27" s="19">
        <v>23</v>
      </c>
      <c r="C27" s="6">
        <v>151</v>
      </c>
      <c r="D27" s="6">
        <v>152</v>
      </c>
      <c r="E27" s="6">
        <v>303</v>
      </c>
      <c r="F27" s="6">
        <v>63</v>
      </c>
      <c r="G27" s="6">
        <v>56</v>
      </c>
      <c r="H27" s="6">
        <v>119</v>
      </c>
      <c r="I27" s="6">
        <v>33</v>
      </c>
      <c r="J27" s="6">
        <v>38</v>
      </c>
      <c r="K27" s="6">
        <v>71</v>
      </c>
      <c r="L27" s="6">
        <v>33</v>
      </c>
      <c r="M27" s="6">
        <v>37</v>
      </c>
      <c r="N27" s="6">
        <v>70</v>
      </c>
      <c r="O27" s="6">
        <v>59</v>
      </c>
      <c r="P27" s="6">
        <v>29</v>
      </c>
      <c r="Q27" s="6">
        <v>88</v>
      </c>
      <c r="R27" s="8">
        <f t="shared" si="2"/>
        <v>339</v>
      </c>
      <c r="S27" s="8">
        <f t="shared" si="3"/>
        <v>312</v>
      </c>
      <c r="T27" s="8">
        <f t="shared" si="4"/>
        <v>651</v>
      </c>
      <c r="V27" s="26" t="s">
        <v>183</v>
      </c>
      <c r="W27" s="29">
        <f>SUM(R19:R105)</f>
        <v>18479</v>
      </c>
      <c r="X27" s="29">
        <f t="shared" ref="X27:Y27" si="26">SUM(S19:S105)</f>
        <v>18558</v>
      </c>
      <c r="Y27" s="29">
        <f t="shared" si="26"/>
        <v>37037</v>
      </c>
    </row>
    <row r="28" spans="1:25" ht="24.75" customHeight="1" x14ac:dyDescent="0.55000000000000004">
      <c r="A28" s="6" t="s">
        <v>28</v>
      </c>
      <c r="B28" s="19">
        <v>24</v>
      </c>
      <c r="C28" s="6">
        <v>150</v>
      </c>
      <c r="D28" s="6">
        <v>116</v>
      </c>
      <c r="E28" s="6">
        <v>266</v>
      </c>
      <c r="F28" s="6">
        <v>53</v>
      </c>
      <c r="G28" s="6">
        <v>59</v>
      </c>
      <c r="H28" s="6">
        <v>112</v>
      </c>
      <c r="I28" s="6">
        <v>47</v>
      </c>
      <c r="J28" s="6">
        <v>39</v>
      </c>
      <c r="K28" s="6">
        <v>86</v>
      </c>
      <c r="L28" s="6">
        <v>38</v>
      </c>
      <c r="M28" s="6">
        <v>39</v>
      </c>
      <c r="N28" s="6">
        <v>77</v>
      </c>
      <c r="O28" s="6">
        <v>47</v>
      </c>
      <c r="P28" s="6">
        <v>21</v>
      </c>
      <c r="Q28" s="6">
        <v>68</v>
      </c>
      <c r="R28" s="8">
        <f t="shared" si="2"/>
        <v>335</v>
      </c>
      <c r="S28" s="8">
        <f t="shared" si="3"/>
        <v>274</v>
      </c>
      <c r="T28" s="8">
        <f t="shared" si="4"/>
        <v>609</v>
      </c>
      <c r="V28" s="26" t="s">
        <v>184</v>
      </c>
      <c r="W28" s="29">
        <f>SUM(R39:R105)</f>
        <v>11976</v>
      </c>
      <c r="X28" s="29">
        <f t="shared" ref="X28:Y28" si="27">SUM(S39:S105)</f>
        <v>12282</v>
      </c>
      <c r="Y28" s="29">
        <f t="shared" si="27"/>
        <v>24258</v>
      </c>
    </row>
    <row r="29" spans="1:25" ht="24.75" customHeight="1" x14ac:dyDescent="0.55000000000000004">
      <c r="A29" s="6" t="s">
        <v>29</v>
      </c>
      <c r="B29" s="19">
        <v>25</v>
      </c>
      <c r="C29" s="6">
        <v>127</v>
      </c>
      <c r="D29" s="6">
        <v>129</v>
      </c>
      <c r="E29" s="6">
        <v>256</v>
      </c>
      <c r="F29" s="6">
        <v>55</v>
      </c>
      <c r="G29" s="6">
        <v>60</v>
      </c>
      <c r="H29" s="6">
        <v>115</v>
      </c>
      <c r="I29" s="6">
        <v>50</v>
      </c>
      <c r="J29" s="6">
        <v>43</v>
      </c>
      <c r="K29" s="6">
        <v>93</v>
      </c>
      <c r="L29" s="6">
        <v>38</v>
      </c>
      <c r="M29" s="6">
        <v>28</v>
      </c>
      <c r="N29" s="6">
        <v>66</v>
      </c>
      <c r="O29" s="6">
        <v>67</v>
      </c>
      <c r="P29" s="6">
        <v>32</v>
      </c>
      <c r="Q29" s="6">
        <v>99</v>
      </c>
      <c r="R29" s="8">
        <f t="shared" si="2"/>
        <v>337</v>
      </c>
      <c r="S29" s="8">
        <f t="shared" si="3"/>
        <v>292</v>
      </c>
      <c r="T29" s="8">
        <f t="shared" si="4"/>
        <v>629</v>
      </c>
      <c r="V29" s="26" t="s">
        <v>185</v>
      </c>
      <c r="W29" s="29">
        <f>SUM(R64:R105)</f>
        <v>2855</v>
      </c>
      <c r="X29" s="29">
        <f t="shared" ref="X29:Y29" si="28">SUM(S64:S105)</f>
        <v>3609</v>
      </c>
      <c r="Y29" s="29">
        <f t="shared" si="28"/>
        <v>6464</v>
      </c>
    </row>
    <row r="30" spans="1:25" ht="24.75" customHeight="1" x14ac:dyDescent="0.55000000000000004">
      <c r="A30" s="6" t="s">
        <v>30</v>
      </c>
      <c r="B30" s="19">
        <v>26</v>
      </c>
      <c r="C30" s="6">
        <v>134</v>
      </c>
      <c r="D30" s="6">
        <v>148</v>
      </c>
      <c r="E30" s="6">
        <v>282</v>
      </c>
      <c r="F30" s="6">
        <v>71</v>
      </c>
      <c r="G30" s="6">
        <v>64</v>
      </c>
      <c r="H30" s="6">
        <v>135</v>
      </c>
      <c r="I30" s="6">
        <v>40</v>
      </c>
      <c r="J30" s="6">
        <v>50</v>
      </c>
      <c r="K30" s="6">
        <v>90</v>
      </c>
      <c r="L30" s="6">
        <v>42</v>
      </c>
      <c r="M30" s="6">
        <v>39</v>
      </c>
      <c r="N30" s="6">
        <v>81</v>
      </c>
      <c r="O30" s="6">
        <v>58</v>
      </c>
      <c r="P30" s="6">
        <v>29</v>
      </c>
      <c r="Q30" s="6">
        <v>87</v>
      </c>
      <c r="R30" s="8">
        <f t="shared" si="2"/>
        <v>345</v>
      </c>
      <c r="S30" s="8">
        <f t="shared" si="3"/>
        <v>330</v>
      </c>
      <c r="T30" s="8">
        <f t="shared" si="4"/>
        <v>675</v>
      </c>
      <c r="V30" s="26" t="s">
        <v>186</v>
      </c>
      <c r="W30" s="29">
        <f>SUM(R69:R105)</f>
        <v>1985</v>
      </c>
      <c r="X30" s="29">
        <f t="shared" ref="X30:Y30" si="29">SUM(S69:S105)</f>
        <v>2602</v>
      </c>
      <c r="Y30" s="29">
        <f t="shared" si="29"/>
        <v>4587</v>
      </c>
    </row>
    <row r="31" spans="1:25" ht="24.75" customHeight="1" x14ac:dyDescent="0.55000000000000004">
      <c r="A31" s="6" t="s">
        <v>31</v>
      </c>
      <c r="B31" s="19">
        <v>27</v>
      </c>
      <c r="C31" s="6">
        <v>151</v>
      </c>
      <c r="D31" s="6">
        <v>158</v>
      </c>
      <c r="E31" s="6">
        <v>309</v>
      </c>
      <c r="F31" s="6">
        <v>68</v>
      </c>
      <c r="G31" s="6">
        <v>70</v>
      </c>
      <c r="H31" s="6">
        <v>138</v>
      </c>
      <c r="I31" s="6">
        <v>48</v>
      </c>
      <c r="J31" s="6">
        <v>46</v>
      </c>
      <c r="K31" s="6">
        <v>94</v>
      </c>
      <c r="L31" s="6">
        <v>29</v>
      </c>
      <c r="M31" s="6">
        <v>42</v>
      </c>
      <c r="N31" s="6">
        <v>71</v>
      </c>
      <c r="O31" s="6">
        <v>50</v>
      </c>
      <c r="P31" s="6">
        <v>42</v>
      </c>
      <c r="Q31" s="6">
        <v>92</v>
      </c>
      <c r="R31" s="8">
        <f t="shared" si="2"/>
        <v>346</v>
      </c>
      <c r="S31" s="8">
        <f t="shared" si="3"/>
        <v>358</v>
      </c>
      <c r="T31" s="8">
        <f t="shared" si="4"/>
        <v>704</v>
      </c>
      <c r="V31" s="26" t="s">
        <v>187</v>
      </c>
      <c r="W31" s="29">
        <f>SUM(R74:R105)</f>
        <v>1240</v>
      </c>
      <c r="X31" s="29">
        <f t="shared" ref="X31:Y31" si="30">SUM(S74:S105)</f>
        <v>1723</v>
      </c>
      <c r="Y31" s="29">
        <f t="shared" si="30"/>
        <v>2963</v>
      </c>
    </row>
    <row r="32" spans="1:25" ht="24.75" customHeight="1" x14ac:dyDescent="0.55000000000000004">
      <c r="A32" s="6" t="s">
        <v>32</v>
      </c>
      <c r="B32" s="19">
        <v>28</v>
      </c>
      <c r="C32" s="6">
        <v>164</v>
      </c>
      <c r="D32" s="6">
        <v>127</v>
      </c>
      <c r="E32" s="6">
        <v>291</v>
      </c>
      <c r="F32" s="6">
        <v>73</v>
      </c>
      <c r="G32" s="6">
        <v>66</v>
      </c>
      <c r="H32" s="6">
        <v>139</v>
      </c>
      <c r="I32" s="6">
        <v>53</v>
      </c>
      <c r="J32" s="6">
        <v>50</v>
      </c>
      <c r="K32" s="6">
        <v>103</v>
      </c>
      <c r="L32" s="6">
        <v>41</v>
      </c>
      <c r="M32" s="6">
        <v>42</v>
      </c>
      <c r="N32" s="6">
        <v>83</v>
      </c>
      <c r="O32" s="6">
        <v>46</v>
      </c>
      <c r="P32" s="6">
        <v>32</v>
      </c>
      <c r="Q32" s="6">
        <v>78</v>
      </c>
      <c r="R32" s="8">
        <f t="shared" si="2"/>
        <v>377</v>
      </c>
      <c r="S32" s="8">
        <f t="shared" si="3"/>
        <v>317</v>
      </c>
      <c r="T32" s="8">
        <f t="shared" si="4"/>
        <v>694</v>
      </c>
      <c r="V32" s="26" t="s">
        <v>188</v>
      </c>
      <c r="W32" s="29">
        <f>SUM(R84:R105)</f>
        <v>421</v>
      </c>
      <c r="X32" s="29">
        <f t="shared" ref="X32:Y32" si="31">SUM(S84:S105)</f>
        <v>663</v>
      </c>
      <c r="Y32" s="29">
        <f t="shared" si="31"/>
        <v>1084</v>
      </c>
    </row>
    <row r="33" spans="1:25" ht="24.75" customHeight="1" x14ac:dyDescent="0.55000000000000004">
      <c r="A33" s="6" t="s">
        <v>33</v>
      </c>
      <c r="B33" s="19">
        <v>29</v>
      </c>
      <c r="C33" s="6">
        <v>146</v>
      </c>
      <c r="D33" s="6">
        <v>159</v>
      </c>
      <c r="E33" s="6">
        <v>305</v>
      </c>
      <c r="F33" s="6">
        <v>58</v>
      </c>
      <c r="G33" s="6">
        <v>59</v>
      </c>
      <c r="H33" s="6">
        <v>117</v>
      </c>
      <c r="I33" s="6">
        <v>54</v>
      </c>
      <c r="J33" s="6">
        <v>38</v>
      </c>
      <c r="K33" s="6">
        <v>92</v>
      </c>
      <c r="L33" s="6">
        <v>34</v>
      </c>
      <c r="M33" s="6">
        <v>41</v>
      </c>
      <c r="N33" s="6">
        <v>75</v>
      </c>
      <c r="O33" s="6">
        <v>48</v>
      </c>
      <c r="P33" s="6">
        <v>33</v>
      </c>
      <c r="Q33" s="6">
        <v>81</v>
      </c>
      <c r="R33" s="8">
        <f t="shared" si="2"/>
        <v>340</v>
      </c>
      <c r="S33" s="8">
        <f t="shared" si="3"/>
        <v>330</v>
      </c>
      <c r="T33" s="8">
        <f t="shared" si="4"/>
        <v>670</v>
      </c>
      <c r="V33" s="26" t="s">
        <v>189</v>
      </c>
      <c r="W33" s="8">
        <f>SUM(R104:R105)</f>
        <v>6</v>
      </c>
      <c r="X33" s="8">
        <f t="shared" ref="X33:Y33" si="32">SUM(S104:S105)</f>
        <v>9</v>
      </c>
      <c r="Y33" s="8">
        <f t="shared" si="32"/>
        <v>15</v>
      </c>
    </row>
    <row r="34" spans="1:25" ht="24.75" customHeight="1" x14ac:dyDescent="0.55000000000000004">
      <c r="A34" s="6" t="s">
        <v>34</v>
      </c>
      <c r="B34" s="19">
        <v>30</v>
      </c>
      <c r="C34" s="6">
        <v>132</v>
      </c>
      <c r="D34" s="6">
        <v>154</v>
      </c>
      <c r="E34" s="6">
        <v>286</v>
      </c>
      <c r="F34" s="6">
        <v>54</v>
      </c>
      <c r="G34" s="6">
        <v>58</v>
      </c>
      <c r="H34" s="6">
        <v>112</v>
      </c>
      <c r="I34" s="6">
        <v>44</v>
      </c>
      <c r="J34" s="6">
        <v>47</v>
      </c>
      <c r="K34" s="6">
        <v>91</v>
      </c>
      <c r="L34" s="6">
        <v>28</v>
      </c>
      <c r="M34" s="6">
        <v>41</v>
      </c>
      <c r="N34" s="6">
        <v>69</v>
      </c>
      <c r="O34" s="6">
        <v>34</v>
      </c>
      <c r="P34" s="6">
        <v>30</v>
      </c>
      <c r="Q34" s="6">
        <v>64</v>
      </c>
      <c r="R34" s="8">
        <f t="shared" si="2"/>
        <v>292</v>
      </c>
      <c r="S34" s="8">
        <f t="shared" si="3"/>
        <v>330</v>
      </c>
      <c r="T34" s="8">
        <f t="shared" si="4"/>
        <v>622</v>
      </c>
    </row>
    <row r="35" spans="1:25" ht="24.75" customHeight="1" x14ac:dyDescent="0.55000000000000004">
      <c r="A35" s="6" t="s">
        <v>35</v>
      </c>
      <c r="B35" s="19">
        <v>31</v>
      </c>
      <c r="C35" s="6">
        <v>149</v>
      </c>
      <c r="D35" s="6">
        <v>143</v>
      </c>
      <c r="E35" s="6">
        <v>292</v>
      </c>
      <c r="F35" s="6">
        <v>49</v>
      </c>
      <c r="G35" s="6">
        <v>49</v>
      </c>
      <c r="H35" s="6">
        <v>98</v>
      </c>
      <c r="I35" s="6">
        <v>50</v>
      </c>
      <c r="J35" s="6">
        <v>46</v>
      </c>
      <c r="K35" s="6">
        <v>96</v>
      </c>
      <c r="L35" s="6">
        <v>35</v>
      </c>
      <c r="M35" s="6">
        <v>36</v>
      </c>
      <c r="N35" s="6">
        <v>71</v>
      </c>
      <c r="O35" s="6">
        <v>35</v>
      </c>
      <c r="P35" s="6">
        <v>50</v>
      </c>
      <c r="Q35" s="6">
        <v>85</v>
      </c>
      <c r="R35" s="8">
        <f t="shared" si="2"/>
        <v>318</v>
      </c>
      <c r="S35" s="8">
        <f t="shared" si="3"/>
        <v>324</v>
      </c>
      <c r="T35" s="8">
        <f t="shared" si="4"/>
        <v>642</v>
      </c>
    </row>
    <row r="36" spans="1:25" ht="24.75" customHeight="1" x14ac:dyDescent="0.55000000000000004">
      <c r="A36" s="6" t="s">
        <v>36</v>
      </c>
      <c r="B36" s="19">
        <v>32</v>
      </c>
      <c r="C36" s="6">
        <v>187</v>
      </c>
      <c r="D36" s="6">
        <v>155</v>
      </c>
      <c r="E36" s="6">
        <v>342</v>
      </c>
      <c r="F36" s="6">
        <v>66</v>
      </c>
      <c r="G36" s="6">
        <v>72</v>
      </c>
      <c r="H36" s="6">
        <v>138</v>
      </c>
      <c r="I36" s="6">
        <v>32</v>
      </c>
      <c r="J36" s="6">
        <v>40</v>
      </c>
      <c r="K36" s="6">
        <v>72</v>
      </c>
      <c r="L36" s="6">
        <v>40</v>
      </c>
      <c r="M36" s="6">
        <v>50</v>
      </c>
      <c r="N36" s="6">
        <v>90</v>
      </c>
      <c r="O36" s="6">
        <v>32</v>
      </c>
      <c r="P36" s="6">
        <v>31</v>
      </c>
      <c r="Q36" s="6">
        <v>63</v>
      </c>
      <c r="R36" s="8">
        <f t="shared" si="2"/>
        <v>357</v>
      </c>
      <c r="S36" s="8">
        <f t="shared" si="3"/>
        <v>348</v>
      </c>
      <c r="T36" s="8">
        <f t="shared" si="4"/>
        <v>705</v>
      </c>
    </row>
    <row r="37" spans="1:25" ht="24.75" customHeight="1" x14ac:dyDescent="0.55000000000000004">
      <c r="A37" s="6" t="s">
        <v>37</v>
      </c>
      <c r="B37" s="19">
        <v>33</v>
      </c>
      <c r="C37" s="6">
        <v>200</v>
      </c>
      <c r="D37" s="6">
        <v>170</v>
      </c>
      <c r="E37" s="6">
        <v>370</v>
      </c>
      <c r="F37" s="6">
        <v>83</v>
      </c>
      <c r="G37" s="6">
        <v>79</v>
      </c>
      <c r="H37" s="6">
        <v>162</v>
      </c>
      <c r="I37" s="6">
        <v>44</v>
      </c>
      <c r="J37" s="6">
        <v>51</v>
      </c>
      <c r="K37" s="6">
        <v>95</v>
      </c>
      <c r="L37" s="6">
        <v>60</v>
      </c>
      <c r="M37" s="6">
        <v>50</v>
      </c>
      <c r="N37" s="6">
        <v>110</v>
      </c>
      <c r="O37" s="6">
        <v>48</v>
      </c>
      <c r="P37" s="6">
        <v>36</v>
      </c>
      <c r="Q37" s="6">
        <v>84</v>
      </c>
      <c r="R37" s="8">
        <f t="shared" si="2"/>
        <v>435</v>
      </c>
      <c r="S37" s="8">
        <f t="shared" si="3"/>
        <v>386</v>
      </c>
      <c r="T37" s="8">
        <f t="shared" si="4"/>
        <v>821</v>
      </c>
    </row>
    <row r="38" spans="1:25" ht="24.75" customHeight="1" x14ac:dyDescent="0.55000000000000004">
      <c r="A38" s="6" t="s">
        <v>38</v>
      </c>
      <c r="B38" s="19">
        <v>34</v>
      </c>
      <c r="C38" s="6">
        <v>186</v>
      </c>
      <c r="D38" s="6">
        <v>171</v>
      </c>
      <c r="E38" s="6">
        <v>357</v>
      </c>
      <c r="F38" s="6">
        <v>68</v>
      </c>
      <c r="G38" s="6">
        <v>77</v>
      </c>
      <c r="H38" s="6">
        <v>145</v>
      </c>
      <c r="I38" s="6">
        <v>60</v>
      </c>
      <c r="J38" s="6">
        <v>45</v>
      </c>
      <c r="K38" s="6">
        <v>105</v>
      </c>
      <c r="L38" s="6">
        <v>53</v>
      </c>
      <c r="M38" s="6">
        <v>48</v>
      </c>
      <c r="N38" s="6">
        <v>101</v>
      </c>
      <c r="O38" s="6">
        <v>52</v>
      </c>
      <c r="P38" s="6">
        <v>39</v>
      </c>
      <c r="Q38" s="6">
        <v>91</v>
      </c>
      <c r="R38" s="8">
        <f t="shared" si="2"/>
        <v>419</v>
      </c>
      <c r="S38" s="8">
        <f t="shared" si="3"/>
        <v>380</v>
      </c>
      <c r="T38" s="8">
        <f t="shared" si="4"/>
        <v>799</v>
      </c>
    </row>
    <row r="39" spans="1:25" ht="24.75" customHeight="1" x14ac:dyDescent="0.55000000000000004">
      <c r="A39" s="6" t="s">
        <v>39</v>
      </c>
      <c r="B39" s="19">
        <v>35</v>
      </c>
      <c r="C39" s="6">
        <v>194</v>
      </c>
      <c r="D39" s="6">
        <v>157</v>
      </c>
      <c r="E39" s="6">
        <v>351</v>
      </c>
      <c r="F39" s="6">
        <v>71</v>
      </c>
      <c r="G39" s="6">
        <v>68</v>
      </c>
      <c r="H39" s="6">
        <v>139</v>
      </c>
      <c r="I39" s="6">
        <v>61</v>
      </c>
      <c r="J39" s="6">
        <v>55</v>
      </c>
      <c r="K39" s="6">
        <v>116</v>
      </c>
      <c r="L39" s="6">
        <v>47</v>
      </c>
      <c r="M39" s="6">
        <v>42</v>
      </c>
      <c r="N39" s="6">
        <v>89</v>
      </c>
      <c r="O39" s="6">
        <v>61</v>
      </c>
      <c r="P39" s="6">
        <v>48</v>
      </c>
      <c r="Q39" s="6">
        <v>109</v>
      </c>
      <c r="R39" s="8">
        <f t="shared" si="2"/>
        <v>434</v>
      </c>
      <c r="S39" s="8">
        <f t="shared" si="3"/>
        <v>370</v>
      </c>
      <c r="T39" s="8">
        <f t="shared" si="4"/>
        <v>804</v>
      </c>
    </row>
    <row r="40" spans="1:25" ht="24.75" customHeight="1" x14ac:dyDescent="0.55000000000000004">
      <c r="A40" s="6" t="s">
        <v>40</v>
      </c>
      <c r="B40" s="19">
        <v>36</v>
      </c>
      <c r="C40" s="6">
        <v>215</v>
      </c>
      <c r="D40" s="6">
        <v>177</v>
      </c>
      <c r="E40" s="6">
        <v>392</v>
      </c>
      <c r="F40" s="6">
        <v>87</v>
      </c>
      <c r="G40" s="6">
        <v>67</v>
      </c>
      <c r="H40" s="6">
        <v>154</v>
      </c>
      <c r="I40" s="6">
        <v>63</v>
      </c>
      <c r="J40" s="6">
        <v>50</v>
      </c>
      <c r="K40" s="6">
        <v>113</v>
      </c>
      <c r="L40" s="6">
        <v>80</v>
      </c>
      <c r="M40" s="6">
        <v>60</v>
      </c>
      <c r="N40" s="6">
        <v>140</v>
      </c>
      <c r="O40" s="6">
        <v>66</v>
      </c>
      <c r="P40" s="6">
        <v>40</v>
      </c>
      <c r="Q40" s="6">
        <v>106</v>
      </c>
      <c r="R40" s="8">
        <f t="shared" si="2"/>
        <v>511</v>
      </c>
      <c r="S40" s="8">
        <f t="shared" si="3"/>
        <v>394</v>
      </c>
      <c r="T40" s="8">
        <f t="shared" si="4"/>
        <v>905</v>
      </c>
    </row>
    <row r="41" spans="1:25" ht="24.75" customHeight="1" x14ac:dyDescent="0.55000000000000004">
      <c r="A41" s="6" t="s">
        <v>41</v>
      </c>
      <c r="B41" s="19">
        <v>37</v>
      </c>
      <c r="C41" s="6">
        <v>212</v>
      </c>
      <c r="D41" s="6">
        <v>162</v>
      </c>
      <c r="E41" s="6">
        <v>374</v>
      </c>
      <c r="F41" s="6">
        <v>82</v>
      </c>
      <c r="G41" s="6">
        <v>71</v>
      </c>
      <c r="H41" s="6">
        <v>153</v>
      </c>
      <c r="I41" s="6">
        <v>65</v>
      </c>
      <c r="J41" s="6">
        <v>56</v>
      </c>
      <c r="K41" s="6">
        <v>121</v>
      </c>
      <c r="L41" s="6">
        <v>72</v>
      </c>
      <c r="M41" s="6">
        <v>65</v>
      </c>
      <c r="N41" s="6">
        <v>137</v>
      </c>
      <c r="O41" s="6">
        <v>61</v>
      </c>
      <c r="P41" s="6">
        <v>43</v>
      </c>
      <c r="Q41" s="6">
        <v>104</v>
      </c>
      <c r="R41" s="8">
        <f t="shared" si="2"/>
        <v>492</v>
      </c>
      <c r="S41" s="8">
        <f t="shared" si="3"/>
        <v>397</v>
      </c>
      <c r="T41" s="8">
        <f t="shared" si="4"/>
        <v>889</v>
      </c>
    </row>
    <row r="42" spans="1:25" ht="24.75" customHeight="1" x14ac:dyDescent="0.55000000000000004">
      <c r="A42" s="6" t="s">
        <v>42</v>
      </c>
      <c r="B42" s="19">
        <v>38</v>
      </c>
      <c r="C42" s="6">
        <v>217</v>
      </c>
      <c r="D42" s="6">
        <v>169</v>
      </c>
      <c r="E42" s="6">
        <v>386</v>
      </c>
      <c r="F42" s="6">
        <v>85</v>
      </c>
      <c r="G42" s="6">
        <v>67</v>
      </c>
      <c r="H42" s="6">
        <v>152</v>
      </c>
      <c r="I42" s="6">
        <v>62</v>
      </c>
      <c r="J42" s="6">
        <v>44</v>
      </c>
      <c r="K42" s="6">
        <v>106</v>
      </c>
      <c r="L42" s="6">
        <v>64</v>
      </c>
      <c r="M42" s="6">
        <v>61</v>
      </c>
      <c r="N42" s="6">
        <v>125</v>
      </c>
      <c r="O42" s="6">
        <v>64</v>
      </c>
      <c r="P42" s="6">
        <v>31</v>
      </c>
      <c r="Q42" s="6">
        <v>95</v>
      </c>
      <c r="R42" s="8">
        <f t="shared" si="2"/>
        <v>492</v>
      </c>
      <c r="S42" s="8">
        <f t="shared" si="3"/>
        <v>372</v>
      </c>
      <c r="T42" s="8">
        <f t="shared" si="4"/>
        <v>864</v>
      </c>
    </row>
    <row r="43" spans="1:25" ht="24.75" customHeight="1" x14ac:dyDescent="0.55000000000000004">
      <c r="A43" s="6" t="s">
        <v>43</v>
      </c>
      <c r="B43" s="19">
        <v>39</v>
      </c>
      <c r="C43" s="6">
        <v>197</v>
      </c>
      <c r="D43" s="6">
        <v>182</v>
      </c>
      <c r="E43" s="6">
        <v>379</v>
      </c>
      <c r="F43" s="6">
        <v>86</v>
      </c>
      <c r="G43" s="6">
        <v>72</v>
      </c>
      <c r="H43" s="6">
        <v>158</v>
      </c>
      <c r="I43" s="6">
        <v>55</v>
      </c>
      <c r="J43" s="6">
        <v>52</v>
      </c>
      <c r="K43" s="6">
        <v>107</v>
      </c>
      <c r="L43" s="6">
        <v>79</v>
      </c>
      <c r="M43" s="6">
        <v>51</v>
      </c>
      <c r="N43" s="6">
        <v>130</v>
      </c>
      <c r="O43" s="6">
        <v>68</v>
      </c>
      <c r="P43" s="6">
        <v>48</v>
      </c>
      <c r="Q43" s="6">
        <v>116</v>
      </c>
      <c r="R43" s="8">
        <f t="shared" si="2"/>
        <v>485</v>
      </c>
      <c r="S43" s="8">
        <f t="shared" si="3"/>
        <v>405</v>
      </c>
      <c r="T43" s="8">
        <f t="shared" si="4"/>
        <v>890</v>
      </c>
    </row>
    <row r="44" spans="1:25" ht="24.75" customHeight="1" x14ac:dyDescent="0.55000000000000004">
      <c r="A44" s="6" t="s">
        <v>44</v>
      </c>
      <c r="B44" s="19">
        <v>40</v>
      </c>
      <c r="C44" s="6">
        <v>186</v>
      </c>
      <c r="D44" s="6">
        <v>153</v>
      </c>
      <c r="E44" s="6">
        <v>339</v>
      </c>
      <c r="F44" s="6">
        <v>76</v>
      </c>
      <c r="G44" s="6">
        <v>68</v>
      </c>
      <c r="H44" s="6">
        <v>144</v>
      </c>
      <c r="I44" s="6">
        <v>53</v>
      </c>
      <c r="J44" s="6">
        <v>53</v>
      </c>
      <c r="K44" s="6">
        <v>106</v>
      </c>
      <c r="L44" s="6">
        <v>70</v>
      </c>
      <c r="M44" s="6">
        <v>54</v>
      </c>
      <c r="N44" s="6">
        <v>124</v>
      </c>
      <c r="O44" s="6">
        <v>51</v>
      </c>
      <c r="P44" s="6">
        <v>54</v>
      </c>
      <c r="Q44" s="6">
        <v>105</v>
      </c>
      <c r="R44" s="8">
        <f t="shared" si="2"/>
        <v>436</v>
      </c>
      <c r="S44" s="8">
        <f t="shared" si="3"/>
        <v>382</v>
      </c>
      <c r="T44" s="8">
        <f t="shared" si="4"/>
        <v>818</v>
      </c>
    </row>
    <row r="45" spans="1:25" ht="24.75" customHeight="1" x14ac:dyDescent="0.55000000000000004">
      <c r="A45" s="6" t="s">
        <v>45</v>
      </c>
      <c r="B45" s="19">
        <v>41</v>
      </c>
      <c r="C45" s="6">
        <v>182</v>
      </c>
      <c r="D45" s="6">
        <v>162</v>
      </c>
      <c r="E45" s="6">
        <v>344</v>
      </c>
      <c r="F45" s="6">
        <v>91</v>
      </c>
      <c r="G45" s="6">
        <v>81</v>
      </c>
      <c r="H45" s="6">
        <v>172</v>
      </c>
      <c r="I45" s="6">
        <v>46</v>
      </c>
      <c r="J45" s="6">
        <v>50</v>
      </c>
      <c r="K45" s="6">
        <v>96</v>
      </c>
      <c r="L45" s="6">
        <v>56</v>
      </c>
      <c r="M45" s="6">
        <v>59</v>
      </c>
      <c r="N45" s="6">
        <v>115</v>
      </c>
      <c r="O45" s="6">
        <v>44</v>
      </c>
      <c r="P45" s="6">
        <v>42</v>
      </c>
      <c r="Q45" s="6">
        <v>86</v>
      </c>
      <c r="R45" s="8">
        <f t="shared" si="2"/>
        <v>419</v>
      </c>
      <c r="S45" s="8">
        <f t="shared" si="3"/>
        <v>394</v>
      </c>
      <c r="T45" s="8">
        <f t="shared" si="4"/>
        <v>813</v>
      </c>
    </row>
    <row r="46" spans="1:25" ht="24.75" customHeight="1" x14ac:dyDescent="0.55000000000000004">
      <c r="A46" s="6" t="s">
        <v>46</v>
      </c>
      <c r="B46" s="19">
        <v>42</v>
      </c>
      <c r="C46" s="6">
        <v>202</v>
      </c>
      <c r="D46" s="6">
        <v>173</v>
      </c>
      <c r="E46" s="6">
        <v>375</v>
      </c>
      <c r="F46" s="6">
        <v>72</v>
      </c>
      <c r="G46" s="6">
        <v>87</v>
      </c>
      <c r="H46" s="6">
        <v>159</v>
      </c>
      <c r="I46" s="6">
        <v>47</v>
      </c>
      <c r="J46" s="6">
        <v>52</v>
      </c>
      <c r="K46" s="6">
        <v>99</v>
      </c>
      <c r="L46" s="6">
        <v>50</v>
      </c>
      <c r="M46" s="6">
        <v>46</v>
      </c>
      <c r="N46" s="6">
        <v>96</v>
      </c>
      <c r="O46" s="6">
        <v>28</v>
      </c>
      <c r="P46" s="6">
        <v>38</v>
      </c>
      <c r="Q46" s="6">
        <v>66</v>
      </c>
      <c r="R46" s="8">
        <f t="shared" si="2"/>
        <v>399</v>
      </c>
      <c r="S46" s="8">
        <f t="shared" si="3"/>
        <v>396</v>
      </c>
      <c r="T46" s="8">
        <f t="shared" si="4"/>
        <v>795</v>
      </c>
    </row>
    <row r="47" spans="1:25" ht="24.75" customHeight="1" x14ac:dyDescent="0.55000000000000004">
      <c r="A47" s="6" t="s">
        <v>47</v>
      </c>
      <c r="B47" s="19">
        <v>43</v>
      </c>
      <c r="C47" s="6">
        <v>197</v>
      </c>
      <c r="D47" s="6">
        <v>141</v>
      </c>
      <c r="E47" s="6">
        <v>338</v>
      </c>
      <c r="F47" s="6">
        <v>81</v>
      </c>
      <c r="G47" s="6">
        <v>70</v>
      </c>
      <c r="H47" s="6">
        <v>151</v>
      </c>
      <c r="I47" s="6">
        <v>46</v>
      </c>
      <c r="J47" s="6">
        <v>50</v>
      </c>
      <c r="K47" s="6">
        <v>96</v>
      </c>
      <c r="L47" s="6">
        <v>56</v>
      </c>
      <c r="M47" s="6">
        <v>58</v>
      </c>
      <c r="N47" s="6">
        <v>114</v>
      </c>
      <c r="O47" s="6">
        <v>28</v>
      </c>
      <c r="P47" s="6">
        <v>35</v>
      </c>
      <c r="Q47" s="6">
        <v>63</v>
      </c>
      <c r="R47" s="8">
        <f t="shared" si="2"/>
        <v>408</v>
      </c>
      <c r="S47" s="8">
        <f t="shared" si="3"/>
        <v>354</v>
      </c>
      <c r="T47" s="8">
        <f t="shared" si="4"/>
        <v>762</v>
      </c>
    </row>
    <row r="48" spans="1:25" ht="24.75" customHeight="1" x14ac:dyDescent="0.55000000000000004">
      <c r="A48" s="6" t="s">
        <v>48</v>
      </c>
      <c r="B48" s="19">
        <v>44</v>
      </c>
      <c r="C48" s="6">
        <v>160</v>
      </c>
      <c r="D48" s="6">
        <v>157</v>
      </c>
      <c r="E48" s="6">
        <v>317</v>
      </c>
      <c r="F48" s="6">
        <v>89</v>
      </c>
      <c r="G48" s="6">
        <v>82</v>
      </c>
      <c r="H48" s="6">
        <v>171</v>
      </c>
      <c r="I48" s="6">
        <v>50</v>
      </c>
      <c r="J48" s="6">
        <v>55</v>
      </c>
      <c r="K48" s="6">
        <v>105</v>
      </c>
      <c r="L48" s="6">
        <v>46</v>
      </c>
      <c r="M48" s="6">
        <v>57</v>
      </c>
      <c r="N48" s="6">
        <v>103</v>
      </c>
      <c r="O48" s="6">
        <v>31</v>
      </c>
      <c r="P48" s="6">
        <v>41</v>
      </c>
      <c r="Q48" s="6">
        <v>72</v>
      </c>
      <c r="R48" s="8">
        <f t="shared" si="2"/>
        <v>376</v>
      </c>
      <c r="S48" s="8">
        <f t="shared" si="3"/>
        <v>392</v>
      </c>
      <c r="T48" s="8">
        <f t="shared" si="4"/>
        <v>768</v>
      </c>
    </row>
    <row r="49" spans="1:20" ht="24.75" customHeight="1" x14ac:dyDescent="0.55000000000000004">
      <c r="A49" s="6" t="s">
        <v>49</v>
      </c>
      <c r="B49" s="19">
        <v>45</v>
      </c>
      <c r="C49" s="6">
        <v>145</v>
      </c>
      <c r="D49" s="6">
        <v>170</v>
      </c>
      <c r="E49" s="6">
        <v>315</v>
      </c>
      <c r="F49" s="6">
        <v>68</v>
      </c>
      <c r="G49" s="6">
        <v>75</v>
      </c>
      <c r="H49" s="6">
        <v>143</v>
      </c>
      <c r="I49" s="6">
        <v>47</v>
      </c>
      <c r="J49" s="6">
        <v>46</v>
      </c>
      <c r="K49" s="6">
        <v>93</v>
      </c>
      <c r="L49" s="6">
        <v>45</v>
      </c>
      <c r="M49" s="6">
        <v>35</v>
      </c>
      <c r="N49" s="6">
        <v>80</v>
      </c>
      <c r="O49" s="6">
        <v>31</v>
      </c>
      <c r="P49" s="6">
        <v>34</v>
      </c>
      <c r="Q49" s="6">
        <v>65</v>
      </c>
      <c r="R49" s="8">
        <f t="shared" si="2"/>
        <v>336</v>
      </c>
      <c r="S49" s="8">
        <f t="shared" si="3"/>
        <v>360</v>
      </c>
      <c r="T49" s="8">
        <f t="shared" si="4"/>
        <v>696</v>
      </c>
    </row>
    <row r="50" spans="1:20" ht="24.75" customHeight="1" x14ac:dyDescent="0.55000000000000004">
      <c r="A50" s="6" t="s">
        <v>50</v>
      </c>
      <c r="B50" s="19">
        <v>46</v>
      </c>
      <c r="C50" s="6">
        <v>139</v>
      </c>
      <c r="D50" s="6">
        <v>159</v>
      </c>
      <c r="E50" s="6">
        <v>298</v>
      </c>
      <c r="F50" s="6">
        <v>67</v>
      </c>
      <c r="G50" s="6">
        <v>77</v>
      </c>
      <c r="H50" s="6">
        <v>144</v>
      </c>
      <c r="I50" s="6">
        <v>51</v>
      </c>
      <c r="J50" s="6">
        <v>41</v>
      </c>
      <c r="K50" s="6">
        <v>92</v>
      </c>
      <c r="L50" s="6">
        <v>38</v>
      </c>
      <c r="M50" s="6">
        <v>45</v>
      </c>
      <c r="N50" s="6">
        <v>83</v>
      </c>
      <c r="O50" s="6">
        <v>31</v>
      </c>
      <c r="P50" s="6">
        <v>25</v>
      </c>
      <c r="Q50" s="6">
        <v>56</v>
      </c>
      <c r="R50" s="8">
        <f t="shared" si="2"/>
        <v>326</v>
      </c>
      <c r="S50" s="8">
        <f t="shared" si="3"/>
        <v>347</v>
      </c>
      <c r="T50" s="8">
        <f t="shared" si="4"/>
        <v>673</v>
      </c>
    </row>
    <row r="51" spans="1:20" ht="24.75" customHeight="1" x14ac:dyDescent="0.55000000000000004">
      <c r="A51" s="6" t="s">
        <v>51</v>
      </c>
      <c r="B51" s="19">
        <v>47</v>
      </c>
      <c r="C51" s="6">
        <v>191</v>
      </c>
      <c r="D51" s="6">
        <v>162</v>
      </c>
      <c r="E51" s="6">
        <v>353</v>
      </c>
      <c r="F51" s="6">
        <v>72</v>
      </c>
      <c r="G51" s="6">
        <v>76</v>
      </c>
      <c r="H51" s="6">
        <v>148</v>
      </c>
      <c r="I51" s="6">
        <v>59</v>
      </c>
      <c r="J51" s="6">
        <v>51</v>
      </c>
      <c r="K51" s="6">
        <v>110</v>
      </c>
      <c r="L51" s="6">
        <v>49</v>
      </c>
      <c r="M51" s="6">
        <v>53</v>
      </c>
      <c r="N51" s="6">
        <v>102</v>
      </c>
      <c r="O51" s="6">
        <v>48</v>
      </c>
      <c r="P51" s="6">
        <v>23</v>
      </c>
      <c r="Q51" s="6">
        <v>71</v>
      </c>
      <c r="R51" s="8">
        <f t="shared" si="2"/>
        <v>419</v>
      </c>
      <c r="S51" s="8">
        <f t="shared" si="3"/>
        <v>365</v>
      </c>
      <c r="T51" s="8">
        <f t="shared" si="4"/>
        <v>784</v>
      </c>
    </row>
    <row r="52" spans="1:20" ht="24.75" customHeight="1" x14ac:dyDescent="0.55000000000000004">
      <c r="A52" s="6" t="s">
        <v>52</v>
      </c>
      <c r="B52" s="19">
        <v>48</v>
      </c>
      <c r="C52" s="6">
        <v>184</v>
      </c>
      <c r="D52" s="6">
        <v>155</v>
      </c>
      <c r="E52" s="6">
        <v>339</v>
      </c>
      <c r="F52" s="6">
        <v>75</v>
      </c>
      <c r="G52" s="6">
        <v>77</v>
      </c>
      <c r="H52" s="6">
        <v>152</v>
      </c>
      <c r="I52" s="6">
        <v>60</v>
      </c>
      <c r="J52" s="6">
        <v>52</v>
      </c>
      <c r="K52" s="6">
        <v>112</v>
      </c>
      <c r="L52" s="6">
        <v>55</v>
      </c>
      <c r="M52" s="6">
        <v>49</v>
      </c>
      <c r="N52" s="6">
        <v>104</v>
      </c>
      <c r="O52" s="6">
        <v>38</v>
      </c>
      <c r="P52" s="6">
        <v>40</v>
      </c>
      <c r="Q52" s="6">
        <v>78</v>
      </c>
      <c r="R52" s="8">
        <f t="shared" si="2"/>
        <v>412</v>
      </c>
      <c r="S52" s="8">
        <f t="shared" si="3"/>
        <v>373</v>
      </c>
      <c r="T52" s="8">
        <f t="shared" si="4"/>
        <v>785</v>
      </c>
    </row>
    <row r="53" spans="1:20" ht="24.75" customHeight="1" x14ac:dyDescent="0.55000000000000004">
      <c r="A53" s="6" t="s">
        <v>53</v>
      </c>
      <c r="B53" s="19">
        <v>49</v>
      </c>
      <c r="C53" s="6">
        <v>152</v>
      </c>
      <c r="D53" s="6">
        <v>146</v>
      </c>
      <c r="E53" s="6">
        <v>298</v>
      </c>
      <c r="F53" s="6">
        <v>63</v>
      </c>
      <c r="G53" s="6">
        <v>53</v>
      </c>
      <c r="H53" s="6">
        <v>116</v>
      </c>
      <c r="I53" s="6">
        <v>53</v>
      </c>
      <c r="J53" s="6">
        <v>42</v>
      </c>
      <c r="K53" s="6">
        <v>95</v>
      </c>
      <c r="L53" s="6">
        <v>43</v>
      </c>
      <c r="M53" s="6">
        <v>37</v>
      </c>
      <c r="N53" s="6">
        <v>80</v>
      </c>
      <c r="O53" s="6">
        <v>46</v>
      </c>
      <c r="P53" s="6">
        <v>24</v>
      </c>
      <c r="Q53" s="6">
        <v>70</v>
      </c>
      <c r="R53" s="8">
        <f t="shared" si="2"/>
        <v>357</v>
      </c>
      <c r="S53" s="8">
        <f t="shared" si="3"/>
        <v>302</v>
      </c>
      <c r="T53" s="8">
        <f t="shared" si="4"/>
        <v>659</v>
      </c>
    </row>
    <row r="54" spans="1:20" ht="24.75" customHeight="1" x14ac:dyDescent="0.55000000000000004">
      <c r="A54" s="6" t="s">
        <v>54</v>
      </c>
      <c r="B54" s="19">
        <v>50</v>
      </c>
      <c r="C54" s="6">
        <v>155</v>
      </c>
      <c r="D54" s="6">
        <v>162</v>
      </c>
      <c r="E54" s="6">
        <v>317</v>
      </c>
      <c r="F54" s="6">
        <v>66</v>
      </c>
      <c r="G54" s="6">
        <v>80</v>
      </c>
      <c r="H54" s="6">
        <v>146</v>
      </c>
      <c r="I54" s="6">
        <v>52</v>
      </c>
      <c r="J54" s="6">
        <v>67</v>
      </c>
      <c r="K54" s="6">
        <v>119</v>
      </c>
      <c r="L54" s="6">
        <v>44</v>
      </c>
      <c r="M54" s="6">
        <v>51</v>
      </c>
      <c r="N54" s="6">
        <v>95</v>
      </c>
      <c r="O54" s="6">
        <v>36</v>
      </c>
      <c r="P54" s="6">
        <v>20</v>
      </c>
      <c r="Q54" s="6">
        <v>56</v>
      </c>
      <c r="R54" s="8">
        <f t="shared" si="2"/>
        <v>353</v>
      </c>
      <c r="S54" s="8">
        <f t="shared" si="3"/>
        <v>380</v>
      </c>
      <c r="T54" s="8">
        <f t="shared" si="4"/>
        <v>733</v>
      </c>
    </row>
    <row r="55" spans="1:20" ht="24.75" customHeight="1" x14ac:dyDescent="0.55000000000000004">
      <c r="A55" s="6" t="s">
        <v>55</v>
      </c>
      <c r="B55" s="19">
        <v>51</v>
      </c>
      <c r="C55" s="6">
        <v>124</v>
      </c>
      <c r="D55" s="6">
        <v>152</v>
      </c>
      <c r="E55" s="6">
        <v>276</v>
      </c>
      <c r="F55" s="6">
        <v>62</v>
      </c>
      <c r="G55" s="6">
        <v>63</v>
      </c>
      <c r="H55" s="6">
        <v>125</v>
      </c>
      <c r="I55" s="6">
        <v>42</v>
      </c>
      <c r="J55" s="6">
        <v>45</v>
      </c>
      <c r="K55" s="6">
        <v>87</v>
      </c>
      <c r="L55" s="6">
        <v>38</v>
      </c>
      <c r="M55" s="6">
        <v>53</v>
      </c>
      <c r="N55" s="6">
        <v>91</v>
      </c>
      <c r="O55" s="6">
        <v>28</v>
      </c>
      <c r="P55" s="6">
        <v>24</v>
      </c>
      <c r="Q55" s="6">
        <v>52</v>
      </c>
      <c r="R55" s="8">
        <f t="shared" si="2"/>
        <v>294</v>
      </c>
      <c r="S55" s="8">
        <f t="shared" si="3"/>
        <v>337</v>
      </c>
      <c r="T55" s="8">
        <f t="shared" si="4"/>
        <v>631</v>
      </c>
    </row>
    <row r="56" spans="1:20" ht="24.75" customHeight="1" x14ac:dyDescent="0.55000000000000004">
      <c r="A56" s="6" t="s">
        <v>56</v>
      </c>
      <c r="B56" s="19">
        <v>52</v>
      </c>
      <c r="C56" s="6">
        <v>136</v>
      </c>
      <c r="D56" s="6">
        <v>143</v>
      </c>
      <c r="E56" s="6">
        <v>279</v>
      </c>
      <c r="F56" s="6">
        <v>61</v>
      </c>
      <c r="G56" s="6">
        <v>82</v>
      </c>
      <c r="H56" s="6">
        <v>143</v>
      </c>
      <c r="I56" s="6">
        <v>56</v>
      </c>
      <c r="J56" s="6">
        <v>60</v>
      </c>
      <c r="K56" s="6">
        <v>116</v>
      </c>
      <c r="L56" s="6">
        <v>42</v>
      </c>
      <c r="M56" s="6">
        <v>38</v>
      </c>
      <c r="N56" s="6">
        <v>80</v>
      </c>
      <c r="O56" s="6">
        <v>27</v>
      </c>
      <c r="P56" s="6">
        <v>24</v>
      </c>
      <c r="Q56" s="6">
        <v>51</v>
      </c>
      <c r="R56" s="8">
        <f t="shared" si="2"/>
        <v>322</v>
      </c>
      <c r="S56" s="8">
        <f t="shared" si="3"/>
        <v>347</v>
      </c>
      <c r="T56" s="8">
        <f t="shared" si="4"/>
        <v>669</v>
      </c>
    </row>
    <row r="57" spans="1:20" ht="24.75" customHeight="1" x14ac:dyDescent="0.55000000000000004">
      <c r="A57" s="6" t="s">
        <v>57</v>
      </c>
      <c r="B57" s="19">
        <v>53</v>
      </c>
      <c r="C57" s="6">
        <v>123</v>
      </c>
      <c r="D57" s="6">
        <v>144</v>
      </c>
      <c r="E57" s="6">
        <v>267</v>
      </c>
      <c r="F57" s="6">
        <v>63</v>
      </c>
      <c r="G57" s="6">
        <v>68</v>
      </c>
      <c r="H57" s="6">
        <v>131</v>
      </c>
      <c r="I57" s="6">
        <v>48</v>
      </c>
      <c r="J57" s="6">
        <v>54</v>
      </c>
      <c r="K57" s="6">
        <v>102</v>
      </c>
      <c r="L57" s="6">
        <v>41</v>
      </c>
      <c r="M57" s="6">
        <v>38</v>
      </c>
      <c r="N57" s="6">
        <v>79</v>
      </c>
      <c r="O57" s="6">
        <v>18</v>
      </c>
      <c r="P57" s="6">
        <v>29</v>
      </c>
      <c r="Q57" s="6">
        <v>47</v>
      </c>
      <c r="R57" s="8">
        <f t="shared" si="2"/>
        <v>293</v>
      </c>
      <c r="S57" s="8">
        <f t="shared" si="3"/>
        <v>333</v>
      </c>
      <c r="T57" s="8">
        <f t="shared" si="4"/>
        <v>626</v>
      </c>
    </row>
    <row r="58" spans="1:20" ht="24.75" customHeight="1" x14ac:dyDescent="0.55000000000000004">
      <c r="A58" s="6" t="s">
        <v>58</v>
      </c>
      <c r="B58" s="19">
        <v>54</v>
      </c>
      <c r="C58" s="6">
        <v>115</v>
      </c>
      <c r="D58" s="6">
        <v>108</v>
      </c>
      <c r="E58" s="6">
        <v>223</v>
      </c>
      <c r="F58" s="6">
        <v>53</v>
      </c>
      <c r="G58" s="6">
        <v>80</v>
      </c>
      <c r="H58" s="6">
        <v>133</v>
      </c>
      <c r="I58" s="6">
        <v>53</v>
      </c>
      <c r="J58" s="6">
        <v>45</v>
      </c>
      <c r="K58" s="6">
        <v>98</v>
      </c>
      <c r="L58" s="6">
        <v>20</v>
      </c>
      <c r="M58" s="6">
        <v>38</v>
      </c>
      <c r="N58" s="6">
        <v>58</v>
      </c>
      <c r="O58" s="6">
        <v>21</v>
      </c>
      <c r="P58" s="6">
        <v>32</v>
      </c>
      <c r="Q58" s="6">
        <v>53</v>
      </c>
      <c r="R58" s="8">
        <f t="shared" si="2"/>
        <v>262</v>
      </c>
      <c r="S58" s="8">
        <f t="shared" si="3"/>
        <v>303</v>
      </c>
      <c r="T58" s="8">
        <f t="shared" si="4"/>
        <v>565</v>
      </c>
    </row>
    <row r="59" spans="1:20" ht="24.75" customHeight="1" x14ac:dyDescent="0.55000000000000004">
      <c r="A59" s="6" t="s">
        <v>59</v>
      </c>
      <c r="B59" s="19">
        <v>55</v>
      </c>
      <c r="C59" s="6">
        <v>123</v>
      </c>
      <c r="D59" s="6">
        <v>124</v>
      </c>
      <c r="E59" s="6">
        <v>247</v>
      </c>
      <c r="F59" s="6">
        <v>58</v>
      </c>
      <c r="G59" s="6">
        <v>57</v>
      </c>
      <c r="H59" s="6">
        <v>115</v>
      </c>
      <c r="I59" s="6">
        <v>37</v>
      </c>
      <c r="J59" s="6">
        <v>57</v>
      </c>
      <c r="K59" s="6">
        <v>94</v>
      </c>
      <c r="L59" s="6">
        <v>22</v>
      </c>
      <c r="M59" s="6">
        <v>30</v>
      </c>
      <c r="N59" s="6">
        <v>52</v>
      </c>
      <c r="O59" s="6">
        <v>22</v>
      </c>
      <c r="P59" s="6">
        <v>15</v>
      </c>
      <c r="Q59" s="6">
        <v>37</v>
      </c>
      <c r="R59" s="8">
        <f t="shared" si="2"/>
        <v>262</v>
      </c>
      <c r="S59" s="8">
        <f t="shared" si="3"/>
        <v>283</v>
      </c>
      <c r="T59" s="8">
        <f t="shared" si="4"/>
        <v>545</v>
      </c>
    </row>
    <row r="60" spans="1:20" ht="24.75" customHeight="1" x14ac:dyDescent="0.55000000000000004">
      <c r="A60" s="6" t="s">
        <v>60</v>
      </c>
      <c r="B60" s="19">
        <v>56</v>
      </c>
      <c r="C60" s="6">
        <v>110</v>
      </c>
      <c r="D60" s="6">
        <v>111</v>
      </c>
      <c r="E60" s="6">
        <v>221</v>
      </c>
      <c r="F60" s="6">
        <v>60</v>
      </c>
      <c r="G60" s="6">
        <v>64</v>
      </c>
      <c r="H60" s="6">
        <v>124</v>
      </c>
      <c r="I60" s="6">
        <v>28</v>
      </c>
      <c r="J60" s="6">
        <v>55</v>
      </c>
      <c r="K60" s="6">
        <v>83</v>
      </c>
      <c r="L60" s="6">
        <v>41</v>
      </c>
      <c r="M60" s="6">
        <v>28</v>
      </c>
      <c r="N60" s="6">
        <v>69</v>
      </c>
      <c r="O60" s="6">
        <v>21</v>
      </c>
      <c r="P60" s="6">
        <v>15</v>
      </c>
      <c r="Q60" s="6">
        <v>36</v>
      </c>
      <c r="R60" s="8">
        <f t="shared" si="2"/>
        <v>260</v>
      </c>
      <c r="S60" s="8">
        <f t="shared" si="3"/>
        <v>273</v>
      </c>
      <c r="T60" s="8">
        <f t="shared" si="4"/>
        <v>533</v>
      </c>
    </row>
    <row r="61" spans="1:20" ht="24.75" customHeight="1" x14ac:dyDescent="0.55000000000000004">
      <c r="A61" s="6" t="s">
        <v>61</v>
      </c>
      <c r="B61" s="19">
        <v>57</v>
      </c>
      <c r="C61" s="6">
        <v>109</v>
      </c>
      <c r="D61" s="6">
        <v>125</v>
      </c>
      <c r="E61" s="6">
        <v>234</v>
      </c>
      <c r="F61" s="6">
        <v>62</v>
      </c>
      <c r="G61" s="6">
        <v>55</v>
      </c>
      <c r="H61" s="6">
        <v>117</v>
      </c>
      <c r="I61" s="6">
        <v>44</v>
      </c>
      <c r="J61" s="6">
        <v>63</v>
      </c>
      <c r="K61" s="6">
        <v>107</v>
      </c>
      <c r="L61" s="6">
        <v>36</v>
      </c>
      <c r="M61" s="6">
        <v>35</v>
      </c>
      <c r="N61" s="6">
        <v>71</v>
      </c>
      <c r="O61" s="6">
        <v>27</v>
      </c>
      <c r="P61" s="6">
        <v>23</v>
      </c>
      <c r="Q61" s="6">
        <v>50</v>
      </c>
      <c r="R61" s="8">
        <f t="shared" si="2"/>
        <v>278</v>
      </c>
      <c r="S61" s="8">
        <f t="shared" si="3"/>
        <v>301</v>
      </c>
      <c r="T61" s="8">
        <f t="shared" si="4"/>
        <v>579</v>
      </c>
    </row>
    <row r="62" spans="1:20" ht="24.75" customHeight="1" x14ac:dyDescent="0.55000000000000004">
      <c r="A62" s="6" t="s">
        <v>62</v>
      </c>
      <c r="B62" s="19">
        <v>58</v>
      </c>
      <c r="C62" s="6">
        <v>120</v>
      </c>
      <c r="D62" s="6">
        <v>119</v>
      </c>
      <c r="E62" s="6">
        <v>239</v>
      </c>
      <c r="F62" s="6">
        <v>51</v>
      </c>
      <c r="G62" s="6">
        <v>41</v>
      </c>
      <c r="H62" s="6">
        <v>92</v>
      </c>
      <c r="I62" s="6">
        <v>30</v>
      </c>
      <c r="J62" s="6">
        <v>56</v>
      </c>
      <c r="K62" s="6">
        <v>86</v>
      </c>
      <c r="L62" s="6">
        <v>39</v>
      </c>
      <c r="M62" s="6">
        <v>34</v>
      </c>
      <c r="N62" s="6">
        <v>73</v>
      </c>
      <c r="O62" s="6">
        <v>15</v>
      </c>
      <c r="P62" s="6">
        <v>18</v>
      </c>
      <c r="Q62" s="6">
        <v>33</v>
      </c>
      <c r="R62" s="8">
        <f t="shared" si="2"/>
        <v>255</v>
      </c>
      <c r="S62" s="8">
        <f t="shared" si="3"/>
        <v>268</v>
      </c>
      <c r="T62" s="8">
        <f t="shared" si="4"/>
        <v>523</v>
      </c>
    </row>
    <row r="63" spans="1:20" ht="24.75" customHeight="1" x14ac:dyDescent="0.55000000000000004">
      <c r="A63" s="6" t="s">
        <v>63</v>
      </c>
      <c r="B63" s="19">
        <v>59</v>
      </c>
      <c r="C63" s="6">
        <v>128</v>
      </c>
      <c r="D63" s="6">
        <v>89</v>
      </c>
      <c r="E63" s="6">
        <v>217</v>
      </c>
      <c r="F63" s="6">
        <v>38</v>
      </c>
      <c r="G63" s="6">
        <v>62</v>
      </c>
      <c r="H63" s="6">
        <v>100</v>
      </c>
      <c r="I63" s="6">
        <v>38</v>
      </c>
      <c r="J63" s="6">
        <v>45</v>
      </c>
      <c r="K63" s="6">
        <v>83</v>
      </c>
      <c r="L63" s="6">
        <v>24</v>
      </c>
      <c r="M63" s="6">
        <v>33</v>
      </c>
      <c r="N63" s="6">
        <v>57</v>
      </c>
      <c r="O63" s="6">
        <v>12</v>
      </c>
      <c r="P63" s="6">
        <v>16</v>
      </c>
      <c r="Q63" s="6">
        <v>28</v>
      </c>
      <c r="R63" s="8">
        <f t="shared" si="2"/>
        <v>240</v>
      </c>
      <c r="S63" s="8">
        <f t="shared" si="3"/>
        <v>245</v>
      </c>
      <c r="T63" s="8">
        <f t="shared" si="4"/>
        <v>485</v>
      </c>
    </row>
    <row r="64" spans="1:20" ht="24.75" customHeight="1" x14ac:dyDescent="0.55000000000000004">
      <c r="A64" s="6" t="s">
        <v>64</v>
      </c>
      <c r="B64" s="19">
        <v>60</v>
      </c>
      <c r="C64" s="6">
        <v>78</v>
      </c>
      <c r="D64" s="6">
        <v>79</v>
      </c>
      <c r="E64" s="6">
        <v>157</v>
      </c>
      <c r="F64" s="6">
        <v>39</v>
      </c>
      <c r="G64" s="6">
        <v>40</v>
      </c>
      <c r="H64" s="6">
        <v>79</v>
      </c>
      <c r="I64" s="6">
        <v>30</v>
      </c>
      <c r="J64" s="6">
        <v>37</v>
      </c>
      <c r="K64" s="6">
        <v>67</v>
      </c>
      <c r="L64" s="6">
        <v>29</v>
      </c>
      <c r="M64" s="6">
        <v>35</v>
      </c>
      <c r="N64" s="6">
        <v>64</v>
      </c>
      <c r="O64" s="6">
        <v>16</v>
      </c>
      <c r="P64" s="6">
        <v>14</v>
      </c>
      <c r="Q64" s="6">
        <v>30</v>
      </c>
      <c r="R64" s="8">
        <f t="shared" si="2"/>
        <v>192</v>
      </c>
      <c r="S64" s="8">
        <f t="shared" si="3"/>
        <v>205</v>
      </c>
      <c r="T64" s="8">
        <f t="shared" si="4"/>
        <v>397</v>
      </c>
    </row>
    <row r="65" spans="1:20" ht="24.75" customHeight="1" x14ac:dyDescent="0.55000000000000004">
      <c r="A65" s="6" t="s">
        <v>65</v>
      </c>
      <c r="B65" s="19">
        <v>61</v>
      </c>
      <c r="C65" s="6">
        <v>71</v>
      </c>
      <c r="D65" s="6">
        <v>88</v>
      </c>
      <c r="E65" s="6">
        <v>159</v>
      </c>
      <c r="F65" s="6">
        <v>31</v>
      </c>
      <c r="G65" s="6">
        <v>55</v>
      </c>
      <c r="H65" s="6">
        <v>86</v>
      </c>
      <c r="I65" s="6">
        <v>29</v>
      </c>
      <c r="J65" s="6">
        <v>33</v>
      </c>
      <c r="K65" s="6">
        <v>62</v>
      </c>
      <c r="L65" s="6">
        <v>18</v>
      </c>
      <c r="M65" s="6">
        <v>35</v>
      </c>
      <c r="N65" s="6">
        <v>53</v>
      </c>
      <c r="O65" s="6">
        <v>14</v>
      </c>
      <c r="P65" s="6">
        <v>7</v>
      </c>
      <c r="Q65" s="6">
        <v>21</v>
      </c>
      <c r="R65" s="8">
        <f t="shared" si="2"/>
        <v>163</v>
      </c>
      <c r="S65" s="8">
        <f t="shared" si="3"/>
        <v>218</v>
      </c>
      <c r="T65" s="8">
        <f t="shared" si="4"/>
        <v>381</v>
      </c>
    </row>
    <row r="66" spans="1:20" ht="24.75" customHeight="1" x14ac:dyDescent="0.55000000000000004">
      <c r="A66" s="6" t="s">
        <v>66</v>
      </c>
      <c r="B66" s="19">
        <v>62</v>
      </c>
      <c r="C66" s="6">
        <v>86</v>
      </c>
      <c r="D66" s="6">
        <v>85</v>
      </c>
      <c r="E66" s="6">
        <v>171</v>
      </c>
      <c r="F66" s="6">
        <v>41</v>
      </c>
      <c r="G66" s="6">
        <v>35</v>
      </c>
      <c r="H66" s="6">
        <v>76</v>
      </c>
      <c r="I66" s="6">
        <v>32</v>
      </c>
      <c r="J66" s="6">
        <v>36</v>
      </c>
      <c r="K66" s="6">
        <v>68</v>
      </c>
      <c r="L66" s="6">
        <v>20</v>
      </c>
      <c r="M66" s="6">
        <v>26</v>
      </c>
      <c r="N66" s="6">
        <v>46</v>
      </c>
      <c r="O66" s="6">
        <v>10</v>
      </c>
      <c r="P66" s="6">
        <v>12</v>
      </c>
      <c r="Q66" s="6">
        <v>22</v>
      </c>
      <c r="R66" s="8">
        <f t="shared" si="2"/>
        <v>189</v>
      </c>
      <c r="S66" s="8">
        <f t="shared" si="3"/>
        <v>194</v>
      </c>
      <c r="T66" s="8">
        <f t="shared" si="4"/>
        <v>383</v>
      </c>
    </row>
    <row r="67" spans="1:20" ht="24.75" customHeight="1" x14ac:dyDescent="0.55000000000000004">
      <c r="A67" s="6" t="s">
        <v>67</v>
      </c>
      <c r="B67" s="19">
        <v>63</v>
      </c>
      <c r="C67" s="6">
        <v>74</v>
      </c>
      <c r="D67" s="6">
        <v>90</v>
      </c>
      <c r="E67" s="6">
        <v>164</v>
      </c>
      <c r="F67" s="6">
        <v>30</v>
      </c>
      <c r="G67" s="6">
        <v>44</v>
      </c>
      <c r="H67" s="6">
        <v>74</v>
      </c>
      <c r="I67" s="6">
        <v>24</v>
      </c>
      <c r="J67" s="6">
        <v>27</v>
      </c>
      <c r="K67" s="6">
        <v>51</v>
      </c>
      <c r="L67" s="6">
        <v>16</v>
      </c>
      <c r="M67" s="6">
        <v>20</v>
      </c>
      <c r="N67" s="6">
        <v>36</v>
      </c>
      <c r="O67" s="6">
        <v>9</v>
      </c>
      <c r="P67" s="6">
        <v>18</v>
      </c>
      <c r="Q67" s="6">
        <v>27</v>
      </c>
      <c r="R67" s="8">
        <f t="shared" si="2"/>
        <v>153</v>
      </c>
      <c r="S67" s="8">
        <f t="shared" si="3"/>
        <v>199</v>
      </c>
      <c r="T67" s="8">
        <f t="shared" si="4"/>
        <v>352</v>
      </c>
    </row>
    <row r="68" spans="1:20" ht="24.75" customHeight="1" x14ac:dyDescent="0.55000000000000004">
      <c r="A68" s="6" t="s">
        <v>68</v>
      </c>
      <c r="B68" s="19">
        <v>64</v>
      </c>
      <c r="C68" s="6">
        <v>80</v>
      </c>
      <c r="D68" s="6">
        <v>79</v>
      </c>
      <c r="E68" s="6">
        <v>159</v>
      </c>
      <c r="F68" s="6">
        <v>33</v>
      </c>
      <c r="G68" s="6">
        <v>36</v>
      </c>
      <c r="H68" s="6">
        <v>69</v>
      </c>
      <c r="I68" s="6">
        <v>23</v>
      </c>
      <c r="J68" s="6">
        <v>39</v>
      </c>
      <c r="K68" s="6">
        <v>62</v>
      </c>
      <c r="L68" s="6">
        <v>24</v>
      </c>
      <c r="M68" s="6">
        <v>30</v>
      </c>
      <c r="N68" s="6">
        <v>54</v>
      </c>
      <c r="O68" s="6">
        <v>13</v>
      </c>
      <c r="P68" s="6">
        <v>7</v>
      </c>
      <c r="Q68" s="6">
        <v>20</v>
      </c>
      <c r="R68" s="8">
        <f t="shared" si="2"/>
        <v>173</v>
      </c>
      <c r="S68" s="8">
        <f t="shared" si="3"/>
        <v>191</v>
      </c>
      <c r="T68" s="8">
        <f t="shared" si="4"/>
        <v>364</v>
      </c>
    </row>
    <row r="69" spans="1:20" ht="24.75" customHeight="1" x14ac:dyDescent="0.55000000000000004">
      <c r="A69" s="6" t="s">
        <v>69</v>
      </c>
      <c r="B69" s="19">
        <v>65</v>
      </c>
      <c r="C69" s="6">
        <v>80</v>
      </c>
      <c r="D69" s="6">
        <v>91</v>
      </c>
      <c r="E69" s="6">
        <v>171</v>
      </c>
      <c r="F69" s="6">
        <v>31</v>
      </c>
      <c r="G69" s="6">
        <v>47</v>
      </c>
      <c r="H69" s="6">
        <v>78</v>
      </c>
      <c r="I69" s="6">
        <v>31</v>
      </c>
      <c r="J69" s="6">
        <v>36</v>
      </c>
      <c r="K69" s="6">
        <v>67</v>
      </c>
      <c r="L69" s="6">
        <v>20</v>
      </c>
      <c r="M69" s="6">
        <v>21</v>
      </c>
      <c r="N69" s="6">
        <v>41</v>
      </c>
      <c r="O69" s="6">
        <v>6</v>
      </c>
      <c r="P69" s="6">
        <v>13</v>
      </c>
      <c r="Q69" s="6">
        <v>19</v>
      </c>
      <c r="R69" s="8">
        <f t="shared" ref="R69:R109" si="33">C69+F69+I69+L69+O69</f>
        <v>168</v>
      </c>
      <c r="S69" s="8">
        <f t="shared" ref="S69:S109" si="34">D69+G69+J69+M69+P69</f>
        <v>208</v>
      </c>
      <c r="T69" s="8">
        <f t="shared" ref="T69:T109" si="35">E69+H69+K69+N69+Q69</f>
        <v>376</v>
      </c>
    </row>
    <row r="70" spans="1:20" ht="24.75" customHeight="1" x14ac:dyDescent="0.55000000000000004">
      <c r="A70" s="6" t="s">
        <v>70</v>
      </c>
      <c r="B70" s="19">
        <v>66</v>
      </c>
      <c r="C70" s="6">
        <v>70</v>
      </c>
      <c r="D70" s="6">
        <v>74</v>
      </c>
      <c r="E70" s="6">
        <v>144</v>
      </c>
      <c r="F70" s="6">
        <v>39</v>
      </c>
      <c r="G70" s="6">
        <v>42</v>
      </c>
      <c r="H70" s="6">
        <v>81</v>
      </c>
      <c r="I70" s="6">
        <v>15</v>
      </c>
      <c r="J70" s="6">
        <v>37</v>
      </c>
      <c r="K70" s="6">
        <v>52</v>
      </c>
      <c r="L70" s="6">
        <v>20</v>
      </c>
      <c r="M70" s="6">
        <v>22</v>
      </c>
      <c r="N70" s="6">
        <v>42</v>
      </c>
      <c r="O70" s="6">
        <v>10</v>
      </c>
      <c r="P70" s="6">
        <v>11</v>
      </c>
      <c r="Q70" s="6">
        <v>21</v>
      </c>
      <c r="R70" s="8">
        <f t="shared" si="33"/>
        <v>154</v>
      </c>
      <c r="S70" s="8">
        <f t="shared" si="34"/>
        <v>186</v>
      </c>
      <c r="T70" s="8">
        <f t="shared" si="35"/>
        <v>340</v>
      </c>
    </row>
    <row r="71" spans="1:20" ht="24.75" customHeight="1" x14ac:dyDescent="0.55000000000000004">
      <c r="A71" s="6" t="s">
        <v>71</v>
      </c>
      <c r="B71" s="19">
        <v>67</v>
      </c>
      <c r="C71" s="6">
        <v>63</v>
      </c>
      <c r="D71" s="6">
        <v>69</v>
      </c>
      <c r="E71" s="6">
        <v>132</v>
      </c>
      <c r="F71" s="6">
        <v>38</v>
      </c>
      <c r="G71" s="6">
        <v>36</v>
      </c>
      <c r="H71" s="6">
        <v>74</v>
      </c>
      <c r="I71" s="6">
        <v>26</v>
      </c>
      <c r="J71" s="6">
        <v>30</v>
      </c>
      <c r="K71" s="6">
        <v>56</v>
      </c>
      <c r="L71" s="6">
        <v>20</v>
      </c>
      <c r="M71" s="6">
        <v>31</v>
      </c>
      <c r="N71" s="6">
        <v>51</v>
      </c>
      <c r="O71" s="6">
        <v>6</v>
      </c>
      <c r="P71" s="6">
        <v>9</v>
      </c>
      <c r="Q71" s="6">
        <v>15</v>
      </c>
      <c r="R71" s="8">
        <f t="shared" si="33"/>
        <v>153</v>
      </c>
      <c r="S71" s="8">
        <f t="shared" si="34"/>
        <v>175</v>
      </c>
      <c r="T71" s="8">
        <f t="shared" si="35"/>
        <v>328</v>
      </c>
    </row>
    <row r="72" spans="1:20" ht="24.75" customHeight="1" x14ac:dyDescent="0.55000000000000004">
      <c r="A72" s="6" t="s">
        <v>72</v>
      </c>
      <c r="B72" s="19">
        <v>68</v>
      </c>
      <c r="C72" s="6">
        <v>63</v>
      </c>
      <c r="D72" s="6">
        <v>49</v>
      </c>
      <c r="E72" s="6">
        <v>112</v>
      </c>
      <c r="F72" s="6">
        <v>31</v>
      </c>
      <c r="G72" s="6">
        <v>34</v>
      </c>
      <c r="H72" s="6">
        <v>65</v>
      </c>
      <c r="I72" s="6">
        <v>20</v>
      </c>
      <c r="J72" s="6">
        <v>31</v>
      </c>
      <c r="K72" s="6">
        <v>51</v>
      </c>
      <c r="L72" s="6">
        <v>11</v>
      </c>
      <c r="M72" s="6">
        <v>21</v>
      </c>
      <c r="N72" s="6">
        <v>32</v>
      </c>
      <c r="O72" s="6">
        <v>7</v>
      </c>
      <c r="P72" s="6">
        <v>4</v>
      </c>
      <c r="Q72" s="6">
        <v>11</v>
      </c>
      <c r="R72" s="8">
        <f t="shared" si="33"/>
        <v>132</v>
      </c>
      <c r="S72" s="8">
        <f t="shared" si="34"/>
        <v>139</v>
      </c>
      <c r="T72" s="8">
        <f t="shared" si="35"/>
        <v>271</v>
      </c>
    </row>
    <row r="73" spans="1:20" ht="24.75" customHeight="1" x14ac:dyDescent="0.55000000000000004">
      <c r="A73" s="6" t="s">
        <v>73</v>
      </c>
      <c r="B73" s="19">
        <v>69</v>
      </c>
      <c r="C73" s="6">
        <v>61</v>
      </c>
      <c r="D73" s="6">
        <v>76</v>
      </c>
      <c r="E73" s="6">
        <v>137</v>
      </c>
      <c r="F73" s="6">
        <v>22</v>
      </c>
      <c r="G73" s="6">
        <v>38</v>
      </c>
      <c r="H73" s="6">
        <v>60</v>
      </c>
      <c r="I73" s="6">
        <v>30</v>
      </c>
      <c r="J73" s="6">
        <v>26</v>
      </c>
      <c r="K73" s="6">
        <v>56</v>
      </c>
      <c r="L73" s="6">
        <v>17</v>
      </c>
      <c r="M73" s="6">
        <v>22</v>
      </c>
      <c r="N73" s="6">
        <v>39</v>
      </c>
      <c r="O73" s="6">
        <v>8</v>
      </c>
      <c r="P73" s="6">
        <v>9</v>
      </c>
      <c r="Q73" s="6">
        <v>17</v>
      </c>
      <c r="R73" s="8">
        <f t="shared" si="33"/>
        <v>138</v>
      </c>
      <c r="S73" s="8">
        <f t="shared" si="34"/>
        <v>171</v>
      </c>
      <c r="T73" s="8">
        <f t="shared" si="35"/>
        <v>309</v>
      </c>
    </row>
    <row r="74" spans="1:20" ht="24.75" customHeight="1" x14ac:dyDescent="0.55000000000000004">
      <c r="A74" s="6" t="s">
        <v>74</v>
      </c>
      <c r="B74" s="19">
        <v>70</v>
      </c>
      <c r="C74" s="6">
        <v>39</v>
      </c>
      <c r="D74" s="6">
        <v>63</v>
      </c>
      <c r="E74" s="6">
        <v>102</v>
      </c>
      <c r="F74" s="6">
        <v>29</v>
      </c>
      <c r="G74" s="6">
        <v>31</v>
      </c>
      <c r="H74" s="6">
        <v>60</v>
      </c>
      <c r="I74" s="6">
        <v>28</v>
      </c>
      <c r="J74" s="6">
        <v>25</v>
      </c>
      <c r="K74" s="6">
        <v>53</v>
      </c>
      <c r="L74" s="6">
        <v>18</v>
      </c>
      <c r="M74" s="6">
        <v>26</v>
      </c>
      <c r="N74" s="6">
        <v>44</v>
      </c>
      <c r="O74" s="6">
        <v>3</v>
      </c>
      <c r="P74" s="6">
        <v>12</v>
      </c>
      <c r="Q74" s="6">
        <v>15</v>
      </c>
      <c r="R74" s="8">
        <f t="shared" si="33"/>
        <v>117</v>
      </c>
      <c r="S74" s="8">
        <f t="shared" si="34"/>
        <v>157</v>
      </c>
      <c r="T74" s="8">
        <f t="shared" si="35"/>
        <v>274</v>
      </c>
    </row>
    <row r="75" spans="1:20" ht="24.75" customHeight="1" x14ac:dyDescent="0.55000000000000004">
      <c r="A75" s="6" t="s">
        <v>75</v>
      </c>
      <c r="B75" s="19">
        <v>71</v>
      </c>
      <c r="C75" s="6">
        <v>43</v>
      </c>
      <c r="D75" s="6">
        <v>47</v>
      </c>
      <c r="E75" s="6">
        <v>90</v>
      </c>
      <c r="F75" s="6">
        <v>28</v>
      </c>
      <c r="G75" s="6">
        <v>20</v>
      </c>
      <c r="H75" s="6">
        <v>48</v>
      </c>
      <c r="I75" s="6">
        <v>18</v>
      </c>
      <c r="J75" s="6">
        <v>26</v>
      </c>
      <c r="K75" s="6">
        <v>44</v>
      </c>
      <c r="L75" s="6">
        <v>11</v>
      </c>
      <c r="M75" s="6">
        <v>21</v>
      </c>
      <c r="N75" s="6">
        <v>32</v>
      </c>
      <c r="O75" s="6">
        <v>9</v>
      </c>
      <c r="P75" s="6">
        <v>6</v>
      </c>
      <c r="Q75" s="6">
        <v>15</v>
      </c>
      <c r="R75" s="8">
        <f t="shared" si="33"/>
        <v>109</v>
      </c>
      <c r="S75" s="8">
        <f t="shared" si="34"/>
        <v>120</v>
      </c>
      <c r="T75" s="8">
        <f t="shared" si="35"/>
        <v>229</v>
      </c>
    </row>
    <row r="76" spans="1:20" ht="24.75" customHeight="1" x14ac:dyDescent="0.55000000000000004">
      <c r="A76" s="6" t="s">
        <v>76</v>
      </c>
      <c r="B76" s="19">
        <v>72</v>
      </c>
      <c r="C76" s="6">
        <v>31</v>
      </c>
      <c r="D76" s="6">
        <v>49</v>
      </c>
      <c r="E76" s="6">
        <v>80</v>
      </c>
      <c r="F76" s="6">
        <v>11</v>
      </c>
      <c r="G76" s="6">
        <v>26</v>
      </c>
      <c r="H76" s="6">
        <v>37</v>
      </c>
      <c r="I76" s="6">
        <v>23</v>
      </c>
      <c r="J76" s="6">
        <v>20</v>
      </c>
      <c r="K76" s="6">
        <v>43</v>
      </c>
      <c r="L76" s="6">
        <v>17</v>
      </c>
      <c r="M76" s="6">
        <v>23</v>
      </c>
      <c r="N76" s="6">
        <v>40</v>
      </c>
      <c r="O76" s="6">
        <v>7</v>
      </c>
      <c r="P76" s="6">
        <v>5</v>
      </c>
      <c r="Q76" s="6">
        <v>12</v>
      </c>
      <c r="R76" s="8">
        <f t="shared" si="33"/>
        <v>89</v>
      </c>
      <c r="S76" s="8">
        <f t="shared" si="34"/>
        <v>123</v>
      </c>
      <c r="T76" s="8">
        <f t="shared" si="35"/>
        <v>212</v>
      </c>
    </row>
    <row r="77" spans="1:20" ht="24.75" customHeight="1" x14ac:dyDescent="0.55000000000000004">
      <c r="A77" s="6" t="s">
        <v>77</v>
      </c>
      <c r="B77" s="19">
        <v>73</v>
      </c>
      <c r="C77" s="6">
        <v>33</v>
      </c>
      <c r="D77" s="6">
        <v>43</v>
      </c>
      <c r="E77" s="6">
        <v>76</v>
      </c>
      <c r="F77" s="6">
        <v>24</v>
      </c>
      <c r="G77" s="6">
        <v>24</v>
      </c>
      <c r="H77" s="6">
        <v>48</v>
      </c>
      <c r="I77" s="6">
        <v>15</v>
      </c>
      <c r="J77" s="6">
        <v>19</v>
      </c>
      <c r="K77" s="6">
        <v>34</v>
      </c>
      <c r="L77" s="6">
        <v>11</v>
      </c>
      <c r="M77" s="6">
        <v>12</v>
      </c>
      <c r="N77" s="6">
        <v>23</v>
      </c>
      <c r="O77" s="6">
        <v>10</v>
      </c>
      <c r="P77" s="6">
        <v>4</v>
      </c>
      <c r="Q77" s="6">
        <v>14</v>
      </c>
      <c r="R77" s="8">
        <f t="shared" si="33"/>
        <v>93</v>
      </c>
      <c r="S77" s="8">
        <f t="shared" si="34"/>
        <v>102</v>
      </c>
      <c r="T77" s="8">
        <f t="shared" si="35"/>
        <v>195</v>
      </c>
    </row>
    <row r="78" spans="1:20" ht="24.75" customHeight="1" x14ac:dyDescent="0.55000000000000004">
      <c r="A78" s="6" t="s">
        <v>78</v>
      </c>
      <c r="B78" s="19">
        <v>74</v>
      </c>
      <c r="C78" s="6">
        <v>30</v>
      </c>
      <c r="D78" s="6">
        <v>28</v>
      </c>
      <c r="E78" s="6">
        <v>58</v>
      </c>
      <c r="F78" s="6">
        <v>14</v>
      </c>
      <c r="G78" s="6">
        <v>16</v>
      </c>
      <c r="H78" s="6">
        <v>30</v>
      </c>
      <c r="I78" s="6">
        <v>17</v>
      </c>
      <c r="J78" s="6">
        <v>20</v>
      </c>
      <c r="K78" s="6">
        <v>37</v>
      </c>
      <c r="L78" s="6">
        <v>13</v>
      </c>
      <c r="M78" s="6">
        <v>13</v>
      </c>
      <c r="N78" s="6">
        <v>26</v>
      </c>
      <c r="O78" s="6">
        <v>5</v>
      </c>
      <c r="P78" s="6">
        <v>8</v>
      </c>
      <c r="Q78" s="6">
        <v>13</v>
      </c>
      <c r="R78" s="8">
        <f t="shared" si="33"/>
        <v>79</v>
      </c>
      <c r="S78" s="8">
        <f t="shared" si="34"/>
        <v>85</v>
      </c>
      <c r="T78" s="8">
        <f t="shared" si="35"/>
        <v>164</v>
      </c>
    </row>
    <row r="79" spans="1:20" ht="24.75" customHeight="1" x14ac:dyDescent="0.55000000000000004">
      <c r="A79" s="6" t="s">
        <v>79</v>
      </c>
      <c r="B79" s="19">
        <v>75</v>
      </c>
      <c r="C79" s="6">
        <v>32</v>
      </c>
      <c r="D79" s="6">
        <v>26</v>
      </c>
      <c r="E79" s="6">
        <v>58</v>
      </c>
      <c r="F79" s="6">
        <v>22</v>
      </c>
      <c r="G79" s="6">
        <v>28</v>
      </c>
      <c r="H79" s="6">
        <v>50</v>
      </c>
      <c r="I79" s="6">
        <v>14</v>
      </c>
      <c r="J79" s="6">
        <v>19</v>
      </c>
      <c r="K79" s="6">
        <v>33</v>
      </c>
      <c r="L79" s="6">
        <v>15</v>
      </c>
      <c r="M79" s="6">
        <v>13</v>
      </c>
      <c r="N79" s="6">
        <v>28</v>
      </c>
      <c r="O79" s="6">
        <v>1</v>
      </c>
      <c r="P79" s="6">
        <v>8</v>
      </c>
      <c r="Q79" s="6">
        <v>9</v>
      </c>
      <c r="R79" s="8">
        <f t="shared" si="33"/>
        <v>84</v>
      </c>
      <c r="S79" s="8">
        <f t="shared" si="34"/>
        <v>94</v>
      </c>
      <c r="T79" s="8">
        <f t="shared" si="35"/>
        <v>178</v>
      </c>
    </row>
    <row r="80" spans="1:20" ht="24.75" customHeight="1" x14ac:dyDescent="0.55000000000000004">
      <c r="A80" s="6" t="s">
        <v>80</v>
      </c>
      <c r="B80" s="19">
        <v>76</v>
      </c>
      <c r="C80" s="6">
        <v>33</v>
      </c>
      <c r="D80" s="6">
        <v>52</v>
      </c>
      <c r="E80" s="6">
        <v>85</v>
      </c>
      <c r="F80" s="6">
        <v>14</v>
      </c>
      <c r="G80" s="6">
        <v>28</v>
      </c>
      <c r="H80" s="6">
        <v>42</v>
      </c>
      <c r="I80" s="6">
        <v>12</v>
      </c>
      <c r="J80" s="6">
        <v>22</v>
      </c>
      <c r="K80" s="6">
        <v>34</v>
      </c>
      <c r="L80" s="6">
        <v>5</v>
      </c>
      <c r="M80" s="6">
        <v>15</v>
      </c>
      <c r="N80" s="6">
        <v>20</v>
      </c>
      <c r="O80" s="6">
        <v>2</v>
      </c>
      <c r="P80" s="6">
        <v>7</v>
      </c>
      <c r="Q80" s="6">
        <v>9</v>
      </c>
      <c r="R80" s="8">
        <f t="shared" si="33"/>
        <v>66</v>
      </c>
      <c r="S80" s="8">
        <f t="shared" si="34"/>
        <v>124</v>
      </c>
      <c r="T80" s="8">
        <f t="shared" si="35"/>
        <v>190</v>
      </c>
    </row>
    <row r="81" spans="1:20" ht="24.75" customHeight="1" x14ac:dyDescent="0.55000000000000004">
      <c r="A81" s="6" t="s">
        <v>81</v>
      </c>
      <c r="B81" s="19">
        <v>77</v>
      </c>
      <c r="C81" s="6">
        <v>31</v>
      </c>
      <c r="D81" s="6">
        <v>48</v>
      </c>
      <c r="E81" s="6">
        <v>79</v>
      </c>
      <c r="F81" s="6">
        <v>15</v>
      </c>
      <c r="G81" s="6">
        <v>17</v>
      </c>
      <c r="H81" s="6">
        <v>32</v>
      </c>
      <c r="I81" s="6">
        <v>12</v>
      </c>
      <c r="J81" s="6">
        <v>16</v>
      </c>
      <c r="K81" s="6">
        <v>28</v>
      </c>
      <c r="L81" s="6">
        <v>7</v>
      </c>
      <c r="M81" s="6">
        <v>17</v>
      </c>
      <c r="N81" s="6">
        <v>24</v>
      </c>
      <c r="O81" s="6">
        <v>4</v>
      </c>
      <c r="P81" s="6">
        <v>3</v>
      </c>
      <c r="Q81" s="6">
        <v>7</v>
      </c>
      <c r="R81" s="8">
        <f t="shared" si="33"/>
        <v>69</v>
      </c>
      <c r="S81" s="8">
        <f t="shared" si="34"/>
        <v>101</v>
      </c>
      <c r="T81" s="8">
        <f t="shared" si="35"/>
        <v>170</v>
      </c>
    </row>
    <row r="82" spans="1:20" ht="24.75" customHeight="1" x14ac:dyDescent="0.55000000000000004">
      <c r="A82" s="6" t="s">
        <v>82</v>
      </c>
      <c r="B82" s="19">
        <v>78</v>
      </c>
      <c r="C82" s="6">
        <v>19</v>
      </c>
      <c r="D82" s="6">
        <v>20</v>
      </c>
      <c r="E82" s="6">
        <v>39</v>
      </c>
      <c r="F82" s="6">
        <v>13</v>
      </c>
      <c r="G82" s="6">
        <v>21</v>
      </c>
      <c r="H82" s="6">
        <v>34</v>
      </c>
      <c r="I82" s="6">
        <v>10</v>
      </c>
      <c r="J82" s="6">
        <v>9</v>
      </c>
      <c r="K82" s="6">
        <v>19</v>
      </c>
      <c r="L82" s="6">
        <v>13</v>
      </c>
      <c r="M82" s="6">
        <v>14</v>
      </c>
      <c r="N82" s="6">
        <v>27</v>
      </c>
      <c r="O82" s="6">
        <v>2</v>
      </c>
      <c r="P82" s="6">
        <v>3</v>
      </c>
      <c r="Q82" s="6">
        <v>5</v>
      </c>
      <c r="R82" s="8">
        <f t="shared" si="33"/>
        <v>57</v>
      </c>
      <c r="S82" s="8">
        <f t="shared" si="34"/>
        <v>67</v>
      </c>
      <c r="T82" s="8">
        <f t="shared" si="35"/>
        <v>124</v>
      </c>
    </row>
    <row r="83" spans="1:20" ht="24.75" customHeight="1" x14ac:dyDescent="0.55000000000000004">
      <c r="A83" s="6" t="s">
        <v>83</v>
      </c>
      <c r="B83" s="19">
        <v>79</v>
      </c>
      <c r="C83" s="6">
        <v>18</v>
      </c>
      <c r="D83" s="6">
        <v>36</v>
      </c>
      <c r="E83" s="6">
        <v>54</v>
      </c>
      <c r="F83" s="6">
        <v>18</v>
      </c>
      <c r="G83" s="6">
        <v>21</v>
      </c>
      <c r="H83" s="6">
        <v>39</v>
      </c>
      <c r="I83" s="6">
        <v>8</v>
      </c>
      <c r="J83" s="6">
        <v>9</v>
      </c>
      <c r="K83" s="6">
        <v>17</v>
      </c>
      <c r="L83" s="6">
        <v>10</v>
      </c>
      <c r="M83" s="6">
        <v>15</v>
      </c>
      <c r="N83" s="6">
        <v>25</v>
      </c>
      <c r="O83" s="6">
        <v>2</v>
      </c>
      <c r="P83" s="6">
        <v>6</v>
      </c>
      <c r="Q83" s="6">
        <v>8</v>
      </c>
      <c r="R83" s="8">
        <f t="shared" si="33"/>
        <v>56</v>
      </c>
      <c r="S83" s="8">
        <f t="shared" si="34"/>
        <v>87</v>
      </c>
      <c r="T83" s="8">
        <f t="shared" si="35"/>
        <v>143</v>
      </c>
    </row>
    <row r="84" spans="1:20" ht="24.75" customHeight="1" x14ac:dyDescent="0.55000000000000004">
      <c r="A84" s="6" t="s">
        <v>84</v>
      </c>
      <c r="B84" s="19">
        <v>80</v>
      </c>
      <c r="C84" s="6">
        <v>23</v>
      </c>
      <c r="D84" s="6">
        <v>29</v>
      </c>
      <c r="E84" s="6">
        <v>52</v>
      </c>
      <c r="F84" s="6">
        <v>10</v>
      </c>
      <c r="G84" s="6">
        <v>14</v>
      </c>
      <c r="H84" s="6">
        <v>24</v>
      </c>
      <c r="I84" s="6">
        <v>15</v>
      </c>
      <c r="J84" s="6">
        <v>20</v>
      </c>
      <c r="K84" s="6">
        <v>35</v>
      </c>
      <c r="L84" s="6">
        <v>3</v>
      </c>
      <c r="M84" s="6">
        <v>9</v>
      </c>
      <c r="N84" s="6">
        <v>12</v>
      </c>
      <c r="O84" s="6">
        <v>3</v>
      </c>
      <c r="P84" s="6">
        <v>4</v>
      </c>
      <c r="Q84" s="6">
        <v>7</v>
      </c>
      <c r="R84" s="8">
        <f t="shared" si="33"/>
        <v>54</v>
      </c>
      <c r="S84" s="8">
        <f t="shared" si="34"/>
        <v>76</v>
      </c>
      <c r="T84" s="8">
        <f t="shared" si="35"/>
        <v>130</v>
      </c>
    </row>
    <row r="85" spans="1:20" ht="24.75" customHeight="1" x14ac:dyDescent="0.55000000000000004">
      <c r="A85" s="6" t="s">
        <v>85</v>
      </c>
      <c r="B85" s="19">
        <v>81</v>
      </c>
      <c r="C85" s="6">
        <v>22</v>
      </c>
      <c r="D85" s="6">
        <v>31</v>
      </c>
      <c r="E85" s="6">
        <v>53</v>
      </c>
      <c r="F85" s="6">
        <v>13</v>
      </c>
      <c r="G85" s="6">
        <v>14</v>
      </c>
      <c r="H85" s="6">
        <v>27</v>
      </c>
      <c r="I85" s="6">
        <v>11</v>
      </c>
      <c r="J85" s="6">
        <v>13</v>
      </c>
      <c r="K85" s="6">
        <v>24</v>
      </c>
      <c r="L85" s="6">
        <v>9</v>
      </c>
      <c r="M85" s="6">
        <v>14</v>
      </c>
      <c r="N85" s="6">
        <v>23</v>
      </c>
      <c r="O85" s="6">
        <v>2</v>
      </c>
      <c r="P85" s="6">
        <v>3</v>
      </c>
      <c r="Q85" s="6">
        <v>5</v>
      </c>
      <c r="R85" s="8">
        <f t="shared" si="33"/>
        <v>57</v>
      </c>
      <c r="S85" s="8">
        <f t="shared" si="34"/>
        <v>75</v>
      </c>
      <c r="T85" s="8">
        <f t="shared" si="35"/>
        <v>132</v>
      </c>
    </row>
    <row r="86" spans="1:20" ht="24.75" customHeight="1" x14ac:dyDescent="0.55000000000000004">
      <c r="A86" s="6" t="s">
        <v>86</v>
      </c>
      <c r="B86" s="19">
        <v>82</v>
      </c>
      <c r="C86" s="6">
        <v>21</v>
      </c>
      <c r="D86" s="6">
        <v>24</v>
      </c>
      <c r="E86" s="6">
        <v>45</v>
      </c>
      <c r="F86" s="6">
        <v>7</v>
      </c>
      <c r="G86" s="6">
        <v>14</v>
      </c>
      <c r="H86" s="6">
        <v>21</v>
      </c>
      <c r="I86" s="6">
        <v>8</v>
      </c>
      <c r="J86" s="6">
        <v>15</v>
      </c>
      <c r="K86" s="6">
        <v>23</v>
      </c>
      <c r="L86" s="6">
        <v>8</v>
      </c>
      <c r="M86" s="6">
        <v>9</v>
      </c>
      <c r="N86" s="6">
        <v>17</v>
      </c>
      <c r="O86" s="6">
        <v>2</v>
      </c>
      <c r="P86" s="6">
        <v>7</v>
      </c>
      <c r="Q86" s="6">
        <v>9</v>
      </c>
      <c r="R86" s="8">
        <f t="shared" si="33"/>
        <v>46</v>
      </c>
      <c r="S86" s="8">
        <f t="shared" si="34"/>
        <v>69</v>
      </c>
      <c r="T86" s="8">
        <f t="shared" si="35"/>
        <v>115</v>
      </c>
    </row>
    <row r="87" spans="1:20" ht="24.75" customHeight="1" x14ac:dyDescent="0.55000000000000004">
      <c r="A87" s="6" t="s">
        <v>87</v>
      </c>
      <c r="B87" s="19">
        <v>83</v>
      </c>
      <c r="C87" s="6">
        <v>16</v>
      </c>
      <c r="D87" s="6">
        <v>19</v>
      </c>
      <c r="E87" s="6">
        <v>35</v>
      </c>
      <c r="F87" s="6">
        <v>6</v>
      </c>
      <c r="G87" s="6">
        <v>16</v>
      </c>
      <c r="H87" s="6">
        <v>22</v>
      </c>
      <c r="I87" s="6">
        <v>7</v>
      </c>
      <c r="J87" s="6">
        <v>4</v>
      </c>
      <c r="K87" s="6">
        <v>11</v>
      </c>
      <c r="L87" s="6">
        <v>4</v>
      </c>
      <c r="M87" s="6">
        <v>16</v>
      </c>
      <c r="N87" s="6">
        <v>20</v>
      </c>
      <c r="O87" s="6">
        <v>1</v>
      </c>
      <c r="P87" s="6">
        <v>3</v>
      </c>
      <c r="Q87" s="6">
        <v>4</v>
      </c>
      <c r="R87" s="8">
        <f t="shared" si="33"/>
        <v>34</v>
      </c>
      <c r="S87" s="8">
        <f t="shared" si="34"/>
        <v>58</v>
      </c>
      <c r="T87" s="8">
        <f t="shared" si="35"/>
        <v>92</v>
      </c>
    </row>
    <row r="88" spans="1:20" ht="24.75" customHeight="1" x14ac:dyDescent="0.55000000000000004">
      <c r="A88" s="6" t="s">
        <v>88</v>
      </c>
      <c r="B88" s="19">
        <v>84</v>
      </c>
      <c r="C88" s="6">
        <v>18</v>
      </c>
      <c r="D88" s="6">
        <v>19</v>
      </c>
      <c r="E88" s="6">
        <v>37</v>
      </c>
      <c r="F88" s="6">
        <v>6</v>
      </c>
      <c r="G88" s="6">
        <v>10</v>
      </c>
      <c r="H88" s="6">
        <v>16</v>
      </c>
      <c r="I88" s="6">
        <v>6</v>
      </c>
      <c r="J88" s="6">
        <v>9</v>
      </c>
      <c r="K88" s="6">
        <v>15</v>
      </c>
      <c r="L88" s="6">
        <v>6</v>
      </c>
      <c r="M88" s="6">
        <v>8</v>
      </c>
      <c r="N88" s="6">
        <v>14</v>
      </c>
      <c r="O88" s="6">
        <v>1</v>
      </c>
      <c r="P88" s="6">
        <v>5</v>
      </c>
      <c r="Q88" s="6">
        <v>6</v>
      </c>
      <c r="R88" s="8">
        <f t="shared" si="33"/>
        <v>37</v>
      </c>
      <c r="S88" s="8">
        <f t="shared" si="34"/>
        <v>51</v>
      </c>
      <c r="T88" s="8">
        <f t="shared" si="35"/>
        <v>88</v>
      </c>
    </row>
    <row r="89" spans="1:20" ht="24.75" customHeight="1" x14ac:dyDescent="0.55000000000000004">
      <c r="A89" s="6" t="s">
        <v>89</v>
      </c>
      <c r="B89" s="19">
        <v>85</v>
      </c>
      <c r="C89" s="6">
        <v>11</v>
      </c>
      <c r="D89" s="6">
        <v>19</v>
      </c>
      <c r="E89" s="6">
        <v>30</v>
      </c>
      <c r="F89" s="6">
        <v>8</v>
      </c>
      <c r="G89" s="6">
        <v>6</v>
      </c>
      <c r="H89" s="6">
        <v>14</v>
      </c>
      <c r="I89" s="6">
        <v>8</v>
      </c>
      <c r="J89" s="6">
        <v>8</v>
      </c>
      <c r="K89" s="6">
        <v>16</v>
      </c>
      <c r="L89" s="6">
        <v>5</v>
      </c>
      <c r="M89" s="6">
        <v>11</v>
      </c>
      <c r="N89" s="6">
        <v>16</v>
      </c>
      <c r="O89" s="6">
        <v>3</v>
      </c>
      <c r="P89" s="6">
        <v>3</v>
      </c>
      <c r="Q89" s="6">
        <v>6</v>
      </c>
      <c r="R89" s="8">
        <f t="shared" si="33"/>
        <v>35</v>
      </c>
      <c r="S89" s="8">
        <f t="shared" si="34"/>
        <v>47</v>
      </c>
      <c r="T89" s="8">
        <f t="shared" si="35"/>
        <v>82</v>
      </c>
    </row>
    <row r="90" spans="1:20" ht="24.75" customHeight="1" x14ac:dyDescent="0.55000000000000004">
      <c r="A90" s="6" t="s">
        <v>90</v>
      </c>
      <c r="B90" s="19">
        <v>86</v>
      </c>
      <c r="C90" s="6">
        <v>7</v>
      </c>
      <c r="D90" s="6">
        <v>17</v>
      </c>
      <c r="E90" s="6">
        <v>24</v>
      </c>
      <c r="F90" s="6">
        <v>5</v>
      </c>
      <c r="G90" s="6">
        <v>10</v>
      </c>
      <c r="H90" s="6">
        <v>15</v>
      </c>
      <c r="I90" s="6">
        <v>6</v>
      </c>
      <c r="J90" s="6">
        <v>11</v>
      </c>
      <c r="K90" s="6">
        <v>17</v>
      </c>
      <c r="L90" s="6">
        <v>4</v>
      </c>
      <c r="M90" s="6">
        <v>11</v>
      </c>
      <c r="N90" s="6">
        <v>15</v>
      </c>
      <c r="O90" s="6">
        <v>0</v>
      </c>
      <c r="P90" s="6">
        <v>0</v>
      </c>
      <c r="Q90" s="6">
        <v>0</v>
      </c>
      <c r="R90" s="8">
        <f t="shared" si="33"/>
        <v>22</v>
      </c>
      <c r="S90" s="8">
        <f t="shared" si="34"/>
        <v>49</v>
      </c>
      <c r="T90" s="8">
        <f t="shared" si="35"/>
        <v>71</v>
      </c>
    </row>
    <row r="91" spans="1:20" ht="24.75" customHeight="1" x14ac:dyDescent="0.55000000000000004">
      <c r="A91" s="6" t="s">
        <v>91</v>
      </c>
      <c r="B91" s="19">
        <v>87</v>
      </c>
      <c r="C91" s="6">
        <v>11</v>
      </c>
      <c r="D91" s="6">
        <v>18</v>
      </c>
      <c r="E91" s="6">
        <v>29</v>
      </c>
      <c r="F91" s="6">
        <v>6</v>
      </c>
      <c r="G91" s="6">
        <v>10</v>
      </c>
      <c r="H91" s="6">
        <v>16</v>
      </c>
      <c r="I91" s="6">
        <v>2</v>
      </c>
      <c r="J91" s="6">
        <v>16</v>
      </c>
      <c r="K91" s="6">
        <v>18</v>
      </c>
      <c r="L91" s="6">
        <v>5</v>
      </c>
      <c r="M91" s="6">
        <v>6</v>
      </c>
      <c r="N91" s="6">
        <v>11</v>
      </c>
      <c r="O91" s="6">
        <v>0</v>
      </c>
      <c r="P91" s="6">
        <v>0</v>
      </c>
      <c r="Q91" s="6">
        <v>0</v>
      </c>
      <c r="R91" s="8">
        <f t="shared" si="33"/>
        <v>24</v>
      </c>
      <c r="S91" s="8">
        <f t="shared" si="34"/>
        <v>50</v>
      </c>
      <c r="T91" s="8">
        <f t="shared" si="35"/>
        <v>74</v>
      </c>
    </row>
    <row r="92" spans="1:20" ht="24.75" customHeight="1" x14ac:dyDescent="0.55000000000000004">
      <c r="A92" s="6" t="s">
        <v>92</v>
      </c>
      <c r="B92" s="19">
        <v>88</v>
      </c>
      <c r="C92" s="6">
        <v>8</v>
      </c>
      <c r="D92" s="6">
        <v>11</v>
      </c>
      <c r="E92" s="6">
        <v>19</v>
      </c>
      <c r="F92" s="6">
        <v>6</v>
      </c>
      <c r="G92" s="6">
        <v>2</v>
      </c>
      <c r="H92" s="6">
        <v>8</v>
      </c>
      <c r="I92" s="6">
        <v>5</v>
      </c>
      <c r="J92" s="6">
        <v>7</v>
      </c>
      <c r="K92" s="6">
        <v>12</v>
      </c>
      <c r="L92" s="6">
        <v>4</v>
      </c>
      <c r="M92" s="6">
        <v>5</v>
      </c>
      <c r="N92" s="6">
        <v>9</v>
      </c>
      <c r="O92" s="6">
        <v>0</v>
      </c>
      <c r="P92" s="6">
        <v>1</v>
      </c>
      <c r="Q92" s="6">
        <v>1</v>
      </c>
      <c r="R92" s="8">
        <f t="shared" si="33"/>
        <v>23</v>
      </c>
      <c r="S92" s="8">
        <f t="shared" si="34"/>
        <v>26</v>
      </c>
      <c r="T92" s="8">
        <f t="shared" si="35"/>
        <v>49</v>
      </c>
    </row>
    <row r="93" spans="1:20" ht="24.75" customHeight="1" x14ac:dyDescent="0.55000000000000004">
      <c r="A93" s="6" t="s">
        <v>93</v>
      </c>
      <c r="B93" s="19">
        <v>89</v>
      </c>
      <c r="C93" s="6">
        <v>5</v>
      </c>
      <c r="D93" s="6">
        <v>17</v>
      </c>
      <c r="E93" s="6">
        <v>22</v>
      </c>
      <c r="F93" s="6">
        <v>3</v>
      </c>
      <c r="G93" s="6">
        <v>7</v>
      </c>
      <c r="H93" s="6">
        <v>10</v>
      </c>
      <c r="I93" s="6">
        <v>4</v>
      </c>
      <c r="J93" s="6">
        <v>8</v>
      </c>
      <c r="K93" s="6">
        <v>12</v>
      </c>
      <c r="L93" s="6">
        <v>2</v>
      </c>
      <c r="M93" s="6">
        <v>5</v>
      </c>
      <c r="N93" s="6">
        <v>7</v>
      </c>
      <c r="O93" s="6">
        <v>1</v>
      </c>
      <c r="P93" s="6">
        <v>2</v>
      </c>
      <c r="Q93" s="6">
        <v>3</v>
      </c>
      <c r="R93" s="8">
        <f t="shared" si="33"/>
        <v>15</v>
      </c>
      <c r="S93" s="8">
        <f t="shared" si="34"/>
        <v>39</v>
      </c>
      <c r="T93" s="8">
        <f t="shared" si="35"/>
        <v>54</v>
      </c>
    </row>
    <row r="94" spans="1:20" ht="24.75" customHeight="1" x14ac:dyDescent="0.55000000000000004">
      <c r="A94" s="6" t="s">
        <v>94</v>
      </c>
      <c r="B94" s="19">
        <v>90</v>
      </c>
      <c r="C94" s="6">
        <v>7</v>
      </c>
      <c r="D94" s="6">
        <v>8</v>
      </c>
      <c r="E94" s="6">
        <v>15</v>
      </c>
      <c r="F94" s="6">
        <v>0</v>
      </c>
      <c r="G94" s="6">
        <v>11</v>
      </c>
      <c r="H94" s="6">
        <v>11</v>
      </c>
      <c r="I94" s="6">
        <v>2</v>
      </c>
      <c r="J94" s="6">
        <v>7</v>
      </c>
      <c r="K94" s="6">
        <v>9</v>
      </c>
      <c r="L94" s="6">
        <v>1</v>
      </c>
      <c r="M94" s="6">
        <v>5</v>
      </c>
      <c r="N94" s="6">
        <v>6</v>
      </c>
      <c r="O94" s="6">
        <v>0</v>
      </c>
      <c r="P94" s="6">
        <v>0</v>
      </c>
      <c r="Q94" s="6">
        <v>0</v>
      </c>
      <c r="R94" s="8">
        <f t="shared" si="33"/>
        <v>10</v>
      </c>
      <c r="S94" s="8">
        <f t="shared" si="34"/>
        <v>31</v>
      </c>
      <c r="T94" s="8">
        <f t="shared" si="35"/>
        <v>41</v>
      </c>
    </row>
    <row r="95" spans="1:20" ht="24.75" customHeight="1" x14ac:dyDescent="0.55000000000000004">
      <c r="A95" s="6" t="s">
        <v>95</v>
      </c>
      <c r="B95" s="19">
        <v>91</v>
      </c>
      <c r="C95" s="6">
        <v>2</v>
      </c>
      <c r="D95" s="6">
        <v>2</v>
      </c>
      <c r="E95" s="6">
        <v>4</v>
      </c>
      <c r="F95" s="6">
        <v>5</v>
      </c>
      <c r="G95" s="6">
        <v>3</v>
      </c>
      <c r="H95" s="6">
        <v>8</v>
      </c>
      <c r="I95" s="6">
        <v>1</v>
      </c>
      <c r="J95" s="6">
        <v>1</v>
      </c>
      <c r="K95" s="6">
        <v>2</v>
      </c>
      <c r="L95" s="6">
        <v>4</v>
      </c>
      <c r="M95" s="6">
        <v>4</v>
      </c>
      <c r="N95" s="6">
        <v>8</v>
      </c>
      <c r="O95" s="6">
        <v>2</v>
      </c>
      <c r="P95" s="6">
        <v>1</v>
      </c>
      <c r="Q95" s="6">
        <v>3</v>
      </c>
      <c r="R95" s="8">
        <f t="shared" si="33"/>
        <v>14</v>
      </c>
      <c r="S95" s="8">
        <f t="shared" si="34"/>
        <v>11</v>
      </c>
      <c r="T95" s="8">
        <f t="shared" si="35"/>
        <v>25</v>
      </c>
    </row>
    <row r="96" spans="1:20" ht="24.75" customHeight="1" x14ac:dyDescent="0.55000000000000004">
      <c r="A96" s="6" t="s">
        <v>96</v>
      </c>
      <c r="B96" s="19">
        <v>92</v>
      </c>
      <c r="C96" s="6">
        <v>4</v>
      </c>
      <c r="D96" s="6">
        <v>12</v>
      </c>
      <c r="E96" s="6">
        <v>16</v>
      </c>
      <c r="F96" s="6">
        <v>1</v>
      </c>
      <c r="G96" s="6">
        <v>6</v>
      </c>
      <c r="H96" s="6">
        <v>7</v>
      </c>
      <c r="I96" s="6">
        <v>4</v>
      </c>
      <c r="J96" s="6">
        <v>2</v>
      </c>
      <c r="K96" s="6">
        <v>6</v>
      </c>
      <c r="L96" s="6">
        <v>2</v>
      </c>
      <c r="M96" s="6">
        <v>2</v>
      </c>
      <c r="N96" s="6">
        <v>4</v>
      </c>
      <c r="O96" s="6">
        <v>0</v>
      </c>
      <c r="P96" s="6">
        <v>1</v>
      </c>
      <c r="Q96" s="6">
        <v>1</v>
      </c>
      <c r="R96" s="8">
        <f t="shared" si="33"/>
        <v>11</v>
      </c>
      <c r="S96" s="8">
        <f t="shared" si="34"/>
        <v>23</v>
      </c>
      <c r="T96" s="8">
        <f t="shared" si="35"/>
        <v>34</v>
      </c>
    </row>
    <row r="97" spans="1:20" ht="24.75" customHeight="1" x14ac:dyDescent="0.55000000000000004">
      <c r="A97" s="6" t="s">
        <v>97</v>
      </c>
      <c r="B97" s="19">
        <v>93</v>
      </c>
      <c r="C97" s="6">
        <v>4</v>
      </c>
      <c r="D97" s="6">
        <v>5</v>
      </c>
      <c r="E97" s="6">
        <v>9</v>
      </c>
      <c r="F97" s="6">
        <v>0</v>
      </c>
      <c r="G97" s="6">
        <v>3</v>
      </c>
      <c r="H97" s="6">
        <v>3</v>
      </c>
      <c r="I97" s="6">
        <v>1</v>
      </c>
      <c r="J97" s="6">
        <v>3</v>
      </c>
      <c r="K97" s="6">
        <v>4</v>
      </c>
      <c r="L97" s="6">
        <v>1</v>
      </c>
      <c r="M97" s="6">
        <v>0</v>
      </c>
      <c r="N97" s="6">
        <v>1</v>
      </c>
      <c r="O97" s="6">
        <v>0</v>
      </c>
      <c r="P97" s="6">
        <v>0</v>
      </c>
      <c r="Q97" s="6">
        <v>0</v>
      </c>
      <c r="R97" s="8">
        <f t="shared" si="33"/>
        <v>6</v>
      </c>
      <c r="S97" s="8">
        <f t="shared" si="34"/>
        <v>11</v>
      </c>
      <c r="T97" s="8">
        <f t="shared" si="35"/>
        <v>17</v>
      </c>
    </row>
    <row r="98" spans="1:20" ht="24.75" customHeight="1" x14ac:dyDescent="0.55000000000000004">
      <c r="A98" s="6" t="s">
        <v>98</v>
      </c>
      <c r="B98" s="19">
        <v>94</v>
      </c>
      <c r="C98" s="6">
        <v>3</v>
      </c>
      <c r="D98" s="6">
        <v>8</v>
      </c>
      <c r="E98" s="6">
        <v>11</v>
      </c>
      <c r="F98" s="6">
        <v>1</v>
      </c>
      <c r="G98" s="6">
        <v>1</v>
      </c>
      <c r="H98" s="6">
        <v>2</v>
      </c>
      <c r="I98" s="6">
        <v>0</v>
      </c>
      <c r="J98" s="6">
        <v>6</v>
      </c>
      <c r="K98" s="6">
        <v>6</v>
      </c>
      <c r="L98" s="6">
        <v>3</v>
      </c>
      <c r="M98" s="6">
        <v>2</v>
      </c>
      <c r="N98" s="6">
        <v>5</v>
      </c>
      <c r="O98" s="6">
        <v>1</v>
      </c>
      <c r="P98" s="6">
        <v>0</v>
      </c>
      <c r="Q98" s="6">
        <v>1</v>
      </c>
      <c r="R98" s="8">
        <f t="shared" si="33"/>
        <v>8</v>
      </c>
      <c r="S98" s="8">
        <f t="shared" si="34"/>
        <v>17</v>
      </c>
      <c r="T98" s="8">
        <f t="shared" si="35"/>
        <v>25</v>
      </c>
    </row>
    <row r="99" spans="1:20" ht="24.75" customHeight="1" x14ac:dyDescent="0.55000000000000004">
      <c r="A99" s="6" t="s">
        <v>99</v>
      </c>
      <c r="B99" s="19">
        <v>95</v>
      </c>
      <c r="C99" s="6">
        <v>1</v>
      </c>
      <c r="D99" s="6">
        <v>3</v>
      </c>
      <c r="E99" s="6">
        <v>4</v>
      </c>
      <c r="F99" s="6">
        <v>0</v>
      </c>
      <c r="G99" s="6">
        <v>1</v>
      </c>
      <c r="H99" s="6">
        <v>1</v>
      </c>
      <c r="I99" s="6">
        <v>1</v>
      </c>
      <c r="J99" s="6">
        <v>2</v>
      </c>
      <c r="K99" s="6">
        <v>3</v>
      </c>
      <c r="L99" s="6">
        <v>0</v>
      </c>
      <c r="M99" s="6">
        <v>2</v>
      </c>
      <c r="N99" s="6">
        <v>2</v>
      </c>
      <c r="O99" s="6">
        <v>1</v>
      </c>
      <c r="P99" s="6">
        <v>0</v>
      </c>
      <c r="Q99" s="6">
        <v>1</v>
      </c>
      <c r="R99" s="8">
        <f t="shared" si="33"/>
        <v>3</v>
      </c>
      <c r="S99" s="8">
        <f t="shared" si="34"/>
        <v>8</v>
      </c>
      <c r="T99" s="8">
        <f t="shared" si="35"/>
        <v>11</v>
      </c>
    </row>
    <row r="100" spans="1:20" ht="24.75" customHeight="1" x14ac:dyDescent="0.55000000000000004">
      <c r="A100" s="6" t="s">
        <v>100</v>
      </c>
      <c r="B100" s="19">
        <v>96</v>
      </c>
      <c r="C100" s="6">
        <v>2</v>
      </c>
      <c r="D100" s="6">
        <v>1</v>
      </c>
      <c r="E100" s="6">
        <v>3</v>
      </c>
      <c r="F100" s="6">
        <v>1</v>
      </c>
      <c r="G100" s="6">
        <v>1</v>
      </c>
      <c r="H100" s="6">
        <v>2</v>
      </c>
      <c r="I100" s="6">
        <v>3</v>
      </c>
      <c r="J100" s="6">
        <v>2</v>
      </c>
      <c r="K100" s="6">
        <v>5</v>
      </c>
      <c r="L100" s="6">
        <v>2</v>
      </c>
      <c r="M100" s="6">
        <v>0</v>
      </c>
      <c r="N100" s="6">
        <v>2</v>
      </c>
      <c r="O100" s="6">
        <v>1</v>
      </c>
      <c r="P100" s="6">
        <v>0</v>
      </c>
      <c r="Q100" s="6">
        <v>1</v>
      </c>
      <c r="R100" s="8">
        <f t="shared" si="33"/>
        <v>9</v>
      </c>
      <c r="S100" s="8">
        <f t="shared" si="34"/>
        <v>4</v>
      </c>
      <c r="T100" s="8">
        <f t="shared" si="35"/>
        <v>13</v>
      </c>
    </row>
    <row r="101" spans="1:20" ht="24.75" customHeight="1" x14ac:dyDescent="0.55000000000000004">
      <c r="A101" s="6" t="s">
        <v>101</v>
      </c>
      <c r="B101" s="19">
        <v>97</v>
      </c>
      <c r="C101" s="6">
        <v>0</v>
      </c>
      <c r="D101" s="6">
        <v>2</v>
      </c>
      <c r="E101" s="6">
        <v>2</v>
      </c>
      <c r="F101" s="6">
        <v>0</v>
      </c>
      <c r="G101" s="6">
        <v>0</v>
      </c>
      <c r="H101" s="6">
        <v>0</v>
      </c>
      <c r="I101" s="6">
        <v>2</v>
      </c>
      <c r="J101" s="6">
        <v>1</v>
      </c>
      <c r="K101" s="6">
        <v>3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8">
        <f t="shared" si="33"/>
        <v>2</v>
      </c>
      <c r="S101" s="8">
        <f t="shared" si="34"/>
        <v>3</v>
      </c>
      <c r="T101" s="8">
        <f t="shared" si="35"/>
        <v>5</v>
      </c>
    </row>
    <row r="102" spans="1:20" ht="24.75" customHeight="1" x14ac:dyDescent="0.55000000000000004">
      <c r="A102" s="6" t="s">
        <v>102</v>
      </c>
      <c r="B102" s="19">
        <v>98</v>
      </c>
      <c r="C102" s="6">
        <v>1</v>
      </c>
      <c r="D102" s="6">
        <v>2</v>
      </c>
      <c r="E102" s="6">
        <v>3</v>
      </c>
      <c r="F102" s="6">
        <v>0</v>
      </c>
      <c r="G102" s="6">
        <v>1</v>
      </c>
      <c r="H102" s="6">
        <v>1</v>
      </c>
      <c r="I102" s="6">
        <v>0</v>
      </c>
      <c r="J102" s="6">
        <v>0</v>
      </c>
      <c r="K102" s="6">
        <v>0</v>
      </c>
      <c r="L102" s="6">
        <v>1</v>
      </c>
      <c r="M102" s="6">
        <v>0</v>
      </c>
      <c r="N102" s="6">
        <v>1</v>
      </c>
      <c r="O102" s="6">
        <v>0</v>
      </c>
      <c r="P102" s="6">
        <v>0</v>
      </c>
      <c r="Q102" s="6">
        <v>0</v>
      </c>
      <c r="R102" s="8">
        <f t="shared" si="33"/>
        <v>2</v>
      </c>
      <c r="S102" s="8">
        <f t="shared" si="34"/>
        <v>3</v>
      </c>
      <c r="T102" s="8">
        <f t="shared" si="35"/>
        <v>5</v>
      </c>
    </row>
    <row r="103" spans="1:20" ht="24.75" customHeight="1" x14ac:dyDescent="0.55000000000000004">
      <c r="A103" s="6" t="s">
        <v>103</v>
      </c>
      <c r="B103" s="19">
        <v>99</v>
      </c>
      <c r="C103" s="6">
        <v>1</v>
      </c>
      <c r="D103" s="6">
        <v>1</v>
      </c>
      <c r="E103" s="6">
        <v>2</v>
      </c>
      <c r="F103" s="6">
        <v>0</v>
      </c>
      <c r="G103" s="6">
        <v>2</v>
      </c>
      <c r="H103" s="6">
        <v>2</v>
      </c>
      <c r="I103" s="6">
        <v>1</v>
      </c>
      <c r="J103" s="6">
        <v>0</v>
      </c>
      <c r="K103" s="6">
        <v>1</v>
      </c>
      <c r="L103" s="6">
        <v>0</v>
      </c>
      <c r="M103" s="6">
        <v>0</v>
      </c>
      <c r="N103" s="6">
        <v>0</v>
      </c>
      <c r="O103" s="6">
        <v>1</v>
      </c>
      <c r="P103" s="6">
        <v>0</v>
      </c>
      <c r="Q103" s="6">
        <v>1</v>
      </c>
      <c r="R103" s="8">
        <f t="shared" si="33"/>
        <v>3</v>
      </c>
      <c r="S103" s="8">
        <f t="shared" si="34"/>
        <v>3</v>
      </c>
      <c r="T103" s="8">
        <f t="shared" si="35"/>
        <v>6</v>
      </c>
    </row>
    <row r="104" spans="1:20" ht="24.75" customHeight="1" x14ac:dyDescent="0.55000000000000004">
      <c r="A104" s="6" t="s">
        <v>104</v>
      </c>
      <c r="B104" s="19">
        <v>100</v>
      </c>
      <c r="C104" s="6">
        <v>0</v>
      </c>
      <c r="D104" s="6">
        <v>0</v>
      </c>
      <c r="E104" s="6">
        <v>0</v>
      </c>
      <c r="F104" s="6">
        <v>1</v>
      </c>
      <c r="G104" s="6">
        <v>1</v>
      </c>
      <c r="H104" s="6">
        <v>2</v>
      </c>
      <c r="I104" s="6">
        <v>1</v>
      </c>
      <c r="J104" s="6">
        <v>1</v>
      </c>
      <c r="K104" s="6">
        <v>2</v>
      </c>
      <c r="L104" s="6">
        <v>0</v>
      </c>
      <c r="M104" s="6">
        <v>1</v>
      </c>
      <c r="N104" s="6">
        <v>1</v>
      </c>
      <c r="O104" s="6">
        <v>0</v>
      </c>
      <c r="P104" s="6">
        <v>0</v>
      </c>
      <c r="Q104" s="6">
        <v>0</v>
      </c>
      <c r="R104" s="8">
        <f t="shared" si="33"/>
        <v>2</v>
      </c>
      <c r="S104" s="8">
        <f t="shared" si="34"/>
        <v>3</v>
      </c>
      <c r="T104" s="8">
        <f t="shared" si="35"/>
        <v>5</v>
      </c>
    </row>
    <row r="105" spans="1:20" ht="24.75" customHeight="1" x14ac:dyDescent="0.55000000000000004">
      <c r="A105" s="6" t="s">
        <v>105</v>
      </c>
      <c r="B105" s="19">
        <v>101</v>
      </c>
      <c r="C105" s="6">
        <v>2</v>
      </c>
      <c r="D105" s="6">
        <v>2</v>
      </c>
      <c r="E105" s="6">
        <v>4</v>
      </c>
      <c r="F105" s="6">
        <v>2</v>
      </c>
      <c r="G105" s="6">
        <v>2</v>
      </c>
      <c r="H105" s="6">
        <v>4</v>
      </c>
      <c r="I105" s="6">
        <v>0</v>
      </c>
      <c r="J105" s="6">
        <v>1</v>
      </c>
      <c r="K105" s="6">
        <v>1</v>
      </c>
      <c r="L105" s="6">
        <v>0</v>
      </c>
      <c r="M105" s="6">
        <v>1</v>
      </c>
      <c r="N105" s="6">
        <v>1</v>
      </c>
      <c r="O105" s="6">
        <v>0</v>
      </c>
      <c r="P105" s="6">
        <v>0</v>
      </c>
      <c r="Q105" s="6">
        <v>0</v>
      </c>
      <c r="R105" s="8">
        <f t="shared" si="33"/>
        <v>4</v>
      </c>
      <c r="S105" s="8">
        <f t="shared" si="34"/>
        <v>6</v>
      </c>
      <c r="T105" s="8">
        <f t="shared" si="35"/>
        <v>10</v>
      </c>
    </row>
    <row r="106" spans="1:20" ht="24.75" customHeight="1" x14ac:dyDescent="0.55000000000000004">
      <c r="A106" s="11" t="s">
        <v>148</v>
      </c>
      <c r="B106" s="15"/>
      <c r="C106" s="8">
        <v>40</v>
      </c>
      <c r="D106" s="8">
        <v>39</v>
      </c>
      <c r="E106" s="8">
        <v>79</v>
      </c>
      <c r="F106" s="8">
        <v>6</v>
      </c>
      <c r="G106" s="8">
        <v>10</v>
      </c>
      <c r="H106" s="8">
        <v>16</v>
      </c>
      <c r="I106" s="8">
        <v>3</v>
      </c>
      <c r="J106" s="8">
        <v>11</v>
      </c>
      <c r="K106" s="8">
        <v>14</v>
      </c>
      <c r="L106" s="8">
        <v>4</v>
      </c>
      <c r="M106" s="8">
        <v>3</v>
      </c>
      <c r="N106" s="8">
        <v>7</v>
      </c>
      <c r="O106" s="8">
        <v>9</v>
      </c>
      <c r="P106" s="8">
        <v>10</v>
      </c>
      <c r="Q106" s="8">
        <v>19</v>
      </c>
      <c r="R106" s="8">
        <f t="shared" si="33"/>
        <v>62</v>
      </c>
      <c r="S106" s="8">
        <f t="shared" si="34"/>
        <v>73</v>
      </c>
      <c r="T106" s="8">
        <f t="shared" si="35"/>
        <v>135</v>
      </c>
    </row>
    <row r="107" spans="1:20" ht="24.75" customHeight="1" x14ac:dyDescent="0.55000000000000004">
      <c r="A107" s="10" t="s">
        <v>149</v>
      </c>
      <c r="B107" s="15"/>
      <c r="C107" s="8">
        <v>53</v>
      </c>
      <c r="D107" s="8">
        <v>27</v>
      </c>
      <c r="E107" s="8">
        <v>80</v>
      </c>
      <c r="F107" s="8">
        <v>1</v>
      </c>
      <c r="G107" s="8">
        <v>1</v>
      </c>
      <c r="H107" s="8">
        <v>2</v>
      </c>
      <c r="I107" s="8">
        <v>12</v>
      </c>
      <c r="J107" s="8">
        <v>8</v>
      </c>
      <c r="K107" s="8">
        <v>20</v>
      </c>
      <c r="L107" s="8">
        <v>3</v>
      </c>
      <c r="M107" s="8">
        <v>5</v>
      </c>
      <c r="N107" s="8">
        <v>8</v>
      </c>
      <c r="O107" s="8">
        <v>65</v>
      </c>
      <c r="P107" s="8">
        <v>62</v>
      </c>
      <c r="Q107" s="8">
        <v>127</v>
      </c>
      <c r="R107" s="8">
        <f t="shared" si="33"/>
        <v>134</v>
      </c>
      <c r="S107" s="8">
        <f t="shared" si="34"/>
        <v>103</v>
      </c>
      <c r="T107" s="8">
        <f t="shared" si="35"/>
        <v>237</v>
      </c>
    </row>
    <row r="108" spans="1:20" ht="24.75" customHeight="1" x14ac:dyDescent="0.55000000000000004">
      <c r="A108" s="10" t="s">
        <v>150</v>
      </c>
      <c r="B108" s="15"/>
      <c r="C108" s="8">
        <v>9</v>
      </c>
      <c r="D108" s="8">
        <v>7</v>
      </c>
      <c r="E108" s="8">
        <v>16</v>
      </c>
      <c r="F108" s="8">
        <v>0</v>
      </c>
      <c r="G108" s="8">
        <v>0</v>
      </c>
      <c r="H108" s="8">
        <v>0</v>
      </c>
      <c r="I108" s="8">
        <v>1</v>
      </c>
      <c r="J108" s="8">
        <v>0</v>
      </c>
      <c r="K108" s="8">
        <v>1</v>
      </c>
      <c r="L108" s="8">
        <v>3</v>
      </c>
      <c r="M108" s="8">
        <v>0</v>
      </c>
      <c r="N108" s="8">
        <v>3</v>
      </c>
      <c r="O108" s="8">
        <v>24</v>
      </c>
      <c r="P108" s="8">
        <v>16</v>
      </c>
      <c r="Q108" s="8">
        <v>40</v>
      </c>
      <c r="R108" s="8">
        <f t="shared" si="33"/>
        <v>37</v>
      </c>
      <c r="S108" s="8">
        <f t="shared" si="34"/>
        <v>23</v>
      </c>
      <c r="T108" s="8">
        <f t="shared" si="35"/>
        <v>60</v>
      </c>
    </row>
    <row r="109" spans="1:20" ht="24.75" customHeight="1" x14ac:dyDescent="0.55000000000000004">
      <c r="A109" s="23" t="s">
        <v>2</v>
      </c>
      <c r="C109" s="8">
        <f>SUM(C4:C108)</f>
        <v>10052</v>
      </c>
      <c r="D109" s="8">
        <f t="shared" ref="D109:Q109" si="36">SUM(D4:D108)</f>
        <v>9873</v>
      </c>
      <c r="E109" s="8">
        <f t="shared" si="36"/>
        <v>19925</v>
      </c>
      <c r="F109" s="8">
        <f t="shared" si="36"/>
        <v>4422</v>
      </c>
      <c r="G109" s="8">
        <f t="shared" si="36"/>
        <v>4571</v>
      </c>
      <c r="H109" s="8">
        <f t="shared" si="36"/>
        <v>8993</v>
      </c>
      <c r="I109" s="8">
        <f t="shared" si="36"/>
        <v>3165</v>
      </c>
      <c r="J109" s="8">
        <f t="shared" si="36"/>
        <v>3340</v>
      </c>
      <c r="K109" s="8">
        <f t="shared" si="36"/>
        <v>6505</v>
      </c>
      <c r="L109" s="8">
        <f t="shared" si="36"/>
        <v>2889</v>
      </c>
      <c r="M109" s="8">
        <f t="shared" si="36"/>
        <v>3067</v>
      </c>
      <c r="N109" s="8">
        <f t="shared" si="36"/>
        <v>5956</v>
      </c>
      <c r="O109" s="8">
        <f t="shared" si="36"/>
        <v>2484</v>
      </c>
      <c r="P109" s="8">
        <f t="shared" si="36"/>
        <v>2066</v>
      </c>
      <c r="Q109" s="8">
        <f t="shared" si="36"/>
        <v>4550</v>
      </c>
      <c r="R109" s="8">
        <f t="shared" si="33"/>
        <v>23012</v>
      </c>
      <c r="S109" s="8">
        <f t="shared" si="34"/>
        <v>22917</v>
      </c>
      <c r="T109" s="8">
        <f t="shared" si="35"/>
        <v>45929</v>
      </c>
    </row>
  </sheetData>
  <sortState ref="A4:Q105">
    <sortCondition ref="B4:B105"/>
  </sortState>
  <mergeCells count="6">
    <mergeCell ref="R2:T2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C4572-5D27-40EA-B216-60C557E4CD99}">
  <dimension ref="A2:J109"/>
  <sheetViews>
    <sheetView workbookViewId="0">
      <selection activeCell="G3" sqref="G3:J33"/>
    </sheetView>
  </sheetViews>
  <sheetFormatPr defaultRowHeight="24" customHeight="1" x14ac:dyDescent="0.55000000000000004"/>
  <cols>
    <col min="1" max="1" width="16" style="9" customWidth="1"/>
    <col min="2" max="2" width="0" style="9" hidden="1" customWidth="1"/>
    <col min="3" max="16384" width="9" style="9"/>
  </cols>
  <sheetData>
    <row r="2" spans="1:10" ht="24" customHeight="1" x14ac:dyDescent="0.55000000000000004">
      <c r="C2" s="34" t="s">
        <v>145</v>
      </c>
      <c r="D2" s="34"/>
      <c r="E2" s="34"/>
    </row>
    <row r="3" spans="1:10" ht="24" customHeight="1" x14ac:dyDescent="0.55000000000000004">
      <c r="A3" s="14" t="s">
        <v>3</v>
      </c>
      <c r="B3" s="14" t="s">
        <v>156</v>
      </c>
      <c r="C3" s="14" t="s">
        <v>0</v>
      </c>
      <c r="D3" s="14" t="s">
        <v>1</v>
      </c>
      <c r="E3" s="14" t="s">
        <v>2</v>
      </c>
      <c r="G3" s="5" t="s">
        <v>161</v>
      </c>
      <c r="H3" s="5" t="s">
        <v>0</v>
      </c>
      <c r="I3" s="5" t="s">
        <v>1</v>
      </c>
      <c r="J3" s="5" t="s">
        <v>2</v>
      </c>
    </row>
    <row r="4" spans="1:10" ht="24" customHeight="1" x14ac:dyDescent="0.55000000000000004">
      <c r="A4" s="6" t="s">
        <v>4</v>
      </c>
      <c r="B4" s="6">
        <v>0</v>
      </c>
      <c r="C4" s="6">
        <v>252</v>
      </c>
      <c r="D4" s="6">
        <v>241</v>
      </c>
      <c r="E4" s="6">
        <v>493</v>
      </c>
      <c r="G4" s="26" t="s">
        <v>162</v>
      </c>
      <c r="H4" s="27">
        <f>C4</f>
        <v>252</v>
      </c>
      <c r="I4" s="27">
        <f t="shared" ref="I4:J4" si="0">D4</f>
        <v>241</v>
      </c>
      <c r="J4" s="27">
        <f t="shared" si="0"/>
        <v>493</v>
      </c>
    </row>
    <row r="5" spans="1:10" ht="24" customHeight="1" x14ac:dyDescent="0.55000000000000004">
      <c r="A5" s="6" t="s">
        <v>5</v>
      </c>
      <c r="B5" s="6">
        <v>1</v>
      </c>
      <c r="C5" s="6">
        <v>279</v>
      </c>
      <c r="D5" s="6">
        <v>306</v>
      </c>
      <c r="E5" s="6">
        <v>585</v>
      </c>
      <c r="G5" s="28" t="s">
        <v>163</v>
      </c>
      <c r="H5" s="27">
        <f>SUM(C4:C5)</f>
        <v>531</v>
      </c>
      <c r="I5" s="27">
        <f t="shared" ref="I5:J5" si="1">SUM(D4:D5)</f>
        <v>547</v>
      </c>
      <c r="J5" s="27">
        <f t="shared" si="1"/>
        <v>1078</v>
      </c>
    </row>
    <row r="6" spans="1:10" ht="24" customHeight="1" x14ac:dyDescent="0.55000000000000004">
      <c r="A6" s="6" t="s">
        <v>6</v>
      </c>
      <c r="B6" s="6">
        <v>2</v>
      </c>
      <c r="C6" s="6">
        <v>309</v>
      </c>
      <c r="D6" s="6">
        <v>277</v>
      </c>
      <c r="E6" s="6">
        <v>586</v>
      </c>
      <c r="G6" s="28" t="s">
        <v>164</v>
      </c>
      <c r="H6" s="29">
        <f>SUM(C4:C6)</f>
        <v>840</v>
      </c>
      <c r="I6" s="29">
        <f t="shared" ref="I6:J6" si="2">SUM(D4:D6)</f>
        <v>824</v>
      </c>
      <c r="J6" s="29">
        <f t="shared" si="2"/>
        <v>1664</v>
      </c>
    </row>
    <row r="7" spans="1:10" ht="24" customHeight="1" x14ac:dyDescent="0.55000000000000004">
      <c r="A7" s="6" t="s">
        <v>7</v>
      </c>
      <c r="B7" s="6">
        <v>3</v>
      </c>
      <c r="C7" s="6">
        <v>279</v>
      </c>
      <c r="D7" s="6">
        <v>293</v>
      </c>
      <c r="E7" s="6">
        <v>572</v>
      </c>
      <c r="G7" s="28" t="s">
        <v>165</v>
      </c>
      <c r="H7" s="29">
        <f>SUM(C4:C9)</f>
        <v>1771</v>
      </c>
      <c r="I7" s="29">
        <f t="shared" ref="I7:J7" si="3">SUM(D4:D9)</f>
        <v>1749</v>
      </c>
      <c r="J7" s="29">
        <f t="shared" si="3"/>
        <v>3520</v>
      </c>
    </row>
    <row r="8" spans="1:10" ht="24" customHeight="1" x14ac:dyDescent="0.55000000000000004">
      <c r="A8" s="6" t="s">
        <v>8</v>
      </c>
      <c r="B8" s="6">
        <v>4</v>
      </c>
      <c r="C8" s="6">
        <v>344</v>
      </c>
      <c r="D8" s="6">
        <v>300</v>
      </c>
      <c r="E8" s="6">
        <v>644</v>
      </c>
      <c r="G8" s="28" t="s">
        <v>166</v>
      </c>
      <c r="H8" s="29">
        <f>SUM(C4:C18)</f>
        <v>4820</v>
      </c>
      <c r="I8" s="29">
        <f t="shared" ref="I8:J8" si="4">SUM(D4:D18)</f>
        <v>4674</v>
      </c>
      <c r="J8" s="29">
        <f t="shared" si="4"/>
        <v>9494</v>
      </c>
    </row>
    <row r="9" spans="1:10" ht="24" customHeight="1" x14ac:dyDescent="0.55000000000000004">
      <c r="A9" s="6" t="s">
        <v>9</v>
      </c>
      <c r="B9" s="6">
        <v>5</v>
      </c>
      <c r="C9" s="6">
        <v>308</v>
      </c>
      <c r="D9" s="6">
        <v>332</v>
      </c>
      <c r="E9" s="6">
        <v>640</v>
      </c>
      <c r="G9" s="28" t="s">
        <v>167</v>
      </c>
      <c r="H9" s="29">
        <f>SUM(C4:C19)</f>
        <v>5144</v>
      </c>
      <c r="I9" s="29">
        <f t="shared" ref="I9:J9" si="5">SUM(D4:D19)</f>
        <v>4975</v>
      </c>
      <c r="J9" s="29">
        <f t="shared" si="5"/>
        <v>10119</v>
      </c>
    </row>
    <row r="10" spans="1:10" ht="24" customHeight="1" x14ac:dyDescent="0.55000000000000004">
      <c r="A10" s="6" t="s">
        <v>10</v>
      </c>
      <c r="B10" s="6">
        <v>6</v>
      </c>
      <c r="C10" s="6">
        <v>355</v>
      </c>
      <c r="D10" s="6">
        <v>338</v>
      </c>
      <c r="E10" s="6">
        <v>693</v>
      </c>
      <c r="G10" s="28">
        <v>1</v>
      </c>
      <c r="H10" s="29">
        <f>C5</f>
        <v>279</v>
      </c>
      <c r="I10" s="29">
        <f t="shared" ref="I10:J11" si="6">D5</f>
        <v>306</v>
      </c>
      <c r="J10" s="29">
        <f t="shared" si="6"/>
        <v>585</v>
      </c>
    </row>
    <row r="11" spans="1:10" ht="24" customHeight="1" x14ac:dyDescent="0.55000000000000004">
      <c r="A11" s="6" t="s">
        <v>11</v>
      </c>
      <c r="B11" s="6">
        <v>7</v>
      </c>
      <c r="C11" s="6">
        <v>354</v>
      </c>
      <c r="D11" s="6">
        <v>332</v>
      </c>
      <c r="E11" s="6">
        <v>686</v>
      </c>
      <c r="G11" s="28">
        <v>2</v>
      </c>
      <c r="H11" s="29">
        <f>C6</f>
        <v>309</v>
      </c>
      <c r="I11" s="29">
        <f t="shared" si="6"/>
        <v>277</v>
      </c>
      <c r="J11" s="29">
        <f t="shared" si="6"/>
        <v>586</v>
      </c>
    </row>
    <row r="12" spans="1:10" ht="24" customHeight="1" x14ac:dyDescent="0.55000000000000004">
      <c r="A12" s="6" t="s">
        <v>12</v>
      </c>
      <c r="B12" s="6">
        <v>8</v>
      </c>
      <c r="C12" s="6">
        <v>291</v>
      </c>
      <c r="D12" s="6">
        <v>308</v>
      </c>
      <c r="E12" s="6">
        <v>599</v>
      </c>
      <c r="G12" s="26" t="s">
        <v>168</v>
      </c>
      <c r="H12" s="29">
        <f>SUM(C7:C9)</f>
        <v>931</v>
      </c>
      <c r="I12" s="29">
        <f t="shared" ref="I12:J12" si="7">SUM(D7:D9)</f>
        <v>925</v>
      </c>
      <c r="J12" s="29">
        <f t="shared" si="7"/>
        <v>1856</v>
      </c>
    </row>
    <row r="13" spans="1:10" ht="24" customHeight="1" x14ac:dyDescent="0.55000000000000004">
      <c r="A13" s="6" t="s">
        <v>13</v>
      </c>
      <c r="B13" s="6">
        <v>9</v>
      </c>
      <c r="C13" s="6">
        <v>355</v>
      </c>
      <c r="D13" s="6">
        <v>330</v>
      </c>
      <c r="E13" s="6">
        <v>685</v>
      </c>
      <c r="G13" s="28" t="s">
        <v>169</v>
      </c>
      <c r="H13" s="29">
        <f>SUM(C10:C16)</f>
        <v>2360</v>
      </c>
      <c r="I13" s="29">
        <f t="shared" ref="I13:J13" si="8">SUM(D10:D16)</f>
        <v>2293</v>
      </c>
      <c r="J13" s="29">
        <f t="shared" si="8"/>
        <v>4653</v>
      </c>
    </row>
    <row r="14" spans="1:10" ht="24" customHeight="1" x14ac:dyDescent="0.55000000000000004">
      <c r="A14" s="6" t="s">
        <v>14</v>
      </c>
      <c r="B14" s="6">
        <v>10</v>
      </c>
      <c r="C14" s="6">
        <v>349</v>
      </c>
      <c r="D14" s="6">
        <v>319</v>
      </c>
      <c r="E14" s="6">
        <v>668</v>
      </c>
      <c r="G14" s="28" t="s">
        <v>170</v>
      </c>
      <c r="H14" s="29">
        <f>SUM(C10:C22)</f>
        <v>4393</v>
      </c>
      <c r="I14" s="29">
        <f t="shared" ref="I14:J14" si="9">SUM(D10:D22)</f>
        <v>4126</v>
      </c>
      <c r="J14" s="29">
        <f t="shared" si="9"/>
        <v>8519</v>
      </c>
    </row>
    <row r="15" spans="1:10" ht="24" customHeight="1" x14ac:dyDescent="0.55000000000000004">
      <c r="A15" s="6" t="s">
        <v>15</v>
      </c>
      <c r="B15" s="6">
        <v>11</v>
      </c>
      <c r="C15" s="6">
        <v>352</v>
      </c>
      <c r="D15" s="6">
        <v>357</v>
      </c>
      <c r="E15" s="6">
        <v>709</v>
      </c>
      <c r="G15" s="28" t="s">
        <v>171</v>
      </c>
      <c r="H15" s="29">
        <f>SUM(C14:C23)</f>
        <v>3397</v>
      </c>
      <c r="I15" s="29">
        <f t="shared" ref="I15:J15" si="10">SUM(D14:D23)</f>
        <v>3119</v>
      </c>
      <c r="J15" s="29">
        <f t="shared" si="10"/>
        <v>6516</v>
      </c>
    </row>
    <row r="16" spans="1:10" ht="24" customHeight="1" x14ac:dyDescent="0.55000000000000004">
      <c r="A16" s="6" t="s">
        <v>16</v>
      </c>
      <c r="B16" s="6">
        <v>12</v>
      </c>
      <c r="C16" s="6">
        <v>304</v>
      </c>
      <c r="D16" s="6">
        <v>309</v>
      </c>
      <c r="E16" s="6">
        <v>613</v>
      </c>
      <c r="G16" s="26" t="s">
        <v>172</v>
      </c>
      <c r="H16" s="29">
        <f>SUM(C14:C28)</f>
        <v>5179</v>
      </c>
      <c r="I16" s="29">
        <f t="shared" ref="I16:J16" si="11">SUM(D14:D28)</f>
        <v>4960</v>
      </c>
      <c r="J16" s="29">
        <f t="shared" si="11"/>
        <v>10139</v>
      </c>
    </row>
    <row r="17" spans="1:10" ht="24" customHeight="1" x14ac:dyDescent="0.55000000000000004">
      <c r="A17" s="6" t="s">
        <v>17</v>
      </c>
      <c r="B17" s="6">
        <v>13</v>
      </c>
      <c r="C17" s="6">
        <v>337</v>
      </c>
      <c r="D17" s="6">
        <v>285</v>
      </c>
      <c r="E17" s="6">
        <v>622</v>
      </c>
      <c r="G17" s="26" t="s">
        <v>173</v>
      </c>
      <c r="H17" s="29">
        <f>SUM(C16:C28)</f>
        <v>4478</v>
      </c>
      <c r="I17" s="29">
        <f t="shared" ref="I17:J17" si="12">SUM(D16:D28)</f>
        <v>4284</v>
      </c>
      <c r="J17" s="29">
        <f t="shared" si="12"/>
        <v>8762</v>
      </c>
    </row>
    <row r="18" spans="1:10" ht="24" customHeight="1" x14ac:dyDescent="0.55000000000000004">
      <c r="A18" s="6" t="s">
        <v>18</v>
      </c>
      <c r="B18" s="6">
        <v>14</v>
      </c>
      <c r="C18" s="6">
        <v>352</v>
      </c>
      <c r="D18" s="6">
        <v>347</v>
      </c>
      <c r="E18" s="6">
        <v>699</v>
      </c>
      <c r="G18" s="26" t="s">
        <v>174</v>
      </c>
      <c r="H18" s="29">
        <f>SUM(C19:C23)</f>
        <v>1703</v>
      </c>
      <c r="I18" s="29">
        <f t="shared" ref="I18:J18" si="13">SUM(D19:D23)</f>
        <v>1502</v>
      </c>
      <c r="J18" s="29">
        <f t="shared" si="13"/>
        <v>3205</v>
      </c>
    </row>
    <row r="19" spans="1:10" ht="24" customHeight="1" x14ac:dyDescent="0.55000000000000004">
      <c r="A19" s="6" t="s">
        <v>19</v>
      </c>
      <c r="B19" s="6">
        <v>15</v>
      </c>
      <c r="C19" s="6">
        <v>324</v>
      </c>
      <c r="D19" s="6">
        <v>301</v>
      </c>
      <c r="E19" s="6">
        <v>625</v>
      </c>
      <c r="G19" s="26" t="s">
        <v>175</v>
      </c>
      <c r="H19" s="29">
        <f>SUM(C19:C53)</f>
        <v>12959</v>
      </c>
      <c r="I19" s="29">
        <f t="shared" ref="I19:J19" si="14">SUM(D19:D53)</f>
        <v>12413</v>
      </c>
      <c r="J19" s="29">
        <f t="shared" si="14"/>
        <v>25372</v>
      </c>
    </row>
    <row r="20" spans="1:10" ht="24" customHeight="1" x14ac:dyDescent="0.55000000000000004">
      <c r="A20" s="6" t="s">
        <v>20</v>
      </c>
      <c r="B20" s="6">
        <v>16</v>
      </c>
      <c r="C20" s="6">
        <v>352</v>
      </c>
      <c r="D20" s="6">
        <v>315</v>
      </c>
      <c r="E20" s="6">
        <v>667</v>
      </c>
      <c r="G20" s="26" t="s">
        <v>176</v>
      </c>
      <c r="H20" s="29">
        <f>SUM(C19:C63)</f>
        <v>15848</v>
      </c>
      <c r="I20" s="29">
        <f t="shared" ref="I20:J20" si="15">SUM(D19:D63)</f>
        <v>15237</v>
      </c>
      <c r="J20" s="29">
        <f t="shared" si="15"/>
        <v>31085</v>
      </c>
    </row>
    <row r="21" spans="1:10" ht="24" customHeight="1" x14ac:dyDescent="0.55000000000000004">
      <c r="A21" s="6" t="s">
        <v>21</v>
      </c>
      <c r="B21" s="6">
        <v>17</v>
      </c>
      <c r="C21" s="6">
        <v>318</v>
      </c>
      <c r="D21" s="6">
        <v>288</v>
      </c>
      <c r="E21" s="6">
        <v>606</v>
      </c>
      <c r="G21" s="26" t="s">
        <v>177</v>
      </c>
      <c r="H21" s="29">
        <f>SUM(C19:C64)</f>
        <v>16032</v>
      </c>
      <c r="I21" s="29">
        <f t="shared" ref="I21:J21" si="16">SUM(D19:D64)</f>
        <v>15405</v>
      </c>
      <c r="J21" s="29">
        <f t="shared" si="16"/>
        <v>31437</v>
      </c>
    </row>
    <row r="22" spans="1:10" ht="24" customHeight="1" x14ac:dyDescent="0.55000000000000004">
      <c r="A22" s="6" t="s">
        <v>22</v>
      </c>
      <c r="B22" s="6">
        <v>18</v>
      </c>
      <c r="C22" s="6">
        <v>350</v>
      </c>
      <c r="D22" s="6">
        <v>297</v>
      </c>
      <c r="E22" s="6">
        <v>647</v>
      </c>
      <c r="G22" s="26" t="s">
        <v>178</v>
      </c>
      <c r="H22" s="29">
        <f>SUM(C34:C64)</f>
        <v>10569</v>
      </c>
      <c r="I22" s="29">
        <f t="shared" ref="I22:J22" si="17">SUM(D34:D64)</f>
        <v>10205</v>
      </c>
      <c r="J22" s="29">
        <f t="shared" si="17"/>
        <v>20774</v>
      </c>
    </row>
    <row r="23" spans="1:10" ht="24" customHeight="1" x14ac:dyDescent="0.55000000000000004">
      <c r="A23" s="6" t="s">
        <v>23</v>
      </c>
      <c r="B23" s="6">
        <v>19</v>
      </c>
      <c r="C23" s="6">
        <v>359</v>
      </c>
      <c r="D23" s="6">
        <v>301</v>
      </c>
      <c r="E23" s="6">
        <v>660</v>
      </c>
      <c r="G23" s="26" t="s">
        <v>179</v>
      </c>
      <c r="H23" s="29">
        <f>SUM(C34:C74)</f>
        <v>12080</v>
      </c>
      <c r="I23" s="29">
        <f t="shared" ref="I23:J23" si="18">SUM(D34:D74)</f>
        <v>11804</v>
      </c>
      <c r="J23" s="29">
        <f t="shared" si="18"/>
        <v>23884</v>
      </c>
    </row>
    <row r="24" spans="1:10" ht="24" customHeight="1" x14ac:dyDescent="0.55000000000000004">
      <c r="A24" s="6" t="s">
        <v>24</v>
      </c>
      <c r="B24" s="6">
        <v>20</v>
      </c>
      <c r="C24" s="6">
        <v>360</v>
      </c>
      <c r="D24" s="6">
        <v>364</v>
      </c>
      <c r="E24" s="6">
        <v>724</v>
      </c>
      <c r="G24" s="26" t="s">
        <v>180</v>
      </c>
      <c r="H24" s="29">
        <f>SUM(C54:C69)</f>
        <v>3969</v>
      </c>
      <c r="I24" s="29">
        <f t="shared" ref="I24:J24" si="19">SUM(D54:D69)</f>
        <v>3880</v>
      </c>
      <c r="J24" s="29">
        <f t="shared" si="19"/>
        <v>7849</v>
      </c>
    </row>
    <row r="25" spans="1:10" ht="24" customHeight="1" x14ac:dyDescent="0.55000000000000004">
      <c r="A25" s="6" t="s">
        <v>25</v>
      </c>
      <c r="B25" s="6">
        <v>21</v>
      </c>
      <c r="C25" s="6">
        <v>318</v>
      </c>
      <c r="D25" s="6">
        <v>364</v>
      </c>
      <c r="E25" s="6">
        <v>682</v>
      </c>
      <c r="G25" s="26" t="s">
        <v>181</v>
      </c>
      <c r="H25" s="29">
        <f>SUM(C64:C73)</f>
        <v>1593</v>
      </c>
      <c r="I25" s="29">
        <f t="shared" ref="I25:J25" si="20">SUM(D64:D73)</f>
        <v>1659</v>
      </c>
      <c r="J25" s="29">
        <f t="shared" si="20"/>
        <v>3252</v>
      </c>
    </row>
    <row r="26" spans="1:10" ht="24" customHeight="1" x14ac:dyDescent="0.55000000000000004">
      <c r="A26" s="6" t="s">
        <v>26</v>
      </c>
      <c r="B26" s="6">
        <v>22</v>
      </c>
      <c r="C26" s="6">
        <v>333</v>
      </c>
      <c r="D26" s="6">
        <v>397</v>
      </c>
      <c r="E26" s="6">
        <v>730</v>
      </c>
      <c r="G26" s="26" t="s">
        <v>182</v>
      </c>
      <c r="H26" s="29">
        <f>SUM(C74:C83)</f>
        <v>815</v>
      </c>
      <c r="I26" s="29">
        <f t="shared" ref="I26:J26" si="21">SUM(D74:D83)</f>
        <v>914</v>
      </c>
      <c r="J26" s="29">
        <f t="shared" si="21"/>
        <v>1729</v>
      </c>
    </row>
    <row r="27" spans="1:10" ht="24" customHeight="1" x14ac:dyDescent="0.55000000000000004">
      <c r="A27" s="6" t="s">
        <v>27</v>
      </c>
      <c r="B27" s="6">
        <v>23</v>
      </c>
      <c r="C27" s="6">
        <v>364</v>
      </c>
      <c r="D27" s="6">
        <v>367</v>
      </c>
      <c r="E27" s="6">
        <v>731</v>
      </c>
      <c r="G27" s="26" t="s">
        <v>183</v>
      </c>
      <c r="H27" s="29">
        <f>SUM(C19:C105)</f>
        <v>18592</v>
      </c>
      <c r="I27" s="29">
        <f t="shared" ref="I27:J27" si="22">SUM(D19:D105)</f>
        <v>18230</v>
      </c>
      <c r="J27" s="29">
        <f t="shared" si="22"/>
        <v>36822</v>
      </c>
    </row>
    <row r="28" spans="1:10" ht="24" customHeight="1" x14ac:dyDescent="0.55000000000000004">
      <c r="A28" s="6" t="s">
        <v>28</v>
      </c>
      <c r="B28" s="6">
        <v>24</v>
      </c>
      <c r="C28" s="6">
        <v>407</v>
      </c>
      <c r="D28" s="6">
        <v>349</v>
      </c>
      <c r="E28" s="6">
        <v>756</v>
      </c>
      <c r="G28" s="26" t="s">
        <v>184</v>
      </c>
      <c r="H28" s="29">
        <f>SUM(C39:C105)</f>
        <v>11196</v>
      </c>
      <c r="I28" s="29">
        <f t="shared" ref="I28:J28" si="23">SUM(D39:D105)</f>
        <v>11261</v>
      </c>
      <c r="J28" s="29">
        <f t="shared" si="23"/>
        <v>22457</v>
      </c>
    </row>
    <row r="29" spans="1:10" ht="24" customHeight="1" x14ac:dyDescent="0.55000000000000004">
      <c r="A29" s="6" t="s">
        <v>29</v>
      </c>
      <c r="B29" s="6">
        <v>25</v>
      </c>
      <c r="C29" s="6">
        <v>363</v>
      </c>
      <c r="D29" s="6">
        <v>352</v>
      </c>
      <c r="E29" s="6">
        <v>715</v>
      </c>
      <c r="G29" s="26" t="s">
        <v>185</v>
      </c>
      <c r="H29" s="29">
        <f>SUM(C64:C105)</f>
        <v>2744</v>
      </c>
      <c r="I29" s="29">
        <f t="shared" ref="I29:J29" si="24">SUM(D64:D105)</f>
        <v>2993</v>
      </c>
      <c r="J29" s="29">
        <f t="shared" si="24"/>
        <v>5737</v>
      </c>
    </row>
    <row r="30" spans="1:10" ht="24" customHeight="1" x14ac:dyDescent="0.55000000000000004">
      <c r="A30" s="6" t="s">
        <v>30</v>
      </c>
      <c r="B30" s="6">
        <v>26</v>
      </c>
      <c r="C30" s="6">
        <v>387</v>
      </c>
      <c r="D30" s="6">
        <v>369</v>
      </c>
      <c r="E30" s="6">
        <v>756</v>
      </c>
      <c r="G30" s="26" t="s">
        <v>186</v>
      </c>
      <c r="H30" s="29">
        <f>SUM(C69:C105)</f>
        <v>1818</v>
      </c>
      <c r="I30" s="29">
        <f t="shared" ref="I30:J30" si="25">SUM(D69:D105)</f>
        <v>2095</v>
      </c>
      <c r="J30" s="29">
        <f t="shared" si="25"/>
        <v>3913</v>
      </c>
    </row>
    <row r="31" spans="1:10" ht="24" customHeight="1" x14ac:dyDescent="0.55000000000000004">
      <c r="A31" s="6" t="s">
        <v>31</v>
      </c>
      <c r="B31" s="6">
        <v>27</v>
      </c>
      <c r="C31" s="6">
        <v>423</v>
      </c>
      <c r="D31" s="6">
        <v>383</v>
      </c>
      <c r="E31" s="6">
        <v>806</v>
      </c>
      <c r="G31" s="26" t="s">
        <v>187</v>
      </c>
      <c r="H31" s="29">
        <f>SUM(C74:C105)</f>
        <v>1151</v>
      </c>
      <c r="I31" s="29">
        <f t="shared" ref="I31:J31" si="26">SUM(D74:D105)</f>
        <v>1334</v>
      </c>
      <c r="J31" s="29">
        <f t="shared" si="26"/>
        <v>2485</v>
      </c>
    </row>
    <row r="32" spans="1:10" ht="24" customHeight="1" x14ac:dyDescent="0.55000000000000004">
      <c r="A32" s="6" t="s">
        <v>32</v>
      </c>
      <c r="B32" s="6">
        <v>28</v>
      </c>
      <c r="C32" s="6">
        <v>399</v>
      </c>
      <c r="D32" s="6">
        <v>368</v>
      </c>
      <c r="E32" s="6">
        <v>767</v>
      </c>
      <c r="G32" s="26" t="s">
        <v>188</v>
      </c>
      <c r="H32" s="29">
        <f>SUM(C84:C105)</f>
        <v>336</v>
      </c>
      <c r="I32" s="29">
        <f t="shared" ref="I32:J32" si="27">SUM(D84:D105)</f>
        <v>420</v>
      </c>
      <c r="J32" s="29">
        <f t="shared" si="27"/>
        <v>756</v>
      </c>
    </row>
    <row r="33" spans="1:10" ht="24" customHeight="1" x14ac:dyDescent="0.55000000000000004">
      <c r="A33" s="6" t="s">
        <v>33</v>
      </c>
      <c r="B33" s="6">
        <v>29</v>
      </c>
      <c r="C33" s="6">
        <v>406</v>
      </c>
      <c r="D33" s="6">
        <v>385</v>
      </c>
      <c r="E33" s="6">
        <v>791</v>
      </c>
      <c r="G33" s="26" t="s">
        <v>189</v>
      </c>
      <c r="H33" s="8">
        <f>SUM(C104:C105)</f>
        <v>5</v>
      </c>
      <c r="I33" s="8">
        <f t="shared" ref="I33:J33" si="28">SUM(D104:D105)</f>
        <v>3</v>
      </c>
      <c r="J33" s="8">
        <f t="shared" si="28"/>
        <v>8</v>
      </c>
    </row>
    <row r="34" spans="1:10" ht="24" customHeight="1" x14ac:dyDescent="0.55000000000000004">
      <c r="A34" s="6" t="s">
        <v>34</v>
      </c>
      <c r="B34" s="6">
        <v>30</v>
      </c>
      <c r="C34" s="6">
        <v>368</v>
      </c>
      <c r="D34" s="6">
        <v>321</v>
      </c>
      <c r="E34" s="6">
        <v>689</v>
      </c>
    </row>
    <row r="35" spans="1:10" ht="24" customHeight="1" x14ac:dyDescent="0.55000000000000004">
      <c r="A35" s="6" t="s">
        <v>35</v>
      </c>
      <c r="B35" s="6">
        <v>31</v>
      </c>
      <c r="C35" s="6">
        <v>397</v>
      </c>
      <c r="D35" s="6">
        <v>366</v>
      </c>
      <c r="E35" s="6">
        <v>763</v>
      </c>
    </row>
    <row r="36" spans="1:10" ht="24" customHeight="1" x14ac:dyDescent="0.55000000000000004">
      <c r="A36" s="6" t="s">
        <v>36</v>
      </c>
      <c r="B36" s="6">
        <v>32</v>
      </c>
      <c r="C36" s="6">
        <v>409</v>
      </c>
      <c r="D36" s="6">
        <v>323</v>
      </c>
      <c r="E36" s="6">
        <v>732</v>
      </c>
    </row>
    <row r="37" spans="1:10" ht="24" customHeight="1" x14ac:dyDescent="0.55000000000000004">
      <c r="A37" s="6" t="s">
        <v>37</v>
      </c>
      <c r="B37" s="6">
        <v>33</v>
      </c>
      <c r="C37" s="6">
        <v>376</v>
      </c>
      <c r="D37" s="6">
        <v>380</v>
      </c>
      <c r="E37" s="6">
        <v>756</v>
      </c>
    </row>
    <row r="38" spans="1:10" ht="24" customHeight="1" x14ac:dyDescent="0.55000000000000004">
      <c r="A38" s="6" t="s">
        <v>38</v>
      </c>
      <c r="B38" s="6">
        <v>34</v>
      </c>
      <c r="C38" s="6">
        <v>383</v>
      </c>
      <c r="D38" s="6">
        <v>379</v>
      </c>
      <c r="E38" s="6">
        <v>762</v>
      </c>
    </row>
    <row r="39" spans="1:10" ht="24" customHeight="1" x14ac:dyDescent="0.55000000000000004">
      <c r="A39" s="6" t="s">
        <v>39</v>
      </c>
      <c r="B39" s="6">
        <v>35</v>
      </c>
      <c r="C39" s="6">
        <v>373</v>
      </c>
      <c r="D39" s="6">
        <v>367</v>
      </c>
      <c r="E39" s="6">
        <v>740</v>
      </c>
    </row>
    <row r="40" spans="1:10" ht="24" customHeight="1" x14ac:dyDescent="0.55000000000000004">
      <c r="A40" s="6" t="s">
        <v>40</v>
      </c>
      <c r="B40" s="6">
        <v>36</v>
      </c>
      <c r="C40" s="6">
        <v>414</v>
      </c>
      <c r="D40" s="6">
        <v>355</v>
      </c>
      <c r="E40" s="6">
        <v>769</v>
      </c>
    </row>
    <row r="41" spans="1:10" ht="24" customHeight="1" x14ac:dyDescent="0.55000000000000004">
      <c r="A41" s="6" t="s">
        <v>41</v>
      </c>
      <c r="B41" s="6">
        <v>37</v>
      </c>
      <c r="C41" s="6">
        <v>380</v>
      </c>
      <c r="D41" s="6">
        <v>361</v>
      </c>
      <c r="E41" s="6">
        <v>741</v>
      </c>
    </row>
    <row r="42" spans="1:10" ht="24" customHeight="1" x14ac:dyDescent="0.55000000000000004">
      <c r="A42" s="6" t="s">
        <v>42</v>
      </c>
      <c r="B42" s="6">
        <v>38</v>
      </c>
      <c r="C42" s="6">
        <v>382</v>
      </c>
      <c r="D42" s="6">
        <v>360</v>
      </c>
      <c r="E42" s="6">
        <v>742</v>
      </c>
    </row>
    <row r="43" spans="1:10" ht="24" customHeight="1" x14ac:dyDescent="0.55000000000000004">
      <c r="A43" s="6" t="s">
        <v>43</v>
      </c>
      <c r="B43" s="6">
        <v>39</v>
      </c>
      <c r="C43" s="6">
        <v>396</v>
      </c>
      <c r="D43" s="6">
        <v>346</v>
      </c>
      <c r="E43" s="6">
        <v>742</v>
      </c>
    </row>
    <row r="44" spans="1:10" ht="24" customHeight="1" x14ac:dyDescent="0.55000000000000004">
      <c r="A44" s="6" t="s">
        <v>44</v>
      </c>
      <c r="B44" s="6">
        <v>40</v>
      </c>
      <c r="C44" s="6">
        <v>361</v>
      </c>
      <c r="D44" s="6">
        <v>315</v>
      </c>
      <c r="E44" s="6">
        <v>676</v>
      </c>
    </row>
    <row r="45" spans="1:10" ht="24" customHeight="1" x14ac:dyDescent="0.55000000000000004">
      <c r="A45" s="6" t="s">
        <v>45</v>
      </c>
      <c r="B45" s="6">
        <v>41</v>
      </c>
      <c r="C45" s="6">
        <v>380</v>
      </c>
      <c r="D45" s="6">
        <v>406</v>
      </c>
      <c r="E45" s="6">
        <v>786</v>
      </c>
    </row>
    <row r="46" spans="1:10" ht="24" customHeight="1" x14ac:dyDescent="0.55000000000000004">
      <c r="A46" s="6" t="s">
        <v>46</v>
      </c>
      <c r="B46" s="6">
        <v>42</v>
      </c>
      <c r="C46" s="6">
        <v>416</v>
      </c>
      <c r="D46" s="6">
        <v>357</v>
      </c>
      <c r="E46" s="6">
        <v>773</v>
      </c>
    </row>
    <row r="47" spans="1:10" ht="24" customHeight="1" x14ac:dyDescent="0.55000000000000004">
      <c r="A47" s="6" t="s">
        <v>47</v>
      </c>
      <c r="B47" s="6">
        <v>43</v>
      </c>
      <c r="C47" s="6">
        <v>344</v>
      </c>
      <c r="D47" s="6">
        <v>327</v>
      </c>
      <c r="E47" s="6">
        <v>671</v>
      </c>
    </row>
    <row r="48" spans="1:10" ht="24" customHeight="1" x14ac:dyDescent="0.55000000000000004">
      <c r="A48" s="6" t="s">
        <v>48</v>
      </c>
      <c r="B48" s="6">
        <v>44</v>
      </c>
      <c r="C48" s="6">
        <v>351</v>
      </c>
      <c r="D48" s="6">
        <v>368</v>
      </c>
      <c r="E48" s="6">
        <v>719</v>
      </c>
    </row>
    <row r="49" spans="1:5" ht="24" customHeight="1" x14ac:dyDescent="0.55000000000000004">
      <c r="A49" s="6" t="s">
        <v>49</v>
      </c>
      <c r="B49" s="6">
        <v>45</v>
      </c>
      <c r="C49" s="6">
        <v>331</v>
      </c>
      <c r="D49" s="6">
        <v>365</v>
      </c>
      <c r="E49" s="6">
        <v>696</v>
      </c>
    </row>
    <row r="50" spans="1:5" ht="24" customHeight="1" x14ac:dyDescent="0.55000000000000004">
      <c r="A50" s="6" t="s">
        <v>50</v>
      </c>
      <c r="B50" s="6">
        <v>46</v>
      </c>
      <c r="C50" s="6">
        <v>351</v>
      </c>
      <c r="D50" s="6">
        <v>408</v>
      </c>
      <c r="E50" s="6">
        <v>759</v>
      </c>
    </row>
    <row r="51" spans="1:5" ht="24" customHeight="1" x14ac:dyDescent="0.55000000000000004">
      <c r="A51" s="6" t="s">
        <v>51</v>
      </c>
      <c r="B51" s="6">
        <v>47</v>
      </c>
      <c r="C51" s="6">
        <v>389</v>
      </c>
      <c r="D51" s="6">
        <v>375</v>
      </c>
      <c r="E51" s="6">
        <v>764</v>
      </c>
    </row>
    <row r="52" spans="1:5" ht="24" customHeight="1" x14ac:dyDescent="0.55000000000000004">
      <c r="A52" s="6" t="s">
        <v>52</v>
      </c>
      <c r="B52" s="6">
        <v>48</v>
      </c>
      <c r="C52" s="6">
        <v>349</v>
      </c>
      <c r="D52" s="6">
        <v>370</v>
      </c>
      <c r="E52" s="6">
        <v>719</v>
      </c>
    </row>
    <row r="53" spans="1:5" ht="24" customHeight="1" x14ac:dyDescent="0.55000000000000004">
      <c r="A53" s="6" t="s">
        <v>53</v>
      </c>
      <c r="B53" s="6">
        <v>49</v>
      </c>
      <c r="C53" s="6">
        <v>346</v>
      </c>
      <c r="D53" s="6">
        <v>364</v>
      </c>
      <c r="E53" s="6">
        <v>710</v>
      </c>
    </row>
    <row r="54" spans="1:5" ht="24" customHeight="1" x14ac:dyDescent="0.55000000000000004">
      <c r="A54" s="6" t="s">
        <v>54</v>
      </c>
      <c r="B54" s="6">
        <v>50</v>
      </c>
      <c r="C54" s="6">
        <v>332</v>
      </c>
      <c r="D54" s="6">
        <v>339</v>
      </c>
      <c r="E54" s="6">
        <v>671</v>
      </c>
    </row>
    <row r="55" spans="1:5" ht="24" customHeight="1" x14ac:dyDescent="0.55000000000000004">
      <c r="A55" s="6" t="s">
        <v>55</v>
      </c>
      <c r="B55" s="6">
        <v>51</v>
      </c>
      <c r="C55" s="6">
        <v>350</v>
      </c>
      <c r="D55" s="6">
        <v>314</v>
      </c>
      <c r="E55" s="6">
        <v>664</v>
      </c>
    </row>
    <row r="56" spans="1:5" ht="24" customHeight="1" x14ac:dyDescent="0.55000000000000004">
      <c r="A56" s="6" t="s">
        <v>56</v>
      </c>
      <c r="B56" s="6">
        <v>52</v>
      </c>
      <c r="C56" s="6">
        <v>307</v>
      </c>
      <c r="D56" s="6">
        <v>342</v>
      </c>
      <c r="E56" s="6">
        <v>649</v>
      </c>
    </row>
    <row r="57" spans="1:5" ht="24" customHeight="1" x14ac:dyDescent="0.55000000000000004">
      <c r="A57" s="6" t="s">
        <v>57</v>
      </c>
      <c r="B57" s="6">
        <v>53</v>
      </c>
      <c r="C57" s="6">
        <v>320</v>
      </c>
      <c r="D57" s="6">
        <v>314</v>
      </c>
      <c r="E57" s="6">
        <v>634</v>
      </c>
    </row>
    <row r="58" spans="1:5" ht="24" customHeight="1" x14ac:dyDescent="0.55000000000000004">
      <c r="A58" s="6" t="s">
        <v>58</v>
      </c>
      <c r="B58" s="6">
        <v>54</v>
      </c>
      <c r="C58" s="6">
        <v>289</v>
      </c>
      <c r="D58" s="6">
        <v>282</v>
      </c>
      <c r="E58" s="6">
        <v>571</v>
      </c>
    </row>
    <row r="59" spans="1:5" ht="24" customHeight="1" x14ac:dyDescent="0.55000000000000004">
      <c r="A59" s="6" t="s">
        <v>59</v>
      </c>
      <c r="B59" s="6">
        <v>55</v>
      </c>
      <c r="C59" s="6">
        <v>303</v>
      </c>
      <c r="D59" s="6">
        <v>286</v>
      </c>
      <c r="E59" s="6">
        <v>589</v>
      </c>
    </row>
    <row r="60" spans="1:5" ht="24" customHeight="1" x14ac:dyDescent="0.55000000000000004">
      <c r="A60" s="6" t="s">
        <v>60</v>
      </c>
      <c r="B60" s="6">
        <v>56</v>
      </c>
      <c r="C60" s="6">
        <v>249</v>
      </c>
      <c r="D60" s="6">
        <v>255</v>
      </c>
      <c r="E60" s="6">
        <v>504</v>
      </c>
    </row>
    <row r="61" spans="1:5" ht="24" customHeight="1" x14ac:dyDescent="0.55000000000000004">
      <c r="A61" s="6" t="s">
        <v>61</v>
      </c>
      <c r="B61" s="6">
        <v>57</v>
      </c>
      <c r="C61" s="6">
        <v>249</v>
      </c>
      <c r="D61" s="6">
        <v>205</v>
      </c>
      <c r="E61" s="6">
        <v>454</v>
      </c>
    </row>
    <row r="62" spans="1:5" ht="24" customHeight="1" x14ac:dyDescent="0.55000000000000004">
      <c r="A62" s="6" t="s">
        <v>62</v>
      </c>
      <c r="B62" s="6">
        <v>58</v>
      </c>
      <c r="C62" s="6">
        <v>260</v>
      </c>
      <c r="D62" s="6">
        <v>261</v>
      </c>
      <c r="E62" s="6">
        <v>521</v>
      </c>
    </row>
    <row r="63" spans="1:5" ht="24" customHeight="1" x14ac:dyDescent="0.55000000000000004">
      <c r="A63" s="6" t="s">
        <v>63</v>
      </c>
      <c r="B63" s="6">
        <v>59</v>
      </c>
      <c r="C63" s="6">
        <v>230</v>
      </c>
      <c r="D63" s="6">
        <v>226</v>
      </c>
      <c r="E63" s="6">
        <v>456</v>
      </c>
    </row>
    <row r="64" spans="1:5" ht="24" customHeight="1" x14ac:dyDescent="0.55000000000000004">
      <c r="A64" s="6" t="s">
        <v>64</v>
      </c>
      <c r="B64" s="6">
        <v>60</v>
      </c>
      <c r="C64" s="6">
        <v>184</v>
      </c>
      <c r="D64" s="6">
        <v>168</v>
      </c>
      <c r="E64" s="6">
        <v>352</v>
      </c>
    </row>
    <row r="65" spans="1:5" ht="24" customHeight="1" x14ac:dyDescent="0.55000000000000004">
      <c r="A65" s="6" t="s">
        <v>65</v>
      </c>
      <c r="B65" s="6">
        <v>61</v>
      </c>
      <c r="C65" s="6">
        <v>190</v>
      </c>
      <c r="D65" s="6">
        <v>210</v>
      </c>
      <c r="E65" s="6">
        <v>400</v>
      </c>
    </row>
    <row r="66" spans="1:5" ht="24" customHeight="1" x14ac:dyDescent="0.55000000000000004">
      <c r="A66" s="6" t="s">
        <v>66</v>
      </c>
      <c r="B66" s="6">
        <v>62</v>
      </c>
      <c r="C66" s="6">
        <v>165</v>
      </c>
      <c r="D66" s="6">
        <v>151</v>
      </c>
      <c r="E66" s="6">
        <v>316</v>
      </c>
    </row>
    <row r="67" spans="1:5" ht="24" customHeight="1" x14ac:dyDescent="0.55000000000000004">
      <c r="A67" s="6" t="s">
        <v>67</v>
      </c>
      <c r="B67" s="6">
        <v>63</v>
      </c>
      <c r="C67" s="6">
        <v>199</v>
      </c>
      <c r="D67" s="6">
        <v>173</v>
      </c>
      <c r="E67" s="6">
        <v>372</v>
      </c>
    </row>
    <row r="68" spans="1:5" ht="24" customHeight="1" x14ac:dyDescent="0.55000000000000004">
      <c r="A68" s="6" t="s">
        <v>68</v>
      </c>
      <c r="B68" s="6">
        <v>64</v>
      </c>
      <c r="C68" s="6">
        <v>188</v>
      </c>
      <c r="D68" s="6">
        <v>196</v>
      </c>
      <c r="E68" s="6">
        <v>384</v>
      </c>
    </row>
    <row r="69" spans="1:5" ht="24" customHeight="1" x14ac:dyDescent="0.55000000000000004">
      <c r="A69" s="6" t="s">
        <v>69</v>
      </c>
      <c r="B69" s="6">
        <v>65</v>
      </c>
      <c r="C69" s="6">
        <v>154</v>
      </c>
      <c r="D69" s="6">
        <v>158</v>
      </c>
      <c r="E69" s="6">
        <v>312</v>
      </c>
    </row>
    <row r="70" spans="1:5" ht="24" customHeight="1" x14ac:dyDescent="0.55000000000000004">
      <c r="A70" s="6" t="s">
        <v>70</v>
      </c>
      <c r="B70" s="6">
        <v>66</v>
      </c>
      <c r="C70" s="6">
        <v>142</v>
      </c>
      <c r="D70" s="6">
        <v>168</v>
      </c>
      <c r="E70" s="6">
        <v>310</v>
      </c>
    </row>
    <row r="71" spans="1:5" ht="24" customHeight="1" x14ac:dyDescent="0.55000000000000004">
      <c r="A71" s="6" t="s">
        <v>71</v>
      </c>
      <c r="B71" s="6">
        <v>67</v>
      </c>
      <c r="C71" s="6">
        <v>128</v>
      </c>
      <c r="D71" s="6">
        <v>149</v>
      </c>
      <c r="E71" s="6">
        <v>277</v>
      </c>
    </row>
    <row r="72" spans="1:5" ht="24" customHeight="1" x14ac:dyDescent="0.55000000000000004">
      <c r="A72" s="6" t="s">
        <v>72</v>
      </c>
      <c r="B72" s="6">
        <v>68</v>
      </c>
      <c r="C72" s="6">
        <v>123</v>
      </c>
      <c r="D72" s="6">
        <v>135</v>
      </c>
      <c r="E72" s="6">
        <v>258</v>
      </c>
    </row>
    <row r="73" spans="1:5" ht="24" customHeight="1" x14ac:dyDescent="0.55000000000000004">
      <c r="A73" s="6" t="s">
        <v>73</v>
      </c>
      <c r="B73" s="6">
        <v>69</v>
      </c>
      <c r="C73" s="6">
        <v>120</v>
      </c>
      <c r="D73" s="6">
        <v>151</v>
      </c>
      <c r="E73" s="6">
        <v>271</v>
      </c>
    </row>
    <row r="74" spans="1:5" ht="24" customHeight="1" x14ac:dyDescent="0.55000000000000004">
      <c r="A74" s="6" t="s">
        <v>74</v>
      </c>
      <c r="B74" s="6">
        <v>70</v>
      </c>
      <c r="C74" s="6">
        <v>102</v>
      </c>
      <c r="D74" s="6">
        <v>108</v>
      </c>
      <c r="E74" s="6">
        <v>210</v>
      </c>
    </row>
    <row r="75" spans="1:5" ht="24" customHeight="1" x14ac:dyDescent="0.55000000000000004">
      <c r="A75" s="6" t="s">
        <v>75</v>
      </c>
      <c r="B75" s="6">
        <v>71</v>
      </c>
      <c r="C75" s="6">
        <v>105</v>
      </c>
      <c r="D75" s="6">
        <v>117</v>
      </c>
      <c r="E75" s="6">
        <v>222</v>
      </c>
    </row>
    <row r="76" spans="1:5" ht="24" customHeight="1" x14ac:dyDescent="0.55000000000000004">
      <c r="A76" s="6" t="s">
        <v>76</v>
      </c>
      <c r="B76" s="6">
        <v>72</v>
      </c>
      <c r="C76" s="6">
        <v>85</v>
      </c>
      <c r="D76" s="6">
        <v>115</v>
      </c>
      <c r="E76" s="6">
        <v>200</v>
      </c>
    </row>
    <row r="77" spans="1:5" ht="24" customHeight="1" x14ac:dyDescent="0.55000000000000004">
      <c r="A77" s="6" t="s">
        <v>77</v>
      </c>
      <c r="B77" s="6">
        <v>73</v>
      </c>
      <c r="C77" s="6">
        <v>86</v>
      </c>
      <c r="D77" s="6">
        <v>91</v>
      </c>
      <c r="E77" s="6">
        <v>177</v>
      </c>
    </row>
    <row r="78" spans="1:5" ht="24" customHeight="1" x14ac:dyDescent="0.55000000000000004">
      <c r="A78" s="6" t="s">
        <v>78</v>
      </c>
      <c r="B78" s="6">
        <v>74</v>
      </c>
      <c r="C78" s="6">
        <v>94</v>
      </c>
      <c r="D78" s="6">
        <v>85</v>
      </c>
      <c r="E78" s="6">
        <v>179</v>
      </c>
    </row>
    <row r="79" spans="1:5" ht="24" customHeight="1" x14ac:dyDescent="0.55000000000000004">
      <c r="A79" s="6" t="s">
        <v>79</v>
      </c>
      <c r="B79" s="6">
        <v>75</v>
      </c>
      <c r="C79" s="6">
        <v>67</v>
      </c>
      <c r="D79" s="6">
        <v>100</v>
      </c>
      <c r="E79" s="6">
        <v>167</v>
      </c>
    </row>
    <row r="80" spans="1:5" ht="24" customHeight="1" x14ac:dyDescent="0.55000000000000004">
      <c r="A80" s="6" t="s">
        <v>80</v>
      </c>
      <c r="B80" s="6">
        <v>76</v>
      </c>
      <c r="C80" s="6">
        <v>69</v>
      </c>
      <c r="D80" s="6">
        <v>80</v>
      </c>
      <c r="E80" s="6">
        <v>149</v>
      </c>
    </row>
    <row r="81" spans="1:5" ht="24" customHeight="1" x14ac:dyDescent="0.55000000000000004">
      <c r="A81" s="6" t="s">
        <v>81</v>
      </c>
      <c r="B81" s="6">
        <v>77</v>
      </c>
      <c r="C81" s="6">
        <v>76</v>
      </c>
      <c r="D81" s="6">
        <v>80</v>
      </c>
      <c r="E81" s="6">
        <v>156</v>
      </c>
    </row>
    <row r="82" spans="1:5" ht="24" customHeight="1" x14ac:dyDescent="0.55000000000000004">
      <c r="A82" s="6" t="s">
        <v>82</v>
      </c>
      <c r="B82" s="6">
        <v>78</v>
      </c>
      <c r="C82" s="6">
        <v>71</v>
      </c>
      <c r="D82" s="6">
        <v>76</v>
      </c>
      <c r="E82" s="6">
        <v>147</v>
      </c>
    </row>
    <row r="83" spans="1:5" ht="24" customHeight="1" x14ac:dyDescent="0.55000000000000004">
      <c r="A83" s="6" t="s">
        <v>83</v>
      </c>
      <c r="B83" s="6">
        <v>79</v>
      </c>
      <c r="C83" s="6">
        <v>60</v>
      </c>
      <c r="D83" s="6">
        <v>62</v>
      </c>
      <c r="E83" s="6">
        <v>122</v>
      </c>
    </row>
    <row r="84" spans="1:5" ht="24" customHeight="1" x14ac:dyDescent="0.55000000000000004">
      <c r="A84" s="6" t="s">
        <v>84</v>
      </c>
      <c r="B84" s="6">
        <v>80</v>
      </c>
      <c r="C84" s="6">
        <v>50</v>
      </c>
      <c r="D84" s="6">
        <v>75</v>
      </c>
      <c r="E84" s="6">
        <v>125</v>
      </c>
    </row>
    <row r="85" spans="1:5" ht="24" customHeight="1" x14ac:dyDescent="0.55000000000000004">
      <c r="A85" s="6" t="s">
        <v>85</v>
      </c>
      <c r="B85" s="6">
        <v>81</v>
      </c>
      <c r="C85" s="6">
        <v>44</v>
      </c>
      <c r="D85" s="6">
        <v>46</v>
      </c>
      <c r="E85" s="6">
        <v>90</v>
      </c>
    </row>
    <row r="86" spans="1:5" ht="24" customHeight="1" x14ac:dyDescent="0.55000000000000004">
      <c r="A86" s="6" t="s">
        <v>86</v>
      </c>
      <c r="B86" s="6">
        <v>82</v>
      </c>
      <c r="C86" s="6">
        <v>37</v>
      </c>
      <c r="D86" s="6">
        <v>56</v>
      </c>
      <c r="E86" s="6">
        <v>93</v>
      </c>
    </row>
    <row r="87" spans="1:5" ht="24" customHeight="1" x14ac:dyDescent="0.55000000000000004">
      <c r="A87" s="6" t="s">
        <v>87</v>
      </c>
      <c r="B87" s="6">
        <v>83</v>
      </c>
      <c r="C87" s="6">
        <v>49</v>
      </c>
      <c r="D87" s="6">
        <v>40</v>
      </c>
      <c r="E87" s="6">
        <v>89</v>
      </c>
    </row>
    <row r="88" spans="1:5" ht="24" customHeight="1" x14ac:dyDescent="0.55000000000000004">
      <c r="A88" s="6" t="s">
        <v>88</v>
      </c>
      <c r="B88" s="6">
        <v>84</v>
      </c>
      <c r="C88" s="6">
        <v>26</v>
      </c>
      <c r="D88" s="6">
        <v>27</v>
      </c>
      <c r="E88" s="6">
        <v>53</v>
      </c>
    </row>
    <row r="89" spans="1:5" ht="24" customHeight="1" x14ac:dyDescent="0.55000000000000004">
      <c r="A89" s="6" t="s">
        <v>89</v>
      </c>
      <c r="B89" s="6">
        <v>85</v>
      </c>
      <c r="C89" s="6">
        <v>23</v>
      </c>
      <c r="D89" s="6">
        <v>34</v>
      </c>
      <c r="E89" s="6">
        <v>57</v>
      </c>
    </row>
    <row r="90" spans="1:5" ht="24" customHeight="1" x14ac:dyDescent="0.55000000000000004">
      <c r="A90" s="6" t="s">
        <v>90</v>
      </c>
      <c r="B90" s="6">
        <v>86</v>
      </c>
      <c r="C90" s="6">
        <v>21</v>
      </c>
      <c r="D90" s="6">
        <v>31</v>
      </c>
      <c r="E90" s="6">
        <v>52</v>
      </c>
    </row>
    <row r="91" spans="1:5" ht="24" customHeight="1" x14ac:dyDescent="0.55000000000000004">
      <c r="A91" s="6" t="s">
        <v>91</v>
      </c>
      <c r="B91" s="6">
        <v>87</v>
      </c>
      <c r="C91" s="6">
        <v>19</v>
      </c>
      <c r="D91" s="6">
        <v>24</v>
      </c>
      <c r="E91" s="6">
        <v>43</v>
      </c>
    </row>
    <row r="92" spans="1:5" ht="24" customHeight="1" x14ac:dyDescent="0.55000000000000004">
      <c r="A92" s="6" t="s">
        <v>92</v>
      </c>
      <c r="B92" s="6">
        <v>88</v>
      </c>
      <c r="C92" s="6">
        <v>13</v>
      </c>
      <c r="D92" s="6">
        <v>17</v>
      </c>
      <c r="E92" s="6">
        <v>30</v>
      </c>
    </row>
    <row r="93" spans="1:5" ht="24" customHeight="1" x14ac:dyDescent="0.55000000000000004">
      <c r="A93" s="6" t="s">
        <v>93</v>
      </c>
      <c r="B93" s="6">
        <v>89</v>
      </c>
      <c r="C93" s="6">
        <v>14</v>
      </c>
      <c r="D93" s="6">
        <v>17</v>
      </c>
      <c r="E93" s="6">
        <v>31</v>
      </c>
    </row>
    <row r="94" spans="1:5" ht="24" customHeight="1" x14ac:dyDescent="0.55000000000000004">
      <c r="A94" s="6" t="s">
        <v>94</v>
      </c>
      <c r="B94" s="6">
        <v>90</v>
      </c>
      <c r="C94" s="6">
        <v>8</v>
      </c>
      <c r="D94" s="6">
        <v>12</v>
      </c>
      <c r="E94" s="6">
        <v>20</v>
      </c>
    </row>
    <row r="95" spans="1:5" ht="24" customHeight="1" x14ac:dyDescent="0.55000000000000004">
      <c r="A95" s="6" t="s">
        <v>95</v>
      </c>
      <c r="B95" s="6">
        <v>91</v>
      </c>
      <c r="C95" s="6">
        <v>8</v>
      </c>
      <c r="D95" s="6">
        <v>7</v>
      </c>
      <c r="E95" s="6">
        <v>15</v>
      </c>
    </row>
    <row r="96" spans="1:5" ht="24" customHeight="1" x14ac:dyDescent="0.55000000000000004">
      <c r="A96" s="6" t="s">
        <v>96</v>
      </c>
      <c r="B96" s="6">
        <v>92</v>
      </c>
      <c r="C96" s="6">
        <v>4</v>
      </c>
      <c r="D96" s="6">
        <v>9</v>
      </c>
      <c r="E96" s="6">
        <v>13</v>
      </c>
    </row>
    <row r="97" spans="1:5" ht="24" customHeight="1" x14ac:dyDescent="0.55000000000000004">
      <c r="A97" s="6" t="s">
        <v>97</v>
      </c>
      <c r="B97" s="6">
        <v>93</v>
      </c>
      <c r="C97" s="6">
        <v>2</v>
      </c>
      <c r="D97" s="6">
        <v>5</v>
      </c>
      <c r="E97" s="6">
        <v>7</v>
      </c>
    </row>
    <row r="98" spans="1:5" ht="24" customHeight="1" x14ac:dyDescent="0.55000000000000004">
      <c r="A98" s="6" t="s">
        <v>98</v>
      </c>
      <c r="B98" s="6">
        <v>94</v>
      </c>
      <c r="C98" s="6">
        <v>2</v>
      </c>
      <c r="D98" s="6">
        <v>6</v>
      </c>
      <c r="E98" s="6">
        <v>8</v>
      </c>
    </row>
    <row r="99" spans="1:5" ht="24" customHeight="1" x14ac:dyDescent="0.55000000000000004">
      <c r="A99" s="6" t="s">
        <v>99</v>
      </c>
      <c r="B99" s="6">
        <v>95</v>
      </c>
      <c r="C99" s="6">
        <v>4</v>
      </c>
      <c r="D99" s="6">
        <v>2</v>
      </c>
      <c r="E99" s="6">
        <v>6</v>
      </c>
    </row>
    <row r="100" spans="1:5" ht="24" customHeight="1" x14ac:dyDescent="0.55000000000000004">
      <c r="A100" s="6" t="s">
        <v>100</v>
      </c>
      <c r="B100" s="6">
        <v>96</v>
      </c>
      <c r="C100" s="6">
        <v>3</v>
      </c>
      <c r="D100" s="6">
        <v>3</v>
      </c>
      <c r="E100" s="6">
        <v>6</v>
      </c>
    </row>
    <row r="101" spans="1:5" ht="24" customHeight="1" x14ac:dyDescent="0.55000000000000004">
      <c r="A101" s="6" t="s">
        <v>101</v>
      </c>
      <c r="B101" s="6">
        <v>97</v>
      </c>
      <c r="C101" s="6">
        <v>3</v>
      </c>
      <c r="D101" s="6">
        <v>3</v>
      </c>
      <c r="E101" s="6">
        <v>6</v>
      </c>
    </row>
    <row r="102" spans="1:5" ht="24" customHeight="1" x14ac:dyDescent="0.55000000000000004">
      <c r="A102" s="6" t="s">
        <v>102</v>
      </c>
      <c r="B102" s="6">
        <v>98</v>
      </c>
      <c r="C102" s="6">
        <v>0</v>
      </c>
      <c r="D102" s="6">
        <v>2</v>
      </c>
      <c r="E102" s="6">
        <v>2</v>
      </c>
    </row>
    <row r="103" spans="1:5" ht="24" customHeight="1" x14ac:dyDescent="0.55000000000000004">
      <c r="A103" s="6" t="s">
        <v>103</v>
      </c>
      <c r="B103" s="6">
        <v>99</v>
      </c>
      <c r="C103" s="6">
        <v>1</v>
      </c>
      <c r="D103" s="6">
        <v>1</v>
      </c>
      <c r="E103" s="6">
        <v>2</v>
      </c>
    </row>
    <row r="104" spans="1:5" ht="24" customHeight="1" x14ac:dyDescent="0.55000000000000004">
      <c r="A104" s="6" t="s">
        <v>104</v>
      </c>
      <c r="B104" s="6">
        <v>100</v>
      </c>
      <c r="C104" s="6">
        <v>1</v>
      </c>
      <c r="D104" s="6">
        <v>0</v>
      </c>
      <c r="E104" s="6">
        <v>1</v>
      </c>
    </row>
    <row r="105" spans="1:5" ht="24" customHeight="1" x14ac:dyDescent="0.55000000000000004">
      <c r="A105" s="6" t="s">
        <v>105</v>
      </c>
      <c r="B105" s="6">
        <v>101</v>
      </c>
      <c r="C105" s="6">
        <v>4</v>
      </c>
      <c r="D105" s="6">
        <v>3</v>
      </c>
      <c r="E105" s="6">
        <v>7</v>
      </c>
    </row>
    <row r="106" spans="1:5" ht="24" customHeight="1" x14ac:dyDescent="0.55000000000000004">
      <c r="A106" s="11" t="s">
        <v>148</v>
      </c>
      <c r="B106" s="15"/>
      <c r="C106" s="6">
        <v>30</v>
      </c>
      <c r="D106" s="6">
        <v>19</v>
      </c>
      <c r="E106" s="6">
        <v>49</v>
      </c>
    </row>
    <row r="107" spans="1:5" ht="24" customHeight="1" x14ac:dyDescent="0.55000000000000004">
      <c r="A107" s="10" t="s">
        <v>149</v>
      </c>
      <c r="B107" s="15"/>
      <c r="C107" s="6">
        <v>166</v>
      </c>
      <c r="D107" s="6">
        <v>125</v>
      </c>
      <c r="E107" s="6">
        <v>291</v>
      </c>
    </row>
    <row r="108" spans="1:5" ht="24" customHeight="1" x14ac:dyDescent="0.55000000000000004">
      <c r="A108" s="10" t="s">
        <v>150</v>
      </c>
      <c r="B108" s="15"/>
      <c r="C108" s="6">
        <v>17</v>
      </c>
      <c r="D108" s="6">
        <v>11</v>
      </c>
      <c r="E108" s="6">
        <v>28</v>
      </c>
    </row>
    <row r="109" spans="1:5" ht="24" customHeight="1" x14ac:dyDescent="0.55000000000000004">
      <c r="A109" s="15" t="s">
        <v>2</v>
      </c>
      <c r="B109" s="15"/>
      <c r="C109" s="8">
        <f>SUM(C4:C108)</f>
        <v>23625</v>
      </c>
      <c r="D109" s="8">
        <f t="shared" ref="D109:E109" si="29">SUM(D4:D108)</f>
        <v>23059</v>
      </c>
      <c r="E109" s="8">
        <f t="shared" si="29"/>
        <v>46684</v>
      </c>
    </row>
  </sheetData>
  <sortState ref="A4:E105">
    <sortCondition ref="B4:B105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9C24F-5209-44C4-AD49-2CEF40284AAB}">
  <dimension ref="A2:J109"/>
  <sheetViews>
    <sheetView workbookViewId="0">
      <selection activeCell="K7" sqref="K7"/>
    </sheetView>
  </sheetViews>
  <sheetFormatPr defaultRowHeight="24" x14ac:dyDescent="0.55000000000000004"/>
  <cols>
    <col min="1" max="1" width="32" style="9" bestFit="1" customWidth="1"/>
    <col min="2" max="2" width="3.875" style="9" hidden="1" customWidth="1"/>
    <col min="3" max="16384" width="9" style="9"/>
  </cols>
  <sheetData>
    <row r="2" spans="1:10" x14ac:dyDescent="0.55000000000000004">
      <c r="C2" s="34" t="s">
        <v>160</v>
      </c>
      <c r="D2" s="34"/>
      <c r="E2" s="34"/>
    </row>
    <row r="3" spans="1:10" x14ac:dyDescent="0.55000000000000004">
      <c r="A3" s="14" t="s">
        <v>3</v>
      </c>
      <c r="B3" s="14" t="s">
        <v>156</v>
      </c>
      <c r="C3" s="14" t="s">
        <v>0</v>
      </c>
      <c r="D3" s="14" t="s">
        <v>1</v>
      </c>
      <c r="E3" s="14" t="s">
        <v>2</v>
      </c>
      <c r="G3" s="5" t="s">
        <v>161</v>
      </c>
      <c r="H3" s="5" t="s">
        <v>0</v>
      </c>
      <c r="I3" s="5" t="s">
        <v>1</v>
      </c>
      <c r="J3" s="5" t="s">
        <v>2</v>
      </c>
    </row>
    <row r="4" spans="1:10" x14ac:dyDescent="0.55000000000000004">
      <c r="A4" s="6" t="s">
        <v>4</v>
      </c>
      <c r="B4" s="6">
        <v>0</v>
      </c>
      <c r="C4" s="6">
        <v>44</v>
      </c>
      <c r="D4" s="6">
        <v>40</v>
      </c>
      <c r="E4" s="6">
        <v>84</v>
      </c>
      <c r="G4" s="26" t="s">
        <v>162</v>
      </c>
      <c r="H4" s="27">
        <f>C4</f>
        <v>44</v>
      </c>
      <c r="I4" s="27">
        <f t="shared" ref="I4:J4" si="0">D4</f>
        <v>40</v>
      </c>
      <c r="J4" s="27">
        <f t="shared" si="0"/>
        <v>84</v>
      </c>
    </row>
    <row r="5" spans="1:10" x14ac:dyDescent="0.55000000000000004">
      <c r="A5" s="6" t="s">
        <v>5</v>
      </c>
      <c r="B5" s="6">
        <v>1</v>
      </c>
      <c r="C5" s="6">
        <v>51</v>
      </c>
      <c r="D5" s="6">
        <v>44</v>
      </c>
      <c r="E5" s="6">
        <v>95</v>
      </c>
      <c r="G5" s="28" t="s">
        <v>163</v>
      </c>
      <c r="H5" s="27">
        <f>SUM(C4:C5)</f>
        <v>95</v>
      </c>
      <c r="I5" s="27">
        <f t="shared" ref="I5:J5" si="1">SUM(D4:D5)</f>
        <v>84</v>
      </c>
      <c r="J5" s="27">
        <f t="shared" si="1"/>
        <v>179</v>
      </c>
    </row>
    <row r="6" spans="1:10" x14ac:dyDescent="0.55000000000000004">
      <c r="A6" s="6" t="s">
        <v>6</v>
      </c>
      <c r="B6" s="6">
        <v>2</v>
      </c>
      <c r="C6" s="6">
        <v>56</v>
      </c>
      <c r="D6" s="6">
        <v>52</v>
      </c>
      <c r="E6" s="6">
        <v>108</v>
      </c>
      <c r="G6" s="28" t="s">
        <v>164</v>
      </c>
      <c r="H6" s="29">
        <f>SUM(C4:C6)</f>
        <v>151</v>
      </c>
      <c r="I6" s="29">
        <f t="shared" ref="I6:J6" si="2">SUM(D4:D6)</f>
        <v>136</v>
      </c>
      <c r="J6" s="29">
        <f t="shared" si="2"/>
        <v>287</v>
      </c>
    </row>
    <row r="7" spans="1:10" x14ac:dyDescent="0.55000000000000004">
      <c r="A7" s="6" t="s">
        <v>7</v>
      </c>
      <c r="B7" s="6">
        <v>3</v>
      </c>
      <c r="C7" s="6">
        <v>46</v>
      </c>
      <c r="D7" s="6">
        <v>53</v>
      </c>
      <c r="E7" s="6">
        <v>99</v>
      </c>
      <c r="G7" s="28" t="s">
        <v>165</v>
      </c>
      <c r="H7" s="29">
        <f>SUM(C4:C9)</f>
        <v>334</v>
      </c>
      <c r="I7" s="29">
        <f t="shared" ref="I7:J7" si="3">SUM(D4:D9)</f>
        <v>292</v>
      </c>
      <c r="J7" s="29">
        <f t="shared" si="3"/>
        <v>626</v>
      </c>
    </row>
    <row r="8" spans="1:10" x14ac:dyDescent="0.55000000000000004">
      <c r="A8" s="6" t="s">
        <v>8</v>
      </c>
      <c r="B8" s="6">
        <v>4</v>
      </c>
      <c r="C8" s="6">
        <v>63</v>
      </c>
      <c r="D8" s="6">
        <v>58</v>
      </c>
      <c r="E8" s="6">
        <v>121</v>
      </c>
      <c r="G8" s="28" t="s">
        <v>166</v>
      </c>
      <c r="H8" s="29">
        <f>SUM(C4:C18)</f>
        <v>924</v>
      </c>
      <c r="I8" s="29">
        <f t="shared" ref="I8:J8" si="4">SUM(D4:D18)</f>
        <v>821</v>
      </c>
      <c r="J8" s="29">
        <f t="shared" si="4"/>
        <v>1745</v>
      </c>
    </row>
    <row r="9" spans="1:10" x14ac:dyDescent="0.55000000000000004">
      <c r="A9" s="6" t="s">
        <v>9</v>
      </c>
      <c r="B9" s="6">
        <v>5</v>
      </c>
      <c r="C9" s="6">
        <v>74</v>
      </c>
      <c r="D9" s="6">
        <v>45</v>
      </c>
      <c r="E9" s="6">
        <v>119</v>
      </c>
      <c r="G9" s="28" t="s">
        <v>167</v>
      </c>
      <c r="H9" s="29">
        <f>SUM(C4:C19)</f>
        <v>1005</v>
      </c>
      <c r="I9" s="29">
        <f t="shared" ref="I9:J9" si="5">SUM(D4:D19)</f>
        <v>879</v>
      </c>
      <c r="J9" s="29">
        <f t="shared" si="5"/>
        <v>1884</v>
      </c>
    </row>
    <row r="10" spans="1:10" x14ac:dyDescent="0.55000000000000004">
      <c r="A10" s="6" t="s">
        <v>10</v>
      </c>
      <c r="B10" s="6">
        <v>6</v>
      </c>
      <c r="C10" s="6">
        <v>68</v>
      </c>
      <c r="D10" s="6">
        <v>60</v>
      </c>
      <c r="E10" s="6">
        <v>128</v>
      </c>
      <c r="G10" s="28">
        <v>1</v>
      </c>
      <c r="H10" s="29">
        <f>C5</f>
        <v>51</v>
      </c>
      <c r="I10" s="29">
        <f t="shared" ref="I10:J11" si="6">D5</f>
        <v>44</v>
      </c>
      <c r="J10" s="29">
        <f t="shared" si="6"/>
        <v>95</v>
      </c>
    </row>
    <row r="11" spans="1:10" x14ac:dyDescent="0.55000000000000004">
      <c r="A11" s="6" t="s">
        <v>11</v>
      </c>
      <c r="B11" s="6">
        <v>7</v>
      </c>
      <c r="C11" s="6">
        <v>64</v>
      </c>
      <c r="D11" s="6">
        <v>59</v>
      </c>
      <c r="E11" s="6">
        <v>123</v>
      </c>
      <c r="G11" s="28">
        <v>2</v>
      </c>
      <c r="H11" s="29">
        <f>C6</f>
        <v>56</v>
      </c>
      <c r="I11" s="29">
        <f t="shared" si="6"/>
        <v>52</v>
      </c>
      <c r="J11" s="29">
        <f t="shared" si="6"/>
        <v>108</v>
      </c>
    </row>
    <row r="12" spans="1:10" x14ac:dyDescent="0.55000000000000004">
      <c r="A12" s="6" t="s">
        <v>12</v>
      </c>
      <c r="B12" s="6">
        <v>8</v>
      </c>
      <c r="C12" s="6">
        <v>61</v>
      </c>
      <c r="D12" s="6">
        <v>55</v>
      </c>
      <c r="E12" s="6">
        <v>116</v>
      </c>
      <c r="G12" s="26" t="s">
        <v>168</v>
      </c>
      <c r="H12" s="29">
        <f>SUM(C7:C9)</f>
        <v>183</v>
      </c>
      <c r="I12" s="29">
        <f t="shared" ref="I12:J12" si="7">SUM(D7:D9)</f>
        <v>156</v>
      </c>
      <c r="J12" s="29">
        <f t="shared" si="7"/>
        <v>339</v>
      </c>
    </row>
    <row r="13" spans="1:10" x14ac:dyDescent="0.55000000000000004">
      <c r="A13" s="6" t="s">
        <v>13</v>
      </c>
      <c r="B13" s="6">
        <v>9</v>
      </c>
      <c r="C13" s="6">
        <v>71</v>
      </c>
      <c r="D13" s="6">
        <v>46</v>
      </c>
      <c r="E13" s="6">
        <v>117</v>
      </c>
      <c r="G13" s="28" t="s">
        <v>169</v>
      </c>
      <c r="H13" s="29">
        <f>SUM(C10:C16)</f>
        <v>453</v>
      </c>
      <c r="I13" s="29">
        <f t="shared" ref="I13:J13" si="8">SUM(D10:D16)</f>
        <v>394</v>
      </c>
      <c r="J13" s="29">
        <f t="shared" si="8"/>
        <v>847</v>
      </c>
    </row>
    <row r="14" spans="1:10" x14ac:dyDescent="0.55000000000000004">
      <c r="A14" s="6" t="s">
        <v>14</v>
      </c>
      <c r="B14" s="6">
        <v>10</v>
      </c>
      <c r="C14" s="6">
        <v>66</v>
      </c>
      <c r="D14" s="6">
        <v>60</v>
      </c>
      <c r="E14" s="6">
        <v>126</v>
      </c>
      <c r="G14" s="28" t="s">
        <v>170</v>
      </c>
      <c r="H14" s="29">
        <f>SUM(C10:C22)</f>
        <v>875</v>
      </c>
      <c r="I14" s="29">
        <f t="shared" ref="I14:J14" si="9">SUM(D10:D22)</f>
        <v>787</v>
      </c>
      <c r="J14" s="29">
        <f t="shared" si="9"/>
        <v>1662</v>
      </c>
    </row>
    <row r="15" spans="1:10" x14ac:dyDescent="0.55000000000000004">
      <c r="A15" s="6" t="s">
        <v>15</v>
      </c>
      <c r="B15" s="6">
        <v>11</v>
      </c>
      <c r="C15" s="6">
        <v>65</v>
      </c>
      <c r="D15" s="6">
        <v>54</v>
      </c>
      <c r="E15" s="6">
        <v>119</v>
      </c>
      <c r="G15" s="28" t="s">
        <v>171</v>
      </c>
      <c r="H15" s="29">
        <f>SUM(C14:C23)</f>
        <v>677</v>
      </c>
      <c r="I15" s="29">
        <f t="shared" ref="I15:J15" si="10">SUM(D14:D23)</f>
        <v>636</v>
      </c>
      <c r="J15" s="29">
        <f t="shared" si="10"/>
        <v>1313</v>
      </c>
    </row>
    <row r="16" spans="1:10" x14ac:dyDescent="0.55000000000000004">
      <c r="A16" s="6" t="s">
        <v>16</v>
      </c>
      <c r="B16" s="6">
        <v>12</v>
      </c>
      <c r="C16" s="6">
        <v>58</v>
      </c>
      <c r="D16" s="6">
        <v>60</v>
      </c>
      <c r="E16" s="6">
        <v>118</v>
      </c>
      <c r="G16" s="26" t="s">
        <v>172</v>
      </c>
      <c r="H16" s="29">
        <f>SUM(C14:C28)</f>
        <v>1114</v>
      </c>
      <c r="I16" s="29">
        <f t="shared" ref="I16:J16" si="11">SUM(D14:D28)</f>
        <v>1020</v>
      </c>
      <c r="J16" s="29">
        <f t="shared" si="11"/>
        <v>2134</v>
      </c>
    </row>
    <row r="17" spans="1:10" x14ac:dyDescent="0.55000000000000004">
      <c r="A17" s="6" t="s">
        <v>17</v>
      </c>
      <c r="B17" s="6">
        <v>13</v>
      </c>
      <c r="C17" s="6">
        <v>67</v>
      </c>
      <c r="D17" s="6">
        <v>56</v>
      </c>
      <c r="E17" s="6">
        <v>123</v>
      </c>
      <c r="G17" s="26" t="s">
        <v>173</v>
      </c>
      <c r="H17" s="29">
        <f>SUM(C16:C28)</f>
        <v>983</v>
      </c>
      <c r="I17" s="29">
        <f t="shared" ref="I17:J17" si="12">SUM(D16:D28)</f>
        <v>906</v>
      </c>
      <c r="J17" s="29">
        <f t="shared" si="12"/>
        <v>1889</v>
      </c>
    </row>
    <row r="18" spans="1:10" x14ac:dyDescent="0.55000000000000004">
      <c r="A18" s="6" t="s">
        <v>18</v>
      </c>
      <c r="B18" s="6">
        <v>14</v>
      </c>
      <c r="C18" s="6">
        <v>70</v>
      </c>
      <c r="D18" s="6">
        <v>79</v>
      </c>
      <c r="E18" s="6">
        <v>149</v>
      </c>
      <c r="G18" s="26" t="s">
        <v>174</v>
      </c>
      <c r="H18" s="29">
        <f>SUM(C19:C23)</f>
        <v>351</v>
      </c>
      <c r="I18" s="29">
        <f t="shared" ref="I18:J18" si="13">SUM(D19:D23)</f>
        <v>327</v>
      </c>
      <c r="J18" s="29">
        <f t="shared" si="13"/>
        <v>678</v>
      </c>
    </row>
    <row r="19" spans="1:10" x14ac:dyDescent="0.55000000000000004">
      <c r="A19" s="6" t="s">
        <v>19</v>
      </c>
      <c r="B19" s="6">
        <v>15</v>
      </c>
      <c r="C19" s="6">
        <v>81</v>
      </c>
      <c r="D19" s="6">
        <v>58</v>
      </c>
      <c r="E19" s="6">
        <v>139</v>
      </c>
      <c r="G19" s="26" t="s">
        <v>175</v>
      </c>
      <c r="H19" s="29">
        <f>SUM(C19:C53)</f>
        <v>3138</v>
      </c>
      <c r="I19" s="29">
        <f t="shared" ref="I19:J19" si="14">SUM(D19:D53)</f>
        <v>2994</v>
      </c>
      <c r="J19" s="29">
        <f t="shared" si="14"/>
        <v>6132</v>
      </c>
    </row>
    <row r="20" spans="1:10" x14ac:dyDescent="0.55000000000000004">
      <c r="A20" s="6" t="s">
        <v>20</v>
      </c>
      <c r="B20" s="6">
        <v>16</v>
      </c>
      <c r="C20" s="6">
        <v>65</v>
      </c>
      <c r="D20" s="6">
        <v>74</v>
      </c>
      <c r="E20" s="6">
        <v>139</v>
      </c>
      <c r="G20" s="26" t="s">
        <v>176</v>
      </c>
      <c r="H20" s="29">
        <f>SUM(C19:C63)</f>
        <v>4156</v>
      </c>
      <c r="I20" s="29">
        <f t="shared" ref="I20:J20" si="15">SUM(D19:D63)</f>
        <v>4091</v>
      </c>
      <c r="J20" s="29">
        <f t="shared" si="15"/>
        <v>8247</v>
      </c>
    </row>
    <row r="21" spans="1:10" x14ac:dyDescent="0.55000000000000004">
      <c r="A21" s="6" t="s">
        <v>21</v>
      </c>
      <c r="B21" s="6">
        <v>17</v>
      </c>
      <c r="C21" s="6">
        <v>66</v>
      </c>
      <c r="D21" s="6">
        <v>67</v>
      </c>
      <c r="E21" s="6">
        <v>133</v>
      </c>
      <c r="G21" s="26" t="s">
        <v>177</v>
      </c>
      <c r="H21" s="29">
        <f>SUM(C19:C64)</f>
        <v>4216</v>
      </c>
      <c r="I21" s="29">
        <f t="shared" ref="I21:J21" si="16">SUM(D19:D64)</f>
        <v>4182</v>
      </c>
      <c r="J21" s="29">
        <f t="shared" si="16"/>
        <v>8398</v>
      </c>
    </row>
    <row r="22" spans="1:10" x14ac:dyDescent="0.55000000000000004">
      <c r="A22" s="6" t="s">
        <v>22</v>
      </c>
      <c r="B22" s="6">
        <v>18</v>
      </c>
      <c r="C22" s="6">
        <v>73</v>
      </c>
      <c r="D22" s="6">
        <v>59</v>
      </c>
      <c r="E22" s="6">
        <v>132</v>
      </c>
      <c r="G22" s="26" t="s">
        <v>178</v>
      </c>
      <c r="H22" s="29">
        <f>SUM(C34:C64)</f>
        <v>2962</v>
      </c>
      <c r="I22" s="29">
        <f t="shared" ref="I22:J22" si="17">SUM(D34:D64)</f>
        <v>3066</v>
      </c>
      <c r="J22" s="29">
        <f t="shared" si="17"/>
        <v>6028</v>
      </c>
    </row>
    <row r="23" spans="1:10" x14ac:dyDescent="0.55000000000000004">
      <c r="A23" s="6" t="s">
        <v>23</v>
      </c>
      <c r="B23" s="6">
        <v>19</v>
      </c>
      <c r="C23" s="6">
        <v>66</v>
      </c>
      <c r="D23" s="6">
        <v>69</v>
      </c>
      <c r="E23" s="6">
        <v>135</v>
      </c>
      <c r="G23" s="26" t="s">
        <v>179</v>
      </c>
      <c r="H23" s="29">
        <f>SUM(C34:C74)</f>
        <v>3563</v>
      </c>
      <c r="I23" s="29">
        <f t="shared" ref="I23:J23" si="18">SUM(D34:D74)</f>
        <v>3804</v>
      </c>
      <c r="J23" s="29">
        <f t="shared" si="18"/>
        <v>7367</v>
      </c>
    </row>
    <row r="24" spans="1:10" x14ac:dyDescent="0.55000000000000004">
      <c r="A24" s="6" t="s">
        <v>24</v>
      </c>
      <c r="B24" s="6">
        <v>20</v>
      </c>
      <c r="C24" s="6">
        <v>84</v>
      </c>
      <c r="D24" s="6">
        <v>78</v>
      </c>
      <c r="E24" s="6">
        <v>162</v>
      </c>
      <c r="G24" s="26" t="s">
        <v>180</v>
      </c>
      <c r="H24" s="29">
        <f>SUM(C54:C69)</f>
        <v>1414</v>
      </c>
      <c r="I24" s="29">
        <f t="shared" ref="I24:J24" si="19">SUM(D54:D69)</f>
        <v>1586</v>
      </c>
      <c r="J24" s="29">
        <f t="shared" si="19"/>
        <v>3000</v>
      </c>
    </row>
    <row r="25" spans="1:10" x14ac:dyDescent="0.55000000000000004">
      <c r="A25" s="6" t="s">
        <v>25</v>
      </c>
      <c r="B25" s="6">
        <v>21</v>
      </c>
      <c r="C25" s="6">
        <v>92</v>
      </c>
      <c r="D25" s="6">
        <v>68</v>
      </c>
      <c r="E25" s="6">
        <v>160</v>
      </c>
      <c r="G25" s="26" t="s">
        <v>181</v>
      </c>
      <c r="H25" s="29">
        <f>SUM(C64:C73)</f>
        <v>622</v>
      </c>
      <c r="I25" s="29">
        <f t="shared" ref="I25:J25" si="20">SUM(D64:D73)</f>
        <v>770</v>
      </c>
      <c r="J25" s="29">
        <f t="shared" si="20"/>
        <v>1392</v>
      </c>
    </row>
    <row r="26" spans="1:10" x14ac:dyDescent="0.55000000000000004">
      <c r="A26" s="6" t="s">
        <v>26</v>
      </c>
      <c r="B26" s="6">
        <v>22</v>
      </c>
      <c r="C26" s="6">
        <v>86</v>
      </c>
      <c r="D26" s="6">
        <v>70</v>
      </c>
      <c r="E26" s="6">
        <v>156</v>
      </c>
      <c r="G26" s="26" t="s">
        <v>182</v>
      </c>
      <c r="H26" s="29">
        <f>SUM(C74:C83)</f>
        <v>367</v>
      </c>
      <c r="I26" s="29">
        <f t="shared" ref="I26:J26" si="21">SUM(D74:D83)</f>
        <v>522</v>
      </c>
      <c r="J26" s="29">
        <f t="shared" si="21"/>
        <v>889</v>
      </c>
    </row>
    <row r="27" spans="1:10" x14ac:dyDescent="0.55000000000000004">
      <c r="A27" s="6" t="s">
        <v>27</v>
      </c>
      <c r="B27" s="6">
        <v>23</v>
      </c>
      <c r="C27" s="6">
        <v>101</v>
      </c>
      <c r="D27" s="6">
        <v>91</v>
      </c>
      <c r="E27" s="6">
        <v>192</v>
      </c>
      <c r="G27" s="26" t="s">
        <v>183</v>
      </c>
      <c r="H27" s="29">
        <f>SUM(C19:C105)</f>
        <v>5364</v>
      </c>
      <c r="I27" s="29">
        <f t="shared" ref="I27:J27" si="22">SUM(D19:D105)</f>
        <v>5772</v>
      </c>
      <c r="J27" s="29">
        <f t="shared" si="22"/>
        <v>11136</v>
      </c>
    </row>
    <row r="28" spans="1:10" x14ac:dyDescent="0.55000000000000004">
      <c r="A28" s="6" t="s">
        <v>28</v>
      </c>
      <c r="B28" s="6">
        <v>24</v>
      </c>
      <c r="C28" s="6">
        <v>74</v>
      </c>
      <c r="D28" s="6">
        <v>77</v>
      </c>
      <c r="E28" s="6">
        <v>151</v>
      </c>
      <c r="G28" s="26" t="s">
        <v>184</v>
      </c>
      <c r="H28" s="29">
        <f>SUM(C39:C105)</f>
        <v>3656</v>
      </c>
      <c r="I28" s="29">
        <f t="shared" ref="I28:J28" si="23">SUM(D39:D105)</f>
        <v>4220</v>
      </c>
      <c r="J28" s="29">
        <f t="shared" si="23"/>
        <v>7876</v>
      </c>
    </row>
    <row r="29" spans="1:10" x14ac:dyDescent="0.55000000000000004">
      <c r="A29" s="6" t="s">
        <v>29</v>
      </c>
      <c r="B29" s="6">
        <v>25</v>
      </c>
      <c r="C29" s="6">
        <v>94</v>
      </c>
      <c r="D29" s="6">
        <v>74</v>
      </c>
      <c r="E29" s="6">
        <v>168</v>
      </c>
      <c r="G29" s="26" t="s">
        <v>185</v>
      </c>
      <c r="H29" s="29">
        <f>SUM(C64:C105)</f>
        <v>1208</v>
      </c>
      <c r="I29" s="29">
        <f t="shared" ref="I29:J29" si="24">SUM(D64:D105)</f>
        <v>1681</v>
      </c>
      <c r="J29" s="29">
        <f t="shared" si="24"/>
        <v>2889</v>
      </c>
    </row>
    <row r="30" spans="1:10" x14ac:dyDescent="0.55000000000000004">
      <c r="A30" s="6" t="s">
        <v>30</v>
      </c>
      <c r="B30" s="6">
        <v>26</v>
      </c>
      <c r="C30" s="6">
        <v>91</v>
      </c>
      <c r="D30" s="6">
        <v>92</v>
      </c>
      <c r="E30" s="6">
        <v>183</v>
      </c>
      <c r="G30" s="26" t="s">
        <v>186</v>
      </c>
      <c r="H30" s="29">
        <f>SUM(C69:C105)</f>
        <v>877</v>
      </c>
      <c r="I30" s="29">
        <f t="shared" ref="I30:J30" si="25">SUM(D69:D105)</f>
        <v>1259</v>
      </c>
      <c r="J30" s="29">
        <f t="shared" si="25"/>
        <v>2136</v>
      </c>
    </row>
    <row r="31" spans="1:10" x14ac:dyDescent="0.55000000000000004">
      <c r="A31" s="6" t="s">
        <v>31</v>
      </c>
      <c r="B31" s="6">
        <v>27</v>
      </c>
      <c r="C31" s="6">
        <v>83</v>
      </c>
      <c r="D31" s="6">
        <v>72</v>
      </c>
      <c r="E31" s="6">
        <v>155</v>
      </c>
      <c r="G31" s="26" t="s">
        <v>187</v>
      </c>
      <c r="H31" s="29">
        <f>SUM(C74:C105)</f>
        <v>586</v>
      </c>
      <c r="I31" s="29">
        <f t="shared" ref="I31:J31" si="26">SUM(D74:D105)</f>
        <v>911</v>
      </c>
      <c r="J31" s="29">
        <f t="shared" si="26"/>
        <v>1497</v>
      </c>
    </row>
    <row r="32" spans="1:10" x14ac:dyDescent="0.55000000000000004">
      <c r="A32" s="6" t="s">
        <v>32</v>
      </c>
      <c r="B32" s="6">
        <v>28</v>
      </c>
      <c r="C32" s="6">
        <v>103</v>
      </c>
      <c r="D32" s="6">
        <v>77</v>
      </c>
      <c r="E32" s="6">
        <v>180</v>
      </c>
      <c r="G32" s="26" t="s">
        <v>188</v>
      </c>
      <c r="H32" s="29">
        <f>SUM(C84:C105)</f>
        <v>219</v>
      </c>
      <c r="I32" s="29">
        <f t="shared" ref="I32:J32" si="27">SUM(D84:D105)</f>
        <v>389</v>
      </c>
      <c r="J32" s="29">
        <f t="shared" si="27"/>
        <v>608</v>
      </c>
    </row>
    <row r="33" spans="1:10" x14ac:dyDescent="0.55000000000000004">
      <c r="A33" s="6" t="s">
        <v>33</v>
      </c>
      <c r="B33" s="6">
        <v>29</v>
      </c>
      <c r="C33" s="6">
        <v>95</v>
      </c>
      <c r="D33" s="6">
        <v>90</v>
      </c>
      <c r="E33" s="6">
        <v>185</v>
      </c>
      <c r="G33" s="26" t="s">
        <v>189</v>
      </c>
      <c r="H33" s="8">
        <f>SUM(C104:C105)</f>
        <v>2</v>
      </c>
      <c r="I33" s="8">
        <f t="shared" ref="I33:J33" si="28">SUM(D104:D105)</f>
        <v>2</v>
      </c>
      <c r="J33" s="8">
        <f t="shared" si="28"/>
        <v>4</v>
      </c>
    </row>
    <row r="34" spans="1:10" x14ac:dyDescent="0.55000000000000004">
      <c r="A34" s="6" t="s">
        <v>34</v>
      </c>
      <c r="B34" s="6">
        <v>30</v>
      </c>
      <c r="C34" s="6">
        <v>84</v>
      </c>
      <c r="D34" s="6">
        <v>91</v>
      </c>
      <c r="E34" s="6">
        <v>175</v>
      </c>
    </row>
    <row r="35" spans="1:10" x14ac:dyDescent="0.55000000000000004">
      <c r="A35" s="6" t="s">
        <v>35</v>
      </c>
      <c r="B35" s="6">
        <v>31</v>
      </c>
      <c r="C35" s="6">
        <v>84</v>
      </c>
      <c r="D35" s="6">
        <v>75</v>
      </c>
      <c r="E35" s="6">
        <v>159</v>
      </c>
    </row>
    <row r="36" spans="1:10" x14ac:dyDescent="0.55000000000000004">
      <c r="A36" s="6" t="s">
        <v>36</v>
      </c>
      <c r="B36" s="6">
        <v>32</v>
      </c>
      <c r="C36" s="6">
        <v>107</v>
      </c>
      <c r="D36" s="6">
        <v>95</v>
      </c>
      <c r="E36" s="6">
        <v>202</v>
      </c>
    </row>
    <row r="37" spans="1:10" x14ac:dyDescent="0.55000000000000004">
      <c r="A37" s="6" t="s">
        <v>37</v>
      </c>
      <c r="B37" s="6">
        <v>33</v>
      </c>
      <c r="C37" s="6">
        <v>95</v>
      </c>
      <c r="D37" s="6">
        <v>79</v>
      </c>
      <c r="E37" s="6">
        <v>174</v>
      </c>
    </row>
    <row r="38" spans="1:10" x14ac:dyDescent="0.55000000000000004">
      <c r="A38" s="6" t="s">
        <v>38</v>
      </c>
      <c r="B38" s="6">
        <v>34</v>
      </c>
      <c r="C38" s="6">
        <v>84</v>
      </c>
      <c r="D38" s="6">
        <v>96</v>
      </c>
      <c r="E38" s="6">
        <v>180</v>
      </c>
    </row>
    <row r="39" spans="1:10" x14ac:dyDescent="0.55000000000000004">
      <c r="A39" s="6" t="s">
        <v>39</v>
      </c>
      <c r="B39" s="6">
        <v>35</v>
      </c>
      <c r="C39" s="6">
        <v>91</v>
      </c>
      <c r="D39" s="6">
        <v>94</v>
      </c>
      <c r="E39" s="6">
        <v>185</v>
      </c>
    </row>
    <row r="40" spans="1:10" x14ac:dyDescent="0.55000000000000004">
      <c r="A40" s="6" t="s">
        <v>40</v>
      </c>
      <c r="B40" s="6">
        <v>36</v>
      </c>
      <c r="C40" s="6">
        <v>88</v>
      </c>
      <c r="D40" s="6">
        <v>82</v>
      </c>
      <c r="E40" s="6">
        <v>170</v>
      </c>
    </row>
    <row r="41" spans="1:10" x14ac:dyDescent="0.55000000000000004">
      <c r="A41" s="6" t="s">
        <v>41</v>
      </c>
      <c r="B41" s="6">
        <v>37</v>
      </c>
      <c r="C41" s="6">
        <v>77</v>
      </c>
      <c r="D41" s="6">
        <v>81</v>
      </c>
      <c r="E41" s="6">
        <v>158</v>
      </c>
    </row>
    <row r="42" spans="1:10" x14ac:dyDescent="0.55000000000000004">
      <c r="A42" s="6" t="s">
        <v>42</v>
      </c>
      <c r="B42" s="6">
        <v>38</v>
      </c>
      <c r="C42" s="6">
        <v>94</v>
      </c>
      <c r="D42" s="6">
        <v>96</v>
      </c>
      <c r="E42" s="6">
        <v>190</v>
      </c>
    </row>
    <row r="43" spans="1:10" x14ac:dyDescent="0.55000000000000004">
      <c r="A43" s="6" t="s">
        <v>43</v>
      </c>
      <c r="B43" s="6">
        <v>39</v>
      </c>
      <c r="C43" s="6">
        <v>107</v>
      </c>
      <c r="D43" s="6">
        <v>92</v>
      </c>
      <c r="E43" s="6">
        <v>199</v>
      </c>
    </row>
    <row r="44" spans="1:10" x14ac:dyDescent="0.55000000000000004">
      <c r="A44" s="6" t="s">
        <v>44</v>
      </c>
      <c r="B44" s="6">
        <v>40</v>
      </c>
      <c r="C44" s="6">
        <v>95</v>
      </c>
      <c r="D44" s="6">
        <v>91</v>
      </c>
      <c r="E44" s="6">
        <v>186</v>
      </c>
    </row>
    <row r="45" spans="1:10" x14ac:dyDescent="0.55000000000000004">
      <c r="A45" s="6" t="s">
        <v>45</v>
      </c>
      <c r="B45" s="6">
        <v>41</v>
      </c>
      <c r="C45" s="6">
        <v>79</v>
      </c>
      <c r="D45" s="6">
        <v>94</v>
      </c>
      <c r="E45" s="6">
        <v>173</v>
      </c>
    </row>
    <row r="46" spans="1:10" x14ac:dyDescent="0.55000000000000004">
      <c r="A46" s="6" t="s">
        <v>46</v>
      </c>
      <c r="B46" s="6">
        <v>42</v>
      </c>
      <c r="C46" s="6">
        <v>96</v>
      </c>
      <c r="D46" s="6">
        <v>93</v>
      </c>
      <c r="E46" s="6">
        <v>189</v>
      </c>
    </row>
    <row r="47" spans="1:10" x14ac:dyDescent="0.55000000000000004">
      <c r="A47" s="6" t="s">
        <v>47</v>
      </c>
      <c r="B47" s="6">
        <v>43</v>
      </c>
      <c r="C47" s="6">
        <v>83</v>
      </c>
      <c r="D47" s="6">
        <v>113</v>
      </c>
      <c r="E47" s="6">
        <v>196</v>
      </c>
    </row>
    <row r="48" spans="1:10" x14ac:dyDescent="0.55000000000000004">
      <c r="A48" s="6" t="s">
        <v>48</v>
      </c>
      <c r="B48" s="6">
        <v>44</v>
      </c>
      <c r="C48" s="6">
        <v>122</v>
      </c>
      <c r="D48" s="6">
        <v>101</v>
      </c>
      <c r="E48" s="6">
        <v>223</v>
      </c>
    </row>
    <row r="49" spans="1:5" x14ac:dyDescent="0.55000000000000004">
      <c r="A49" s="6" t="s">
        <v>49</v>
      </c>
      <c r="B49" s="6">
        <v>45</v>
      </c>
      <c r="C49" s="6">
        <v>86</v>
      </c>
      <c r="D49" s="6">
        <v>98</v>
      </c>
      <c r="E49" s="6">
        <v>184</v>
      </c>
    </row>
    <row r="50" spans="1:5" x14ac:dyDescent="0.55000000000000004">
      <c r="A50" s="6" t="s">
        <v>50</v>
      </c>
      <c r="B50" s="6">
        <v>46</v>
      </c>
      <c r="C50" s="6">
        <v>101</v>
      </c>
      <c r="D50" s="6">
        <v>85</v>
      </c>
      <c r="E50" s="6">
        <v>186</v>
      </c>
    </row>
    <row r="51" spans="1:5" x14ac:dyDescent="0.55000000000000004">
      <c r="A51" s="6" t="s">
        <v>51</v>
      </c>
      <c r="B51" s="6">
        <v>47</v>
      </c>
      <c r="C51" s="6">
        <v>115</v>
      </c>
      <c r="D51" s="6">
        <v>114</v>
      </c>
      <c r="E51" s="6">
        <v>229</v>
      </c>
    </row>
    <row r="52" spans="1:5" x14ac:dyDescent="0.55000000000000004">
      <c r="A52" s="6" t="s">
        <v>52</v>
      </c>
      <c r="B52" s="6">
        <v>48</v>
      </c>
      <c r="C52" s="6">
        <v>84</v>
      </c>
      <c r="D52" s="6">
        <v>108</v>
      </c>
      <c r="E52" s="6">
        <v>192</v>
      </c>
    </row>
    <row r="53" spans="1:5" x14ac:dyDescent="0.55000000000000004">
      <c r="A53" s="6" t="s">
        <v>53</v>
      </c>
      <c r="B53" s="6">
        <v>49</v>
      </c>
      <c r="C53" s="6">
        <v>112</v>
      </c>
      <c r="D53" s="6">
        <v>100</v>
      </c>
      <c r="E53" s="6">
        <v>212</v>
      </c>
    </row>
    <row r="54" spans="1:5" x14ac:dyDescent="0.55000000000000004">
      <c r="A54" s="6" t="s">
        <v>54</v>
      </c>
      <c r="B54" s="6">
        <v>50</v>
      </c>
      <c r="C54" s="6">
        <v>111</v>
      </c>
      <c r="D54" s="6">
        <v>103</v>
      </c>
      <c r="E54" s="6">
        <v>214</v>
      </c>
    </row>
    <row r="55" spans="1:5" x14ac:dyDescent="0.55000000000000004">
      <c r="A55" s="6" t="s">
        <v>55</v>
      </c>
      <c r="B55" s="6">
        <v>51</v>
      </c>
      <c r="C55" s="6">
        <v>103</v>
      </c>
      <c r="D55" s="6">
        <v>93</v>
      </c>
      <c r="E55" s="6">
        <v>196</v>
      </c>
    </row>
    <row r="56" spans="1:5" x14ac:dyDescent="0.55000000000000004">
      <c r="A56" s="6" t="s">
        <v>56</v>
      </c>
      <c r="B56" s="6">
        <v>52</v>
      </c>
      <c r="C56" s="6">
        <v>119</v>
      </c>
      <c r="D56" s="6">
        <v>113</v>
      </c>
      <c r="E56" s="6">
        <v>232</v>
      </c>
    </row>
    <row r="57" spans="1:5" x14ac:dyDescent="0.55000000000000004">
      <c r="A57" s="6" t="s">
        <v>57</v>
      </c>
      <c r="B57" s="6">
        <v>53</v>
      </c>
      <c r="C57" s="6">
        <v>107</v>
      </c>
      <c r="D57" s="6">
        <v>113</v>
      </c>
      <c r="E57" s="6">
        <v>220</v>
      </c>
    </row>
    <row r="58" spans="1:5" x14ac:dyDescent="0.55000000000000004">
      <c r="A58" s="6" t="s">
        <v>58</v>
      </c>
      <c r="B58" s="6">
        <v>54</v>
      </c>
      <c r="C58" s="6">
        <v>129</v>
      </c>
      <c r="D58" s="6">
        <v>131</v>
      </c>
      <c r="E58" s="6">
        <v>260</v>
      </c>
    </row>
    <row r="59" spans="1:5" x14ac:dyDescent="0.55000000000000004">
      <c r="A59" s="6" t="s">
        <v>59</v>
      </c>
      <c r="B59" s="6">
        <v>55</v>
      </c>
      <c r="C59" s="6">
        <v>107</v>
      </c>
      <c r="D59" s="6">
        <v>112</v>
      </c>
      <c r="E59" s="6">
        <v>219</v>
      </c>
    </row>
    <row r="60" spans="1:5" x14ac:dyDescent="0.55000000000000004">
      <c r="A60" s="6" t="s">
        <v>60</v>
      </c>
      <c r="B60" s="6">
        <v>56</v>
      </c>
      <c r="C60" s="6">
        <v>106</v>
      </c>
      <c r="D60" s="6">
        <v>119</v>
      </c>
      <c r="E60" s="6">
        <v>225</v>
      </c>
    </row>
    <row r="61" spans="1:5" x14ac:dyDescent="0.55000000000000004">
      <c r="A61" s="6" t="s">
        <v>61</v>
      </c>
      <c r="B61" s="6">
        <v>57</v>
      </c>
      <c r="C61" s="6">
        <v>91</v>
      </c>
      <c r="D61" s="6">
        <v>86</v>
      </c>
      <c r="E61" s="6">
        <v>177</v>
      </c>
    </row>
    <row r="62" spans="1:5" x14ac:dyDescent="0.55000000000000004">
      <c r="A62" s="6" t="s">
        <v>62</v>
      </c>
      <c r="B62" s="6">
        <v>58</v>
      </c>
      <c r="C62" s="6">
        <v>68</v>
      </c>
      <c r="D62" s="6">
        <v>113</v>
      </c>
      <c r="E62" s="6">
        <v>181</v>
      </c>
    </row>
    <row r="63" spans="1:5" x14ac:dyDescent="0.55000000000000004">
      <c r="A63" s="6" t="s">
        <v>63</v>
      </c>
      <c r="B63" s="6">
        <v>59</v>
      </c>
      <c r="C63" s="6">
        <v>77</v>
      </c>
      <c r="D63" s="6">
        <v>114</v>
      </c>
      <c r="E63" s="6">
        <v>191</v>
      </c>
    </row>
    <row r="64" spans="1:5" x14ac:dyDescent="0.55000000000000004">
      <c r="A64" s="6" t="s">
        <v>64</v>
      </c>
      <c r="B64" s="6">
        <v>60</v>
      </c>
      <c r="C64" s="6">
        <v>60</v>
      </c>
      <c r="D64" s="6">
        <v>91</v>
      </c>
      <c r="E64" s="6">
        <v>151</v>
      </c>
    </row>
    <row r="65" spans="1:5" x14ac:dyDescent="0.55000000000000004">
      <c r="A65" s="6" t="s">
        <v>65</v>
      </c>
      <c r="B65" s="6">
        <v>61</v>
      </c>
      <c r="C65" s="6">
        <v>74</v>
      </c>
      <c r="D65" s="6">
        <v>89</v>
      </c>
      <c r="E65" s="6">
        <v>163</v>
      </c>
    </row>
    <row r="66" spans="1:5" x14ac:dyDescent="0.55000000000000004">
      <c r="A66" s="6" t="s">
        <v>66</v>
      </c>
      <c r="B66" s="6">
        <v>62</v>
      </c>
      <c r="C66" s="6">
        <v>70</v>
      </c>
      <c r="D66" s="6">
        <v>86</v>
      </c>
      <c r="E66" s="6">
        <v>156</v>
      </c>
    </row>
    <row r="67" spans="1:5" x14ac:dyDescent="0.55000000000000004">
      <c r="A67" s="6" t="s">
        <v>67</v>
      </c>
      <c r="B67" s="6">
        <v>63</v>
      </c>
      <c r="C67" s="6">
        <v>58</v>
      </c>
      <c r="D67" s="6">
        <v>82</v>
      </c>
      <c r="E67" s="6">
        <v>140</v>
      </c>
    </row>
    <row r="68" spans="1:5" x14ac:dyDescent="0.55000000000000004">
      <c r="A68" s="6" t="s">
        <v>68</v>
      </c>
      <c r="B68" s="6">
        <v>64</v>
      </c>
      <c r="C68" s="6">
        <v>69</v>
      </c>
      <c r="D68" s="6">
        <v>74</v>
      </c>
      <c r="E68" s="6">
        <v>143</v>
      </c>
    </row>
    <row r="69" spans="1:5" x14ac:dyDescent="0.55000000000000004">
      <c r="A69" s="6" t="s">
        <v>69</v>
      </c>
      <c r="B69" s="6">
        <v>65</v>
      </c>
      <c r="C69" s="6">
        <v>65</v>
      </c>
      <c r="D69" s="6">
        <v>67</v>
      </c>
      <c r="E69" s="6">
        <v>132</v>
      </c>
    </row>
    <row r="70" spans="1:5" x14ac:dyDescent="0.55000000000000004">
      <c r="A70" s="6" t="s">
        <v>70</v>
      </c>
      <c r="B70" s="6">
        <v>66</v>
      </c>
      <c r="C70" s="6">
        <v>58</v>
      </c>
      <c r="D70" s="6">
        <v>70</v>
      </c>
      <c r="E70" s="6">
        <v>128</v>
      </c>
    </row>
    <row r="71" spans="1:5" x14ac:dyDescent="0.55000000000000004">
      <c r="A71" s="6" t="s">
        <v>71</v>
      </c>
      <c r="B71" s="6">
        <v>67</v>
      </c>
      <c r="C71" s="6">
        <v>61</v>
      </c>
      <c r="D71" s="6">
        <v>72</v>
      </c>
      <c r="E71" s="6">
        <v>133</v>
      </c>
    </row>
    <row r="72" spans="1:5" x14ac:dyDescent="0.55000000000000004">
      <c r="A72" s="6" t="s">
        <v>72</v>
      </c>
      <c r="B72" s="6">
        <v>68</v>
      </c>
      <c r="C72" s="6">
        <v>53</v>
      </c>
      <c r="D72" s="6">
        <v>69</v>
      </c>
      <c r="E72" s="6">
        <v>122</v>
      </c>
    </row>
    <row r="73" spans="1:5" x14ac:dyDescent="0.55000000000000004">
      <c r="A73" s="6" t="s">
        <v>73</v>
      </c>
      <c r="B73" s="6">
        <v>69</v>
      </c>
      <c r="C73" s="6">
        <v>54</v>
      </c>
      <c r="D73" s="6">
        <v>70</v>
      </c>
      <c r="E73" s="6">
        <v>124</v>
      </c>
    </row>
    <row r="74" spans="1:5" x14ac:dyDescent="0.55000000000000004">
      <c r="A74" s="6" t="s">
        <v>74</v>
      </c>
      <c r="B74" s="6">
        <v>70</v>
      </c>
      <c r="C74" s="6">
        <v>39</v>
      </c>
      <c r="D74" s="6">
        <v>59</v>
      </c>
      <c r="E74" s="6">
        <v>98</v>
      </c>
    </row>
    <row r="75" spans="1:5" x14ac:dyDescent="0.55000000000000004">
      <c r="A75" s="6" t="s">
        <v>75</v>
      </c>
      <c r="B75" s="6">
        <v>71</v>
      </c>
      <c r="C75" s="6">
        <v>51</v>
      </c>
      <c r="D75" s="6">
        <v>58</v>
      </c>
      <c r="E75" s="6">
        <v>109</v>
      </c>
    </row>
    <row r="76" spans="1:5" x14ac:dyDescent="0.55000000000000004">
      <c r="A76" s="6" t="s">
        <v>76</v>
      </c>
      <c r="B76" s="6">
        <v>72</v>
      </c>
      <c r="C76" s="6">
        <v>45</v>
      </c>
      <c r="D76" s="6">
        <v>56</v>
      </c>
      <c r="E76" s="6">
        <v>101</v>
      </c>
    </row>
    <row r="77" spans="1:5" x14ac:dyDescent="0.55000000000000004">
      <c r="A77" s="6" t="s">
        <v>77</v>
      </c>
      <c r="B77" s="6">
        <v>73</v>
      </c>
      <c r="C77" s="6">
        <v>31</v>
      </c>
      <c r="D77" s="6">
        <v>61</v>
      </c>
      <c r="E77" s="6">
        <v>92</v>
      </c>
    </row>
    <row r="78" spans="1:5" x14ac:dyDescent="0.55000000000000004">
      <c r="A78" s="6" t="s">
        <v>78</v>
      </c>
      <c r="B78" s="6">
        <v>74</v>
      </c>
      <c r="C78" s="6">
        <v>37</v>
      </c>
      <c r="D78" s="6">
        <v>50</v>
      </c>
      <c r="E78" s="6">
        <v>87</v>
      </c>
    </row>
    <row r="79" spans="1:5" x14ac:dyDescent="0.55000000000000004">
      <c r="A79" s="6" t="s">
        <v>79</v>
      </c>
      <c r="B79" s="6">
        <v>75</v>
      </c>
      <c r="C79" s="6">
        <v>22</v>
      </c>
      <c r="D79" s="6">
        <v>53</v>
      </c>
      <c r="E79" s="6">
        <v>75</v>
      </c>
    </row>
    <row r="80" spans="1:5" x14ac:dyDescent="0.55000000000000004">
      <c r="A80" s="6" t="s">
        <v>80</v>
      </c>
      <c r="B80" s="6">
        <v>76</v>
      </c>
      <c r="C80" s="6">
        <v>39</v>
      </c>
      <c r="D80" s="6">
        <v>62</v>
      </c>
      <c r="E80" s="6">
        <v>101</v>
      </c>
    </row>
    <row r="81" spans="1:5" x14ac:dyDescent="0.55000000000000004">
      <c r="A81" s="6" t="s">
        <v>81</v>
      </c>
      <c r="B81" s="6">
        <v>77</v>
      </c>
      <c r="C81" s="6">
        <v>39</v>
      </c>
      <c r="D81" s="6">
        <v>47</v>
      </c>
      <c r="E81" s="6">
        <v>86</v>
      </c>
    </row>
    <row r="82" spans="1:5" x14ac:dyDescent="0.55000000000000004">
      <c r="A82" s="6" t="s">
        <v>82</v>
      </c>
      <c r="B82" s="6">
        <v>78</v>
      </c>
      <c r="C82" s="6">
        <v>31</v>
      </c>
      <c r="D82" s="6">
        <v>42</v>
      </c>
      <c r="E82" s="6">
        <v>73</v>
      </c>
    </row>
    <row r="83" spans="1:5" x14ac:dyDescent="0.55000000000000004">
      <c r="A83" s="6" t="s">
        <v>83</v>
      </c>
      <c r="B83" s="6">
        <v>79</v>
      </c>
      <c r="C83" s="6">
        <v>33</v>
      </c>
      <c r="D83" s="6">
        <v>34</v>
      </c>
      <c r="E83" s="6">
        <v>67</v>
      </c>
    </row>
    <row r="84" spans="1:5" x14ac:dyDescent="0.55000000000000004">
      <c r="A84" s="6" t="s">
        <v>84</v>
      </c>
      <c r="B84" s="6">
        <v>80</v>
      </c>
      <c r="C84" s="6">
        <v>31</v>
      </c>
      <c r="D84" s="6">
        <v>45</v>
      </c>
      <c r="E84" s="6">
        <v>76</v>
      </c>
    </row>
    <row r="85" spans="1:5" x14ac:dyDescent="0.55000000000000004">
      <c r="A85" s="6" t="s">
        <v>85</v>
      </c>
      <c r="B85" s="6">
        <v>81</v>
      </c>
      <c r="C85" s="6">
        <v>34</v>
      </c>
      <c r="D85" s="6">
        <v>39</v>
      </c>
      <c r="E85" s="6">
        <v>73</v>
      </c>
    </row>
    <row r="86" spans="1:5" x14ac:dyDescent="0.55000000000000004">
      <c r="A86" s="6" t="s">
        <v>86</v>
      </c>
      <c r="B86" s="6">
        <v>82</v>
      </c>
      <c r="C86" s="6">
        <v>34</v>
      </c>
      <c r="D86" s="6">
        <v>36</v>
      </c>
      <c r="E86" s="6">
        <v>70</v>
      </c>
    </row>
    <row r="87" spans="1:5" x14ac:dyDescent="0.55000000000000004">
      <c r="A87" s="6" t="s">
        <v>87</v>
      </c>
      <c r="B87" s="6">
        <v>83</v>
      </c>
      <c r="C87" s="6">
        <v>16</v>
      </c>
      <c r="D87" s="6">
        <v>35</v>
      </c>
      <c r="E87" s="6">
        <v>51</v>
      </c>
    </row>
    <row r="88" spans="1:5" x14ac:dyDescent="0.55000000000000004">
      <c r="A88" s="6" t="s">
        <v>88</v>
      </c>
      <c r="B88" s="6">
        <v>84</v>
      </c>
      <c r="C88" s="6">
        <v>25</v>
      </c>
      <c r="D88" s="6">
        <v>22</v>
      </c>
      <c r="E88" s="6">
        <v>47</v>
      </c>
    </row>
    <row r="89" spans="1:5" x14ac:dyDescent="0.55000000000000004">
      <c r="A89" s="6" t="s">
        <v>89</v>
      </c>
      <c r="B89" s="6">
        <v>85</v>
      </c>
      <c r="C89" s="6">
        <v>17</v>
      </c>
      <c r="D89" s="6">
        <v>38</v>
      </c>
      <c r="E89" s="6">
        <v>55</v>
      </c>
    </row>
    <row r="90" spans="1:5" x14ac:dyDescent="0.55000000000000004">
      <c r="A90" s="6" t="s">
        <v>90</v>
      </c>
      <c r="B90" s="6">
        <v>86</v>
      </c>
      <c r="C90" s="6">
        <v>8</v>
      </c>
      <c r="D90" s="6">
        <v>38</v>
      </c>
      <c r="E90" s="6">
        <v>46</v>
      </c>
    </row>
    <row r="91" spans="1:5" x14ac:dyDescent="0.55000000000000004">
      <c r="A91" s="6" t="s">
        <v>91</v>
      </c>
      <c r="B91" s="6">
        <v>87</v>
      </c>
      <c r="C91" s="6">
        <v>13</v>
      </c>
      <c r="D91" s="6">
        <v>25</v>
      </c>
      <c r="E91" s="6">
        <v>38</v>
      </c>
    </row>
    <row r="92" spans="1:5" x14ac:dyDescent="0.55000000000000004">
      <c r="A92" s="6" t="s">
        <v>92</v>
      </c>
      <c r="B92" s="6">
        <v>88</v>
      </c>
      <c r="C92" s="6">
        <v>9</v>
      </c>
      <c r="D92" s="6">
        <v>22</v>
      </c>
      <c r="E92" s="6">
        <v>31</v>
      </c>
    </row>
    <row r="93" spans="1:5" x14ac:dyDescent="0.55000000000000004">
      <c r="A93" s="6" t="s">
        <v>93</v>
      </c>
      <c r="B93" s="6">
        <v>89</v>
      </c>
      <c r="C93" s="6">
        <v>10</v>
      </c>
      <c r="D93" s="6">
        <v>11</v>
      </c>
      <c r="E93" s="6">
        <v>21</v>
      </c>
    </row>
    <row r="94" spans="1:5" x14ac:dyDescent="0.55000000000000004">
      <c r="A94" s="6" t="s">
        <v>94</v>
      </c>
      <c r="B94" s="6">
        <v>90</v>
      </c>
      <c r="C94" s="6">
        <v>4</v>
      </c>
      <c r="D94" s="6">
        <v>14</v>
      </c>
      <c r="E94" s="6">
        <v>18</v>
      </c>
    </row>
    <row r="95" spans="1:5" x14ac:dyDescent="0.55000000000000004">
      <c r="A95" s="6" t="s">
        <v>95</v>
      </c>
      <c r="B95" s="6">
        <v>91</v>
      </c>
      <c r="C95" s="6">
        <v>6</v>
      </c>
      <c r="D95" s="6">
        <v>20</v>
      </c>
      <c r="E95" s="6">
        <v>26</v>
      </c>
    </row>
    <row r="96" spans="1:5" x14ac:dyDescent="0.55000000000000004">
      <c r="A96" s="6" t="s">
        <v>96</v>
      </c>
      <c r="B96" s="6">
        <v>92</v>
      </c>
      <c r="C96" s="6">
        <v>4</v>
      </c>
      <c r="D96" s="6">
        <v>9</v>
      </c>
      <c r="E96" s="6">
        <v>13</v>
      </c>
    </row>
    <row r="97" spans="1:5" x14ac:dyDescent="0.55000000000000004">
      <c r="A97" s="6" t="s">
        <v>97</v>
      </c>
      <c r="B97" s="6">
        <v>93</v>
      </c>
      <c r="C97" s="6">
        <v>0</v>
      </c>
      <c r="D97" s="6">
        <v>9</v>
      </c>
      <c r="E97" s="6">
        <v>9</v>
      </c>
    </row>
    <row r="98" spans="1:5" x14ac:dyDescent="0.55000000000000004">
      <c r="A98" s="6" t="s">
        <v>98</v>
      </c>
      <c r="B98" s="6">
        <v>94</v>
      </c>
      <c r="C98" s="6">
        <v>2</v>
      </c>
      <c r="D98" s="6">
        <v>6</v>
      </c>
      <c r="E98" s="6">
        <v>8</v>
      </c>
    </row>
    <row r="99" spans="1:5" x14ac:dyDescent="0.55000000000000004">
      <c r="A99" s="6" t="s">
        <v>99</v>
      </c>
      <c r="B99" s="6">
        <v>95</v>
      </c>
      <c r="C99" s="6">
        <v>1</v>
      </c>
      <c r="D99" s="6">
        <v>6</v>
      </c>
      <c r="E99" s="6">
        <v>7</v>
      </c>
    </row>
    <row r="100" spans="1:5" x14ac:dyDescent="0.55000000000000004">
      <c r="A100" s="6" t="s">
        <v>100</v>
      </c>
      <c r="B100" s="6">
        <v>96</v>
      </c>
      <c r="C100" s="6">
        <v>0</v>
      </c>
      <c r="D100" s="6">
        <v>2</v>
      </c>
      <c r="E100" s="6">
        <v>2</v>
      </c>
    </row>
    <row r="101" spans="1:5" x14ac:dyDescent="0.55000000000000004">
      <c r="A101" s="6" t="s">
        <v>101</v>
      </c>
      <c r="B101" s="6">
        <v>97</v>
      </c>
      <c r="C101" s="6">
        <v>1</v>
      </c>
      <c r="D101" s="6">
        <v>3</v>
      </c>
      <c r="E101" s="6">
        <v>4</v>
      </c>
    </row>
    <row r="102" spans="1:5" x14ac:dyDescent="0.55000000000000004">
      <c r="A102" s="6" t="s">
        <v>102</v>
      </c>
      <c r="B102" s="6">
        <v>98</v>
      </c>
      <c r="C102" s="6">
        <v>1</v>
      </c>
      <c r="D102" s="6">
        <v>6</v>
      </c>
      <c r="E102" s="6">
        <v>7</v>
      </c>
    </row>
    <row r="103" spans="1:5" x14ac:dyDescent="0.55000000000000004">
      <c r="A103" s="6" t="s">
        <v>103</v>
      </c>
      <c r="B103" s="6">
        <v>99</v>
      </c>
      <c r="C103" s="6">
        <v>1</v>
      </c>
      <c r="D103" s="6">
        <v>1</v>
      </c>
      <c r="E103" s="6">
        <v>2</v>
      </c>
    </row>
    <row r="104" spans="1:5" x14ac:dyDescent="0.55000000000000004">
      <c r="A104" s="6" t="s">
        <v>104</v>
      </c>
      <c r="B104" s="6">
        <v>100</v>
      </c>
      <c r="C104" s="6">
        <v>0</v>
      </c>
      <c r="D104" s="6">
        <v>0</v>
      </c>
      <c r="E104" s="6">
        <v>0</v>
      </c>
    </row>
    <row r="105" spans="1:5" x14ac:dyDescent="0.55000000000000004">
      <c r="A105" s="6" t="s">
        <v>105</v>
      </c>
      <c r="B105" s="6">
        <v>101</v>
      </c>
      <c r="C105" s="6">
        <v>2</v>
      </c>
      <c r="D105" s="6">
        <v>2</v>
      </c>
      <c r="E105" s="6">
        <v>4</v>
      </c>
    </row>
    <row r="106" spans="1:5" ht="23.25" customHeight="1" x14ac:dyDescent="0.55000000000000004">
      <c r="A106" s="11" t="s">
        <v>148</v>
      </c>
      <c r="B106" s="15"/>
      <c r="C106" s="8">
        <v>3</v>
      </c>
      <c r="D106" s="8">
        <v>1</v>
      </c>
      <c r="E106" s="8">
        <v>4</v>
      </c>
    </row>
    <row r="107" spans="1:5" ht="23.25" customHeight="1" x14ac:dyDescent="0.55000000000000004">
      <c r="A107" s="10" t="s">
        <v>149</v>
      </c>
      <c r="B107" s="15"/>
      <c r="C107" s="8">
        <v>26</v>
      </c>
      <c r="D107" s="8">
        <v>13</v>
      </c>
      <c r="E107" s="8">
        <v>39</v>
      </c>
    </row>
    <row r="108" spans="1:5" ht="23.25" customHeight="1" x14ac:dyDescent="0.55000000000000004">
      <c r="A108" s="10" t="s">
        <v>150</v>
      </c>
      <c r="B108" s="15"/>
      <c r="C108" s="8">
        <v>6</v>
      </c>
      <c r="D108" s="8">
        <v>8</v>
      </c>
      <c r="E108" s="8">
        <v>14</v>
      </c>
    </row>
    <row r="109" spans="1:5" x14ac:dyDescent="0.55000000000000004">
      <c r="A109" s="18" t="s">
        <v>2</v>
      </c>
      <c r="B109" s="15"/>
      <c r="C109" s="8">
        <f>SUM(C4:C108)</f>
        <v>6323</v>
      </c>
      <c r="D109" s="8">
        <f t="shared" ref="D109:E109" si="29">SUM(D4:D108)</f>
        <v>6615</v>
      </c>
      <c r="E109" s="8">
        <f t="shared" si="29"/>
        <v>12938</v>
      </c>
    </row>
  </sheetData>
  <sortState ref="A4:E105">
    <sortCondition ref="B4:B105"/>
  </sortState>
  <mergeCells count="1">
    <mergeCell ref="C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848B9-9595-4CE4-8B94-6600FAA858C3}">
  <dimension ref="A1:D166"/>
  <sheetViews>
    <sheetView topLeftCell="A34" zoomScale="130" zoomScaleNormal="130" workbookViewId="0">
      <selection sqref="A1:D42"/>
    </sheetView>
  </sheetViews>
  <sheetFormatPr defaultColWidth="34" defaultRowHeight="18.75" customHeight="1" x14ac:dyDescent="0.5"/>
  <cols>
    <col min="1" max="1" width="32.25" style="1" customWidth="1"/>
    <col min="2" max="4" width="9.375" style="1" customWidth="1"/>
    <col min="5" max="16384" width="34" style="1"/>
  </cols>
  <sheetData>
    <row r="1" spans="1:4" ht="18.75" customHeight="1" x14ac:dyDescent="0.5">
      <c r="A1" s="36"/>
      <c r="B1" s="37"/>
      <c r="C1" s="37"/>
      <c r="D1" s="38"/>
    </row>
    <row r="2" spans="1:4" ht="18.75" customHeight="1" x14ac:dyDescent="0.5">
      <c r="A2" s="3" t="s">
        <v>109</v>
      </c>
      <c r="B2" s="2"/>
      <c r="C2" s="2"/>
      <c r="D2" s="2"/>
    </row>
    <row r="3" spans="1:4" ht="18.75" customHeight="1" x14ac:dyDescent="0.5">
      <c r="A3" s="3" t="s">
        <v>106</v>
      </c>
      <c r="B3" s="2"/>
      <c r="C3" s="2"/>
      <c r="D3" s="2"/>
    </row>
    <row r="4" spans="1:4" ht="18.75" customHeight="1" x14ac:dyDescent="0.5">
      <c r="A4" s="3" t="s">
        <v>107</v>
      </c>
      <c r="B4" s="2"/>
      <c r="C4" s="2"/>
      <c r="D4" s="2"/>
    </row>
    <row r="5" spans="1:4" ht="18.75" customHeight="1" x14ac:dyDescent="0.5">
      <c r="A5" s="4" t="s">
        <v>108</v>
      </c>
      <c r="B5" s="2"/>
      <c r="C5" s="2"/>
      <c r="D5" s="2"/>
    </row>
    <row r="6" spans="1:4" ht="18.75" customHeight="1" x14ac:dyDescent="0.5">
      <c r="A6" s="36"/>
      <c r="B6" s="37"/>
      <c r="C6" s="37"/>
      <c r="D6" s="38"/>
    </row>
    <row r="7" spans="1:4" ht="18.75" customHeight="1" x14ac:dyDescent="0.5">
      <c r="A7" s="3" t="s">
        <v>109</v>
      </c>
      <c r="B7" s="2"/>
      <c r="C7" s="2"/>
      <c r="D7" s="2"/>
    </row>
    <row r="8" spans="1:4" ht="18.75" customHeight="1" x14ac:dyDescent="0.5">
      <c r="A8" s="3" t="s">
        <v>106</v>
      </c>
      <c r="B8" s="2"/>
      <c r="C8" s="2"/>
      <c r="D8" s="2"/>
    </row>
    <row r="9" spans="1:4" ht="18.75" customHeight="1" x14ac:dyDescent="0.5">
      <c r="A9" s="3" t="s">
        <v>107</v>
      </c>
      <c r="B9" s="2"/>
      <c r="C9" s="2"/>
      <c r="D9" s="2"/>
    </row>
    <row r="10" spans="1:4" ht="18.75" customHeight="1" x14ac:dyDescent="0.5">
      <c r="A10" s="4" t="s">
        <v>108</v>
      </c>
      <c r="B10" s="2"/>
      <c r="C10" s="2"/>
      <c r="D10" s="2"/>
    </row>
    <row r="11" spans="1:4" ht="18.75" customHeight="1" x14ac:dyDescent="0.5">
      <c r="A11" s="36"/>
      <c r="B11" s="37"/>
      <c r="C11" s="37"/>
      <c r="D11" s="38"/>
    </row>
    <row r="12" spans="1:4" ht="18.75" customHeight="1" x14ac:dyDescent="0.5">
      <c r="A12" s="3" t="s">
        <v>109</v>
      </c>
      <c r="B12" s="2"/>
      <c r="C12" s="2"/>
      <c r="D12" s="2"/>
    </row>
    <row r="13" spans="1:4" ht="18.75" customHeight="1" x14ac:dyDescent="0.5">
      <c r="A13" s="3" t="s">
        <v>106</v>
      </c>
      <c r="B13" s="2"/>
      <c r="C13" s="2"/>
      <c r="D13" s="2"/>
    </row>
    <row r="14" spans="1:4" ht="18.75" customHeight="1" x14ac:dyDescent="0.5">
      <c r="A14" s="3" t="s">
        <v>107</v>
      </c>
      <c r="B14" s="2"/>
      <c r="C14" s="2"/>
      <c r="D14" s="2"/>
    </row>
    <row r="15" spans="1:4" ht="18.75" customHeight="1" x14ac:dyDescent="0.5">
      <c r="A15" s="4" t="s">
        <v>108</v>
      </c>
      <c r="B15" s="2"/>
      <c r="C15" s="2"/>
      <c r="D15" s="2"/>
    </row>
    <row r="16" spans="1:4" ht="18.75" customHeight="1" x14ac:dyDescent="0.5">
      <c r="A16" s="36"/>
      <c r="B16" s="37"/>
      <c r="C16" s="37"/>
      <c r="D16" s="38"/>
    </row>
    <row r="17" spans="1:4" ht="18.75" customHeight="1" x14ac:dyDescent="0.5">
      <c r="A17" s="3" t="s">
        <v>109</v>
      </c>
      <c r="B17" s="2"/>
      <c r="C17" s="2"/>
      <c r="D17" s="2"/>
    </row>
    <row r="18" spans="1:4" ht="18.75" customHeight="1" x14ac:dyDescent="0.5">
      <c r="A18" s="3" t="s">
        <v>106</v>
      </c>
      <c r="B18" s="2"/>
      <c r="C18" s="2"/>
      <c r="D18" s="2"/>
    </row>
    <row r="19" spans="1:4" ht="18.75" customHeight="1" x14ac:dyDescent="0.5">
      <c r="A19" s="3" t="s">
        <v>107</v>
      </c>
      <c r="B19" s="2"/>
      <c r="C19" s="2"/>
      <c r="D19" s="2"/>
    </row>
    <row r="20" spans="1:4" ht="18.75" customHeight="1" x14ac:dyDescent="0.5">
      <c r="A20" s="4" t="s">
        <v>108</v>
      </c>
      <c r="B20" s="2"/>
      <c r="C20" s="2"/>
      <c r="D20" s="2"/>
    </row>
    <row r="21" spans="1:4" ht="18.75" customHeight="1" x14ac:dyDescent="0.5">
      <c r="A21" s="36"/>
      <c r="B21" s="37"/>
      <c r="C21" s="37"/>
      <c r="D21" s="38"/>
    </row>
    <row r="22" spans="1:4" ht="18.75" customHeight="1" x14ac:dyDescent="0.5">
      <c r="A22" s="3" t="s">
        <v>109</v>
      </c>
      <c r="B22" s="2"/>
      <c r="C22" s="2"/>
      <c r="D22" s="2"/>
    </row>
    <row r="23" spans="1:4" ht="18.75" customHeight="1" x14ac:dyDescent="0.5">
      <c r="A23" s="3" t="s">
        <v>106</v>
      </c>
      <c r="B23" s="2"/>
      <c r="C23" s="2"/>
      <c r="D23" s="2"/>
    </row>
    <row r="24" spans="1:4" ht="18.75" customHeight="1" x14ac:dyDescent="0.5">
      <c r="A24" s="3" t="s">
        <v>107</v>
      </c>
      <c r="B24" s="2"/>
      <c r="C24" s="2"/>
      <c r="D24" s="2"/>
    </row>
    <row r="25" spans="1:4" ht="18.75" customHeight="1" x14ac:dyDescent="0.5">
      <c r="A25" s="4" t="s">
        <v>108</v>
      </c>
      <c r="B25" s="2"/>
      <c r="C25" s="2"/>
      <c r="D25" s="2"/>
    </row>
    <row r="26" spans="1:4" ht="18.75" customHeight="1" x14ac:dyDescent="0.5">
      <c r="A26" s="36"/>
      <c r="B26" s="37"/>
      <c r="C26" s="37"/>
      <c r="D26" s="38"/>
    </row>
    <row r="27" spans="1:4" ht="18.75" customHeight="1" x14ac:dyDescent="0.5">
      <c r="A27" s="3" t="s">
        <v>109</v>
      </c>
      <c r="B27" s="2"/>
      <c r="C27" s="2"/>
      <c r="D27" s="2"/>
    </row>
    <row r="28" spans="1:4" ht="18.75" customHeight="1" x14ac:dyDescent="0.5">
      <c r="A28" s="3" t="s">
        <v>106</v>
      </c>
      <c r="B28" s="2"/>
      <c r="C28" s="2"/>
      <c r="D28" s="2"/>
    </row>
    <row r="29" spans="1:4" ht="18.75" customHeight="1" x14ac:dyDescent="0.5">
      <c r="A29" s="3" t="s">
        <v>107</v>
      </c>
      <c r="B29" s="2"/>
      <c r="C29" s="2"/>
      <c r="D29" s="2"/>
    </row>
    <row r="30" spans="1:4" ht="18.75" customHeight="1" x14ac:dyDescent="0.5">
      <c r="A30" s="4" t="s">
        <v>108</v>
      </c>
      <c r="B30" s="2"/>
      <c r="C30" s="2"/>
      <c r="D30" s="2"/>
    </row>
    <row r="31" spans="1:4" ht="18.75" customHeight="1" x14ac:dyDescent="0.5">
      <c r="A31" s="36"/>
      <c r="B31" s="37"/>
      <c r="C31" s="37"/>
      <c r="D31" s="38"/>
    </row>
    <row r="32" spans="1:4" ht="18.75" customHeight="1" x14ac:dyDescent="0.5">
      <c r="A32" s="3" t="s">
        <v>109</v>
      </c>
      <c r="B32" s="2"/>
      <c r="C32" s="2"/>
      <c r="D32" s="2"/>
    </row>
    <row r="33" spans="1:4" ht="18.75" customHeight="1" x14ac:dyDescent="0.5">
      <c r="A33" s="3" t="s">
        <v>106</v>
      </c>
      <c r="B33" s="2"/>
      <c r="C33" s="2"/>
      <c r="D33" s="2"/>
    </row>
    <row r="34" spans="1:4" ht="18.75" customHeight="1" x14ac:dyDescent="0.5">
      <c r="A34" s="3" t="s">
        <v>107</v>
      </c>
      <c r="B34" s="2"/>
      <c r="C34" s="2"/>
      <c r="D34" s="2"/>
    </row>
    <row r="35" spans="1:4" ht="18.75" customHeight="1" x14ac:dyDescent="0.5">
      <c r="A35" s="4" t="s">
        <v>108</v>
      </c>
      <c r="B35" s="2"/>
      <c r="C35" s="2"/>
      <c r="D35" s="2"/>
    </row>
    <row r="36" spans="1:4" ht="18.75" customHeight="1" x14ac:dyDescent="0.5">
      <c r="A36" s="36"/>
      <c r="B36" s="37"/>
      <c r="C36" s="37"/>
      <c r="D36" s="38"/>
    </row>
    <row r="37" spans="1:4" ht="18.75" customHeight="1" x14ac:dyDescent="0.5">
      <c r="A37" s="3" t="s">
        <v>109</v>
      </c>
      <c r="B37" s="2"/>
      <c r="C37" s="2"/>
      <c r="D37" s="2"/>
    </row>
    <row r="38" spans="1:4" ht="18.75" customHeight="1" x14ac:dyDescent="0.5">
      <c r="A38" s="3" t="s">
        <v>106</v>
      </c>
      <c r="B38" s="2"/>
      <c r="C38" s="2"/>
      <c r="D38" s="2"/>
    </row>
    <row r="39" spans="1:4" ht="18.75" customHeight="1" x14ac:dyDescent="0.5">
      <c r="A39" s="3" t="s">
        <v>107</v>
      </c>
      <c r="B39" s="2"/>
      <c r="C39" s="2"/>
      <c r="D39" s="2"/>
    </row>
    <row r="40" spans="1:4" ht="18.75" customHeight="1" x14ac:dyDescent="0.5">
      <c r="A40" s="4" t="s">
        <v>108</v>
      </c>
      <c r="B40" s="2"/>
      <c r="C40" s="2"/>
      <c r="D40" s="2"/>
    </row>
    <row r="43" spans="1:4" ht="18.75" customHeight="1" x14ac:dyDescent="0.5">
      <c r="A43" s="36"/>
      <c r="B43" s="37"/>
      <c r="C43" s="37"/>
      <c r="D43" s="38"/>
    </row>
    <row r="44" spans="1:4" ht="18.75" customHeight="1" x14ac:dyDescent="0.5">
      <c r="A44" s="3" t="s">
        <v>109</v>
      </c>
      <c r="B44" s="2"/>
      <c r="C44" s="2"/>
      <c r="D44" s="2"/>
    </row>
    <row r="45" spans="1:4" ht="18.75" customHeight="1" x14ac:dyDescent="0.5">
      <c r="A45" s="3" t="s">
        <v>106</v>
      </c>
      <c r="B45" s="2"/>
      <c r="C45" s="2"/>
      <c r="D45" s="2"/>
    </row>
    <row r="46" spans="1:4" ht="18.75" customHeight="1" x14ac:dyDescent="0.5">
      <c r="A46" s="3" t="s">
        <v>107</v>
      </c>
      <c r="B46" s="2"/>
      <c r="C46" s="2"/>
      <c r="D46" s="2"/>
    </row>
    <row r="47" spans="1:4" ht="18.75" customHeight="1" x14ac:dyDescent="0.5">
      <c r="A47" s="4" t="s">
        <v>108</v>
      </c>
      <c r="B47" s="2"/>
      <c r="C47" s="2"/>
      <c r="D47" s="2"/>
    </row>
    <row r="48" spans="1:4" ht="18.75" customHeight="1" x14ac:dyDescent="0.5">
      <c r="A48" s="36"/>
      <c r="B48" s="37"/>
      <c r="C48" s="37"/>
      <c r="D48" s="38"/>
    </row>
    <row r="49" spans="1:4" ht="18.75" customHeight="1" x14ac:dyDescent="0.5">
      <c r="A49" s="3" t="s">
        <v>109</v>
      </c>
      <c r="B49" s="2"/>
      <c r="C49" s="2"/>
      <c r="D49" s="2"/>
    </row>
    <row r="50" spans="1:4" ht="18.75" customHeight="1" x14ac:dyDescent="0.5">
      <c r="A50" s="3" t="s">
        <v>106</v>
      </c>
      <c r="B50" s="2"/>
      <c r="C50" s="2"/>
      <c r="D50" s="2"/>
    </row>
    <row r="51" spans="1:4" ht="18.75" customHeight="1" x14ac:dyDescent="0.5">
      <c r="A51" s="3" t="s">
        <v>107</v>
      </c>
      <c r="B51" s="2"/>
      <c r="C51" s="2"/>
      <c r="D51" s="2"/>
    </row>
    <row r="52" spans="1:4" ht="18.75" customHeight="1" x14ac:dyDescent="0.5">
      <c r="A52" s="4" t="s">
        <v>108</v>
      </c>
      <c r="B52" s="2"/>
      <c r="C52" s="2"/>
      <c r="D52" s="2"/>
    </row>
    <row r="53" spans="1:4" ht="18.75" customHeight="1" x14ac:dyDescent="0.5">
      <c r="A53" s="36"/>
      <c r="B53" s="37"/>
      <c r="C53" s="37"/>
      <c r="D53" s="38"/>
    </row>
    <row r="54" spans="1:4" ht="18.75" customHeight="1" x14ac:dyDescent="0.5">
      <c r="A54" s="3" t="s">
        <v>109</v>
      </c>
      <c r="B54" s="2"/>
      <c r="C54" s="2"/>
      <c r="D54" s="2"/>
    </row>
    <row r="55" spans="1:4" ht="18.75" customHeight="1" x14ac:dyDescent="0.5">
      <c r="A55" s="3" t="s">
        <v>106</v>
      </c>
      <c r="B55" s="2"/>
      <c r="C55" s="2"/>
      <c r="D55" s="2"/>
    </row>
    <row r="56" spans="1:4" ht="18.75" customHeight="1" x14ac:dyDescent="0.5">
      <c r="A56" s="3" t="s">
        <v>107</v>
      </c>
      <c r="B56" s="2"/>
      <c r="C56" s="2"/>
      <c r="D56" s="2"/>
    </row>
    <row r="57" spans="1:4" ht="18.75" customHeight="1" x14ac:dyDescent="0.5">
      <c r="A57" s="4" t="s">
        <v>108</v>
      </c>
      <c r="B57" s="2"/>
      <c r="C57" s="2"/>
      <c r="D57" s="2"/>
    </row>
    <row r="58" spans="1:4" ht="18.75" customHeight="1" x14ac:dyDescent="0.5">
      <c r="A58" s="36"/>
      <c r="B58" s="37"/>
      <c r="C58" s="37"/>
      <c r="D58" s="38"/>
    </row>
    <row r="59" spans="1:4" ht="18.75" customHeight="1" x14ac:dyDescent="0.5">
      <c r="A59" s="3" t="s">
        <v>109</v>
      </c>
      <c r="B59" s="2"/>
      <c r="C59" s="2"/>
      <c r="D59" s="2"/>
    </row>
    <row r="60" spans="1:4" ht="18.75" customHeight="1" x14ac:dyDescent="0.5">
      <c r="A60" s="3" t="s">
        <v>106</v>
      </c>
      <c r="B60" s="2"/>
      <c r="C60" s="2"/>
      <c r="D60" s="2"/>
    </row>
    <row r="61" spans="1:4" ht="18.75" customHeight="1" x14ac:dyDescent="0.5">
      <c r="A61" s="3" t="s">
        <v>107</v>
      </c>
      <c r="B61" s="2"/>
      <c r="C61" s="2"/>
      <c r="D61" s="2"/>
    </row>
    <row r="62" spans="1:4" ht="18.75" customHeight="1" x14ac:dyDescent="0.5">
      <c r="A62" s="4" t="s">
        <v>108</v>
      </c>
      <c r="B62" s="2"/>
      <c r="C62" s="2"/>
      <c r="D62" s="2"/>
    </row>
    <row r="63" spans="1:4" ht="18.75" customHeight="1" x14ac:dyDescent="0.5">
      <c r="A63" s="36"/>
      <c r="B63" s="37"/>
      <c r="C63" s="37"/>
      <c r="D63" s="38"/>
    </row>
    <row r="64" spans="1:4" ht="18.75" customHeight="1" x14ac:dyDescent="0.5">
      <c r="A64" s="3" t="s">
        <v>109</v>
      </c>
      <c r="B64" s="2"/>
      <c r="C64" s="2"/>
      <c r="D64" s="2"/>
    </row>
    <row r="65" spans="1:4" ht="18.75" customHeight="1" x14ac:dyDescent="0.5">
      <c r="A65" s="3" t="s">
        <v>106</v>
      </c>
      <c r="B65" s="2"/>
      <c r="C65" s="2"/>
      <c r="D65" s="2"/>
    </row>
    <row r="66" spans="1:4" ht="18.75" customHeight="1" x14ac:dyDescent="0.5">
      <c r="A66" s="3" t="s">
        <v>107</v>
      </c>
      <c r="B66" s="2"/>
      <c r="C66" s="2"/>
      <c r="D66" s="2"/>
    </row>
    <row r="67" spans="1:4" ht="18.75" customHeight="1" x14ac:dyDescent="0.5">
      <c r="A67" s="4" t="s">
        <v>108</v>
      </c>
      <c r="B67" s="2"/>
      <c r="C67" s="2"/>
      <c r="D67" s="2"/>
    </row>
    <row r="68" spans="1:4" ht="18.75" customHeight="1" x14ac:dyDescent="0.5">
      <c r="A68" s="36"/>
      <c r="B68" s="37"/>
      <c r="C68" s="37"/>
      <c r="D68" s="38"/>
    </row>
    <row r="69" spans="1:4" ht="18.75" customHeight="1" x14ac:dyDescent="0.5">
      <c r="A69" s="3" t="s">
        <v>109</v>
      </c>
      <c r="B69" s="2"/>
      <c r="C69" s="2"/>
      <c r="D69" s="2"/>
    </row>
    <row r="70" spans="1:4" ht="18.75" customHeight="1" x14ac:dyDescent="0.5">
      <c r="A70" s="3" t="s">
        <v>106</v>
      </c>
      <c r="B70" s="2"/>
      <c r="C70" s="2"/>
      <c r="D70" s="2"/>
    </row>
    <row r="71" spans="1:4" ht="18.75" customHeight="1" x14ac:dyDescent="0.5">
      <c r="A71" s="3" t="s">
        <v>107</v>
      </c>
      <c r="B71" s="2"/>
      <c r="C71" s="2"/>
      <c r="D71" s="2"/>
    </row>
    <row r="72" spans="1:4" ht="18.75" customHeight="1" x14ac:dyDescent="0.5">
      <c r="A72" s="4" t="s">
        <v>108</v>
      </c>
      <c r="B72" s="2"/>
      <c r="C72" s="2"/>
      <c r="D72" s="2"/>
    </row>
    <row r="73" spans="1:4" ht="18.75" customHeight="1" x14ac:dyDescent="0.5">
      <c r="A73" s="36"/>
      <c r="B73" s="37"/>
      <c r="C73" s="37"/>
      <c r="D73" s="38"/>
    </row>
    <row r="74" spans="1:4" ht="18.75" customHeight="1" x14ac:dyDescent="0.5">
      <c r="A74" s="3" t="s">
        <v>109</v>
      </c>
      <c r="B74" s="2"/>
      <c r="C74" s="2"/>
      <c r="D74" s="2"/>
    </row>
    <row r="75" spans="1:4" ht="18.75" customHeight="1" x14ac:dyDescent="0.5">
      <c r="A75" s="3" t="s">
        <v>106</v>
      </c>
      <c r="B75" s="2"/>
      <c r="C75" s="2"/>
      <c r="D75" s="2"/>
    </row>
    <row r="76" spans="1:4" ht="18.75" customHeight="1" x14ac:dyDescent="0.5">
      <c r="A76" s="3" t="s">
        <v>107</v>
      </c>
      <c r="B76" s="2"/>
      <c r="C76" s="2"/>
      <c r="D76" s="2"/>
    </row>
    <row r="77" spans="1:4" ht="18.75" customHeight="1" x14ac:dyDescent="0.5">
      <c r="A77" s="4" t="s">
        <v>108</v>
      </c>
      <c r="B77" s="2"/>
      <c r="C77" s="2"/>
      <c r="D77" s="2"/>
    </row>
    <row r="78" spans="1:4" ht="18.75" customHeight="1" x14ac:dyDescent="0.5">
      <c r="A78" s="36"/>
      <c r="B78" s="37"/>
      <c r="C78" s="37"/>
      <c r="D78" s="38"/>
    </row>
    <row r="79" spans="1:4" ht="18.75" customHeight="1" x14ac:dyDescent="0.5">
      <c r="A79" s="3" t="s">
        <v>109</v>
      </c>
      <c r="B79" s="2"/>
      <c r="C79" s="2"/>
      <c r="D79" s="2"/>
    </row>
    <row r="80" spans="1:4" ht="18.75" customHeight="1" x14ac:dyDescent="0.5">
      <c r="A80" s="3" t="s">
        <v>106</v>
      </c>
      <c r="B80" s="2"/>
      <c r="C80" s="2"/>
      <c r="D80" s="2"/>
    </row>
    <row r="81" spans="1:4" ht="18.75" customHeight="1" x14ac:dyDescent="0.5">
      <c r="A81" s="3" t="s">
        <v>107</v>
      </c>
      <c r="B81" s="2"/>
      <c r="C81" s="2"/>
      <c r="D81" s="2"/>
    </row>
    <row r="82" spans="1:4" ht="18.75" customHeight="1" x14ac:dyDescent="0.5">
      <c r="A82" s="4" t="s">
        <v>108</v>
      </c>
      <c r="B82" s="2"/>
      <c r="C82" s="2"/>
      <c r="D82" s="2"/>
    </row>
    <row r="85" spans="1:4" ht="18.75" customHeight="1" x14ac:dyDescent="0.5">
      <c r="A85" s="36"/>
      <c r="B85" s="37"/>
      <c r="C85" s="37"/>
      <c r="D85" s="38"/>
    </row>
    <row r="86" spans="1:4" ht="18.75" customHeight="1" x14ac:dyDescent="0.5">
      <c r="A86" s="3" t="s">
        <v>109</v>
      </c>
      <c r="B86" s="2"/>
      <c r="C86" s="2"/>
      <c r="D86" s="2"/>
    </row>
    <row r="87" spans="1:4" ht="18.75" customHeight="1" x14ac:dyDescent="0.5">
      <c r="A87" s="3" t="s">
        <v>106</v>
      </c>
      <c r="B87" s="2"/>
      <c r="C87" s="2"/>
      <c r="D87" s="2"/>
    </row>
    <row r="88" spans="1:4" ht="18.75" customHeight="1" x14ac:dyDescent="0.5">
      <c r="A88" s="3" t="s">
        <v>107</v>
      </c>
      <c r="B88" s="2"/>
      <c r="C88" s="2"/>
      <c r="D88" s="2"/>
    </row>
    <row r="89" spans="1:4" ht="18.75" customHeight="1" x14ac:dyDescent="0.5">
      <c r="A89" s="4" t="s">
        <v>108</v>
      </c>
      <c r="B89" s="2"/>
      <c r="C89" s="2"/>
      <c r="D89" s="2"/>
    </row>
    <row r="90" spans="1:4" ht="18.75" customHeight="1" x14ac:dyDescent="0.5">
      <c r="A90" s="36"/>
      <c r="B90" s="37"/>
      <c r="C90" s="37"/>
      <c r="D90" s="38"/>
    </row>
    <row r="91" spans="1:4" ht="18.75" customHeight="1" x14ac:dyDescent="0.5">
      <c r="A91" s="3" t="s">
        <v>109</v>
      </c>
      <c r="B91" s="2"/>
      <c r="C91" s="2"/>
      <c r="D91" s="2"/>
    </row>
    <row r="92" spans="1:4" ht="18.75" customHeight="1" x14ac:dyDescent="0.5">
      <c r="A92" s="3" t="s">
        <v>106</v>
      </c>
      <c r="B92" s="2"/>
      <c r="C92" s="2"/>
      <c r="D92" s="2"/>
    </row>
    <row r="93" spans="1:4" ht="18.75" customHeight="1" x14ac:dyDescent="0.5">
      <c r="A93" s="3" t="s">
        <v>107</v>
      </c>
      <c r="B93" s="2"/>
      <c r="C93" s="2"/>
      <c r="D93" s="2"/>
    </row>
    <row r="94" spans="1:4" ht="18.75" customHeight="1" x14ac:dyDescent="0.5">
      <c r="A94" s="4" t="s">
        <v>108</v>
      </c>
      <c r="B94" s="2"/>
      <c r="C94" s="2"/>
      <c r="D94" s="2"/>
    </row>
    <row r="95" spans="1:4" ht="18.75" customHeight="1" x14ac:dyDescent="0.5">
      <c r="A95" s="36"/>
      <c r="B95" s="37"/>
      <c r="C95" s="37"/>
      <c r="D95" s="38"/>
    </row>
    <row r="96" spans="1:4" ht="18.75" customHeight="1" x14ac:dyDescent="0.5">
      <c r="A96" s="3" t="s">
        <v>109</v>
      </c>
      <c r="B96" s="2"/>
      <c r="C96" s="2"/>
      <c r="D96" s="2"/>
    </row>
    <row r="97" spans="1:4" ht="18.75" customHeight="1" x14ac:dyDescent="0.5">
      <c r="A97" s="3" t="s">
        <v>106</v>
      </c>
      <c r="B97" s="2"/>
      <c r="C97" s="2"/>
      <c r="D97" s="2"/>
    </row>
    <row r="98" spans="1:4" ht="18.75" customHeight="1" x14ac:dyDescent="0.5">
      <c r="A98" s="3" t="s">
        <v>107</v>
      </c>
      <c r="B98" s="2"/>
      <c r="C98" s="2"/>
      <c r="D98" s="2"/>
    </row>
    <row r="99" spans="1:4" ht="18.75" customHeight="1" x14ac:dyDescent="0.5">
      <c r="A99" s="4" t="s">
        <v>108</v>
      </c>
      <c r="B99" s="2"/>
      <c r="C99" s="2"/>
      <c r="D99" s="2"/>
    </row>
    <row r="100" spans="1:4" ht="18.75" customHeight="1" x14ac:dyDescent="0.5">
      <c r="A100" s="36"/>
      <c r="B100" s="37"/>
      <c r="C100" s="37"/>
      <c r="D100" s="38"/>
    </row>
    <row r="101" spans="1:4" ht="18.75" customHeight="1" x14ac:dyDescent="0.5">
      <c r="A101" s="3" t="s">
        <v>109</v>
      </c>
      <c r="B101" s="2"/>
      <c r="C101" s="2"/>
      <c r="D101" s="2"/>
    </row>
    <row r="102" spans="1:4" ht="18.75" customHeight="1" x14ac:dyDescent="0.5">
      <c r="A102" s="3" t="s">
        <v>106</v>
      </c>
      <c r="B102" s="2"/>
      <c r="C102" s="2"/>
      <c r="D102" s="2"/>
    </row>
    <row r="103" spans="1:4" ht="18.75" customHeight="1" x14ac:dyDescent="0.5">
      <c r="A103" s="3" t="s">
        <v>107</v>
      </c>
      <c r="B103" s="2"/>
      <c r="C103" s="2"/>
      <c r="D103" s="2"/>
    </row>
    <row r="104" spans="1:4" ht="18.75" customHeight="1" x14ac:dyDescent="0.5">
      <c r="A104" s="4" t="s">
        <v>108</v>
      </c>
      <c r="B104" s="2"/>
      <c r="C104" s="2"/>
      <c r="D104" s="2"/>
    </row>
    <row r="105" spans="1:4" ht="18.75" customHeight="1" x14ac:dyDescent="0.5">
      <c r="A105" s="36"/>
      <c r="B105" s="37"/>
      <c r="C105" s="37"/>
      <c r="D105" s="38"/>
    </row>
    <row r="106" spans="1:4" ht="18.75" customHeight="1" x14ac:dyDescent="0.5">
      <c r="A106" s="3" t="s">
        <v>109</v>
      </c>
      <c r="B106" s="2"/>
      <c r="C106" s="2"/>
      <c r="D106" s="2"/>
    </row>
    <row r="107" spans="1:4" ht="18.75" customHeight="1" x14ac:dyDescent="0.5">
      <c r="A107" s="3" t="s">
        <v>106</v>
      </c>
      <c r="B107" s="2"/>
      <c r="C107" s="2"/>
      <c r="D107" s="2"/>
    </row>
    <row r="108" spans="1:4" ht="18.75" customHeight="1" x14ac:dyDescent="0.5">
      <c r="A108" s="3" t="s">
        <v>107</v>
      </c>
      <c r="B108" s="2"/>
      <c r="C108" s="2"/>
      <c r="D108" s="2"/>
    </row>
    <row r="109" spans="1:4" ht="18.75" customHeight="1" x14ac:dyDescent="0.5">
      <c r="A109" s="4" t="s">
        <v>108</v>
      </c>
      <c r="B109" s="2"/>
      <c r="C109" s="2"/>
      <c r="D109" s="2"/>
    </row>
    <row r="110" spans="1:4" ht="18.75" customHeight="1" x14ac:dyDescent="0.5">
      <c r="A110" s="36"/>
      <c r="B110" s="37"/>
      <c r="C110" s="37"/>
      <c r="D110" s="38"/>
    </row>
    <row r="111" spans="1:4" ht="18.75" customHeight="1" x14ac:dyDescent="0.5">
      <c r="A111" s="3" t="s">
        <v>109</v>
      </c>
      <c r="B111" s="2"/>
      <c r="C111" s="2"/>
      <c r="D111" s="2"/>
    </row>
    <row r="112" spans="1:4" ht="18.75" customHeight="1" x14ac:dyDescent="0.5">
      <c r="A112" s="3" t="s">
        <v>106</v>
      </c>
      <c r="B112" s="2"/>
      <c r="C112" s="2"/>
      <c r="D112" s="2"/>
    </row>
    <row r="113" spans="1:4" ht="18.75" customHeight="1" x14ac:dyDescent="0.5">
      <c r="A113" s="3" t="s">
        <v>107</v>
      </c>
      <c r="B113" s="2"/>
      <c r="C113" s="2"/>
      <c r="D113" s="2"/>
    </row>
    <row r="114" spans="1:4" ht="18.75" customHeight="1" x14ac:dyDescent="0.5">
      <c r="A114" s="4" t="s">
        <v>108</v>
      </c>
      <c r="B114" s="2"/>
      <c r="C114" s="2"/>
      <c r="D114" s="2"/>
    </row>
    <row r="115" spans="1:4" ht="18.75" customHeight="1" x14ac:dyDescent="0.5">
      <c r="A115" s="36"/>
      <c r="B115" s="37"/>
      <c r="C115" s="37"/>
      <c r="D115" s="38"/>
    </row>
    <row r="116" spans="1:4" ht="18.75" customHeight="1" x14ac:dyDescent="0.5">
      <c r="A116" s="3" t="s">
        <v>109</v>
      </c>
      <c r="B116" s="2"/>
      <c r="C116" s="2"/>
      <c r="D116" s="2"/>
    </row>
    <row r="117" spans="1:4" ht="18.75" customHeight="1" x14ac:dyDescent="0.5">
      <c r="A117" s="3" t="s">
        <v>106</v>
      </c>
      <c r="B117" s="2"/>
      <c r="C117" s="2"/>
      <c r="D117" s="2"/>
    </row>
    <row r="118" spans="1:4" ht="18.75" customHeight="1" x14ac:dyDescent="0.5">
      <c r="A118" s="3" t="s">
        <v>107</v>
      </c>
      <c r="B118" s="2"/>
      <c r="C118" s="2"/>
      <c r="D118" s="2"/>
    </row>
    <row r="119" spans="1:4" ht="18.75" customHeight="1" x14ac:dyDescent="0.5">
      <c r="A119" s="4" t="s">
        <v>108</v>
      </c>
      <c r="B119" s="2"/>
      <c r="C119" s="2"/>
      <c r="D119" s="2"/>
    </row>
    <row r="120" spans="1:4" ht="18.75" customHeight="1" x14ac:dyDescent="0.5">
      <c r="A120" s="36"/>
      <c r="B120" s="37"/>
      <c r="C120" s="37"/>
      <c r="D120" s="38"/>
    </row>
    <row r="121" spans="1:4" ht="18.75" customHeight="1" x14ac:dyDescent="0.5">
      <c r="A121" s="3" t="s">
        <v>109</v>
      </c>
      <c r="B121" s="2"/>
      <c r="C121" s="2"/>
      <c r="D121" s="2"/>
    </row>
    <row r="122" spans="1:4" ht="18.75" customHeight="1" x14ac:dyDescent="0.5">
      <c r="A122" s="3" t="s">
        <v>106</v>
      </c>
      <c r="B122" s="2"/>
      <c r="C122" s="2"/>
      <c r="D122" s="2"/>
    </row>
    <row r="123" spans="1:4" ht="18.75" customHeight="1" x14ac:dyDescent="0.5">
      <c r="A123" s="3" t="s">
        <v>107</v>
      </c>
      <c r="B123" s="2"/>
      <c r="C123" s="2"/>
      <c r="D123" s="2"/>
    </row>
    <row r="124" spans="1:4" ht="18.75" customHeight="1" x14ac:dyDescent="0.5">
      <c r="A124" s="4" t="s">
        <v>108</v>
      </c>
      <c r="B124" s="2"/>
      <c r="C124" s="2"/>
      <c r="D124" s="2"/>
    </row>
    <row r="127" spans="1:4" ht="18.75" customHeight="1" x14ac:dyDescent="0.5">
      <c r="A127" s="36"/>
      <c r="B127" s="37"/>
      <c r="C127" s="37"/>
      <c r="D127" s="38"/>
    </row>
    <row r="128" spans="1:4" ht="18.75" customHeight="1" x14ac:dyDescent="0.5">
      <c r="A128" s="3" t="s">
        <v>109</v>
      </c>
      <c r="B128" s="2"/>
      <c r="C128" s="2"/>
      <c r="D128" s="2"/>
    </row>
    <row r="129" spans="1:4" ht="18.75" customHeight="1" x14ac:dyDescent="0.5">
      <c r="A129" s="3" t="s">
        <v>106</v>
      </c>
      <c r="B129" s="2"/>
      <c r="C129" s="2"/>
      <c r="D129" s="2"/>
    </row>
    <row r="130" spans="1:4" ht="18.75" customHeight="1" x14ac:dyDescent="0.5">
      <c r="A130" s="3" t="s">
        <v>107</v>
      </c>
      <c r="B130" s="2"/>
      <c r="C130" s="2"/>
      <c r="D130" s="2"/>
    </row>
    <row r="131" spans="1:4" ht="18.75" customHeight="1" x14ac:dyDescent="0.5">
      <c r="A131" s="4" t="s">
        <v>108</v>
      </c>
      <c r="B131" s="2"/>
      <c r="C131" s="2"/>
      <c r="D131" s="2"/>
    </row>
    <row r="132" spans="1:4" ht="18.75" customHeight="1" x14ac:dyDescent="0.5">
      <c r="A132" s="36"/>
      <c r="B132" s="37"/>
      <c r="C132" s="37"/>
      <c r="D132" s="38"/>
    </row>
    <row r="133" spans="1:4" ht="18.75" customHeight="1" x14ac:dyDescent="0.5">
      <c r="A133" s="3" t="s">
        <v>109</v>
      </c>
      <c r="B133" s="2"/>
      <c r="C133" s="2"/>
      <c r="D133" s="2"/>
    </row>
    <row r="134" spans="1:4" ht="18.75" customHeight="1" x14ac:dyDescent="0.5">
      <c r="A134" s="3" t="s">
        <v>106</v>
      </c>
      <c r="B134" s="2"/>
      <c r="C134" s="2"/>
      <c r="D134" s="2"/>
    </row>
    <row r="135" spans="1:4" ht="18.75" customHeight="1" x14ac:dyDescent="0.5">
      <c r="A135" s="3" t="s">
        <v>107</v>
      </c>
      <c r="B135" s="2"/>
      <c r="C135" s="2"/>
      <c r="D135" s="2"/>
    </row>
    <row r="136" spans="1:4" ht="18.75" customHeight="1" x14ac:dyDescent="0.5">
      <c r="A136" s="4" t="s">
        <v>108</v>
      </c>
      <c r="B136" s="2"/>
      <c r="C136" s="2"/>
      <c r="D136" s="2"/>
    </row>
    <row r="137" spans="1:4" ht="18.75" customHeight="1" x14ac:dyDescent="0.5">
      <c r="A137" s="36"/>
      <c r="B137" s="37"/>
      <c r="C137" s="37"/>
      <c r="D137" s="38"/>
    </row>
    <row r="138" spans="1:4" ht="18.75" customHeight="1" x14ac:dyDescent="0.5">
      <c r="A138" s="3" t="s">
        <v>109</v>
      </c>
      <c r="B138" s="2"/>
      <c r="C138" s="2"/>
      <c r="D138" s="2"/>
    </row>
    <row r="139" spans="1:4" ht="18.75" customHeight="1" x14ac:dyDescent="0.5">
      <c r="A139" s="3" t="s">
        <v>106</v>
      </c>
      <c r="B139" s="2"/>
      <c r="C139" s="2"/>
      <c r="D139" s="2"/>
    </row>
    <row r="140" spans="1:4" ht="18.75" customHeight="1" x14ac:dyDescent="0.5">
      <c r="A140" s="3" t="s">
        <v>107</v>
      </c>
      <c r="B140" s="2"/>
      <c r="C140" s="2"/>
      <c r="D140" s="2"/>
    </row>
    <row r="141" spans="1:4" ht="18.75" customHeight="1" x14ac:dyDescent="0.5">
      <c r="A141" s="4" t="s">
        <v>108</v>
      </c>
      <c r="B141" s="2"/>
      <c r="C141" s="2"/>
      <c r="D141" s="2"/>
    </row>
    <row r="142" spans="1:4" ht="18.75" customHeight="1" x14ac:dyDescent="0.5">
      <c r="A142" s="36"/>
      <c r="B142" s="37"/>
      <c r="C142" s="37"/>
      <c r="D142" s="38"/>
    </row>
    <row r="143" spans="1:4" ht="18.75" customHeight="1" x14ac:dyDescent="0.5">
      <c r="A143" s="3" t="s">
        <v>109</v>
      </c>
      <c r="B143" s="2"/>
      <c r="C143" s="2"/>
      <c r="D143" s="2"/>
    </row>
    <row r="144" spans="1:4" ht="18.75" customHeight="1" x14ac:dyDescent="0.5">
      <c r="A144" s="3" t="s">
        <v>106</v>
      </c>
      <c r="B144" s="2"/>
      <c r="C144" s="2"/>
      <c r="D144" s="2"/>
    </row>
    <row r="145" spans="1:4" ht="18.75" customHeight="1" x14ac:dyDescent="0.5">
      <c r="A145" s="3" t="s">
        <v>107</v>
      </c>
      <c r="B145" s="2"/>
      <c r="C145" s="2"/>
      <c r="D145" s="2"/>
    </row>
    <row r="146" spans="1:4" ht="18.75" customHeight="1" x14ac:dyDescent="0.5">
      <c r="A146" s="4" t="s">
        <v>108</v>
      </c>
      <c r="B146" s="2"/>
      <c r="C146" s="2"/>
      <c r="D146" s="2"/>
    </row>
    <row r="147" spans="1:4" ht="18.75" customHeight="1" x14ac:dyDescent="0.5">
      <c r="A147" s="36"/>
      <c r="B147" s="37"/>
      <c r="C147" s="37"/>
      <c r="D147" s="38"/>
    </row>
    <row r="148" spans="1:4" ht="18.75" customHeight="1" x14ac:dyDescent="0.5">
      <c r="A148" s="3" t="s">
        <v>109</v>
      </c>
      <c r="B148" s="2"/>
      <c r="C148" s="2"/>
      <c r="D148" s="2"/>
    </row>
    <row r="149" spans="1:4" ht="18.75" customHeight="1" x14ac:dyDescent="0.5">
      <c r="A149" s="3" t="s">
        <v>106</v>
      </c>
      <c r="B149" s="2"/>
      <c r="C149" s="2"/>
      <c r="D149" s="2"/>
    </row>
    <row r="150" spans="1:4" ht="18.75" customHeight="1" x14ac:dyDescent="0.5">
      <c r="A150" s="3" t="s">
        <v>107</v>
      </c>
      <c r="B150" s="2"/>
      <c r="C150" s="2"/>
      <c r="D150" s="2"/>
    </row>
    <row r="151" spans="1:4" ht="18.75" customHeight="1" x14ac:dyDescent="0.5">
      <c r="A151" s="4" t="s">
        <v>108</v>
      </c>
      <c r="B151" s="2"/>
      <c r="C151" s="2"/>
      <c r="D151" s="2"/>
    </row>
    <row r="152" spans="1:4" ht="18.75" customHeight="1" x14ac:dyDescent="0.5">
      <c r="A152" s="36"/>
      <c r="B152" s="37"/>
      <c r="C152" s="37"/>
      <c r="D152" s="38"/>
    </row>
    <row r="153" spans="1:4" ht="18.75" customHeight="1" x14ac:dyDescent="0.5">
      <c r="A153" s="3" t="s">
        <v>109</v>
      </c>
      <c r="B153" s="2"/>
      <c r="C153" s="2"/>
      <c r="D153" s="2"/>
    </row>
    <row r="154" spans="1:4" ht="18.75" customHeight="1" x14ac:dyDescent="0.5">
      <c r="A154" s="3" t="s">
        <v>106</v>
      </c>
      <c r="B154" s="2"/>
      <c r="C154" s="2"/>
      <c r="D154" s="2"/>
    </row>
    <row r="155" spans="1:4" ht="18.75" customHeight="1" x14ac:dyDescent="0.5">
      <c r="A155" s="3" t="s">
        <v>107</v>
      </c>
      <c r="B155" s="2"/>
      <c r="C155" s="2"/>
      <c r="D155" s="2"/>
    </row>
    <row r="156" spans="1:4" ht="18.75" customHeight="1" x14ac:dyDescent="0.5">
      <c r="A156" s="4" t="s">
        <v>108</v>
      </c>
      <c r="B156" s="2"/>
      <c r="C156" s="2"/>
      <c r="D156" s="2"/>
    </row>
    <row r="157" spans="1:4" ht="18.75" customHeight="1" x14ac:dyDescent="0.5">
      <c r="A157" s="36"/>
      <c r="B157" s="37"/>
      <c r="C157" s="37"/>
      <c r="D157" s="38"/>
    </row>
    <row r="158" spans="1:4" ht="18.75" customHeight="1" x14ac:dyDescent="0.5">
      <c r="A158" s="3" t="s">
        <v>109</v>
      </c>
      <c r="B158" s="2"/>
      <c r="C158" s="2"/>
      <c r="D158" s="2"/>
    </row>
    <row r="159" spans="1:4" ht="18.75" customHeight="1" x14ac:dyDescent="0.5">
      <c r="A159" s="3" t="s">
        <v>106</v>
      </c>
      <c r="B159" s="2"/>
      <c r="C159" s="2"/>
      <c r="D159" s="2"/>
    </row>
    <row r="160" spans="1:4" ht="18.75" customHeight="1" x14ac:dyDescent="0.5">
      <c r="A160" s="3" t="s">
        <v>107</v>
      </c>
      <c r="B160" s="2"/>
      <c r="C160" s="2"/>
      <c r="D160" s="2"/>
    </row>
    <row r="161" spans="1:4" ht="18.75" customHeight="1" x14ac:dyDescent="0.5">
      <c r="A161" s="4" t="s">
        <v>108</v>
      </c>
      <c r="B161" s="2"/>
      <c r="C161" s="2"/>
      <c r="D161" s="2"/>
    </row>
    <row r="162" spans="1:4" ht="18.75" customHeight="1" x14ac:dyDescent="0.5">
      <c r="A162" s="36"/>
      <c r="B162" s="37"/>
      <c r="C162" s="37"/>
      <c r="D162" s="38"/>
    </row>
    <row r="163" spans="1:4" ht="18.75" customHeight="1" x14ac:dyDescent="0.5">
      <c r="A163" s="3" t="s">
        <v>109</v>
      </c>
      <c r="B163" s="2"/>
      <c r="C163" s="2"/>
      <c r="D163" s="2"/>
    </row>
    <row r="164" spans="1:4" ht="18.75" customHeight="1" x14ac:dyDescent="0.5">
      <c r="A164" s="3" t="s">
        <v>106</v>
      </c>
      <c r="B164" s="2"/>
      <c r="C164" s="2"/>
      <c r="D164" s="2"/>
    </row>
    <row r="165" spans="1:4" ht="18.75" customHeight="1" x14ac:dyDescent="0.5">
      <c r="A165" s="3" t="s">
        <v>107</v>
      </c>
      <c r="B165" s="2"/>
      <c r="C165" s="2"/>
      <c r="D165" s="2"/>
    </row>
    <row r="166" spans="1:4" ht="18.75" customHeight="1" x14ac:dyDescent="0.5">
      <c r="A166" s="4" t="s">
        <v>108</v>
      </c>
      <c r="B166" s="2"/>
      <c r="C166" s="2"/>
      <c r="D166" s="2"/>
    </row>
  </sheetData>
  <mergeCells count="32">
    <mergeCell ref="A157:D157"/>
    <mergeCell ref="A162:D162"/>
    <mergeCell ref="A127:D127"/>
    <mergeCell ref="A132:D132"/>
    <mergeCell ref="A137:D137"/>
    <mergeCell ref="A142:D142"/>
    <mergeCell ref="A147:D147"/>
    <mergeCell ref="A152:D152"/>
    <mergeCell ref="A120:D120"/>
    <mergeCell ref="A63:D63"/>
    <mergeCell ref="A68:D68"/>
    <mergeCell ref="A73:D73"/>
    <mergeCell ref="A78:D78"/>
    <mergeCell ref="A85:D85"/>
    <mergeCell ref="A90:D90"/>
    <mergeCell ref="A95:D95"/>
    <mergeCell ref="A100:D100"/>
    <mergeCell ref="A105:D105"/>
    <mergeCell ref="A110:D110"/>
    <mergeCell ref="A115:D115"/>
    <mergeCell ref="A58:D58"/>
    <mergeCell ref="A1:D1"/>
    <mergeCell ref="A6:D6"/>
    <mergeCell ref="A11:D11"/>
    <mergeCell ref="A16:D16"/>
    <mergeCell ref="A21:D21"/>
    <mergeCell ref="A26:D26"/>
    <mergeCell ref="A31:D31"/>
    <mergeCell ref="A36:D36"/>
    <mergeCell ref="A43:D43"/>
    <mergeCell ref="A48:D48"/>
    <mergeCell ref="A53:D5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2993-7754-416B-87A8-8CC299541379}">
  <dimension ref="A2:T109"/>
  <sheetViews>
    <sheetView workbookViewId="0">
      <selection activeCell="Q3" sqref="Q3:T33"/>
    </sheetView>
  </sheetViews>
  <sheetFormatPr defaultRowHeight="19.5" customHeight="1" x14ac:dyDescent="0.2"/>
  <cols>
    <col min="1" max="1" width="14.375" customWidth="1"/>
    <col min="2" max="2" width="9.375" hidden="1" customWidth="1"/>
    <col min="3" max="11" width="0" hidden="1" customWidth="1"/>
  </cols>
  <sheetData>
    <row r="2" spans="1:20" ht="19.5" customHeight="1" x14ac:dyDescent="0.2">
      <c r="C2" s="32" t="s">
        <v>110</v>
      </c>
      <c r="D2" s="32"/>
      <c r="E2" s="32"/>
      <c r="F2" s="32" t="s">
        <v>111</v>
      </c>
      <c r="G2" s="32"/>
      <c r="H2" s="32"/>
      <c r="I2" s="32" t="s">
        <v>112</v>
      </c>
      <c r="J2" s="32"/>
      <c r="K2" s="32"/>
      <c r="L2" s="33" t="s">
        <v>147</v>
      </c>
      <c r="M2" s="33"/>
      <c r="N2" s="33"/>
    </row>
    <row r="3" spans="1:20" ht="19.5" customHeight="1" x14ac:dyDescent="0.2">
      <c r="A3" s="5" t="s">
        <v>3</v>
      </c>
      <c r="B3" s="5" t="s">
        <v>146</v>
      </c>
      <c r="C3" s="5" t="s">
        <v>0</v>
      </c>
      <c r="D3" s="5" t="s">
        <v>1</v>
      </c>
      <c r="E3" s="5" t="s">
        <v>2</v>
      </c>
      <c r="F3" s="5" t="s">
        <v>0</v>
      </c>
      <c r="G3" s="5" t="s">
        <v>1</v>
      </c>
      <c r="H3" s="5" t="s">
        <v>2</v>
      </c>
      <c r="I3" s="5" t="s">
        <v>0</v>
      </c>
      <c r="J3" s="5" t="s">
        <v>1</v>
      </c>
      <c r="K3" s="5" t="s">
        <v>2</v>
      </c>
      <c r="L3" s="5" t="s">
        <v>0</v>
      </c>
      <c r="M3" s="5" t="s">
        <v>1</v>
      </c>
      <c r="N3" s="5" t="s">
        <v>2</v>
      </c>
      <c r="Q3" s="5" t="s">
        <v>161</v>
      </c>
      <c r="R3" s="5" t="s">
        <v>0</v>
      </c>
      <c r="S3" s="5" t="s">
        <v>1</v>
      </c>
      <c r="T3" s="5" t="s">
        <v>2</v>
      </c>
    </row>
    <row r="4" spans="1:20" ht="19.5" customHeight="1" x14ac:dyDescent="0.55000000000000004">
      <c r="A4" s="6" t="s">
        <v>4</v>
      </c>
      <c r="B4" s="6">
        <v>0</v>
      </c>
      <c r="C4" s="6">
        <v>589</v>
      </c>
      <c r="D4" s="6">
        <v>558</v>
      </c>
      <c r="E4" s="7">
        <v>1147</v>
      </c>
      <c r="F4" s="6">
        <v>6</v>
      </c>
      <c r="G4" s="6">
        <v>7</v>
      </c>
      <c r="H4" s="6">
        <v>13</v>
      </c>
      <c r="I4" s="6">
        <v>137</v>
      </c>
      <c r="J4" s="6">
        <v>159</v>
      </c>
      <c r="K4" s="6">
        <v>296</v>
      </c>
      <c r="L4" s="8">
        <f>C4+F4+I4</f>
        <v>732</v>
      </c>
      <c r="M4" s="8">
        <f t="shared" ref="M4:N4" si="0">D4+G4+J4</f>
        <v>724</v>
      </c>
      <c r="N4" s="8">
        <f t="shared" si="0"/>
        <v>1456</v>
      </c>
      <c r="Q4" s="26" t="s">
        <v>162</v>
      </c>
      <c r="R4" s="27">
        <f>SUM(L4)</f>
        <v>732</v>
      </c>
      <c r="S4" s="27">
        <f t="shared" ref="S4:T4" si="1">SUM(M4)</f>
        <v>724</v>
      </c>
      <c r="T4" s="27">
        <f t="shared" si="1"/>
        <v>1456</v>
      </c>
    </row>
    <row r="5" spans="1:20" ht="19.5" customHeight="1" x14ac:dyDescent="0.55000000000000004">
      <c r="A5" s="6" t="s">
        <v>5</v>
      </c>
      <c r="B5" s="6">
        <v>1</v>
      </c>
      <c r="C5" s="6">
        <v>627</v>
      </c>
      <c r="D5" s="6">
        <v>604</v>
      </c>
      <c r="E5" s="7">
        <v>1231</v>
      </c>
      <c r="F5" s="6">
        <v>5</v>
      </c>
      <c r="G5" s="6">
        <v>8</v>
      </c>
      <c r="H5" s="6">
        <v>13</v>
      </c>
      <c r="I5" s="6">
        <v>141</v>
      </c>
      <c r="J5" s="6">
        <v>141</v>
      </c>
      <c r="K5" s="6">
        <v>282</v>
      </c>
      <c r="L5" s="8">
        <f t="shared" ref="L5:L68" si="2">C5+F5+I5</f>
        <v>773</v>
      </c>
      <c r="M5" s="8">
        <f t="shared" ref="M5:M68" si="3">D5+G5+J5</f>
        <v>753</v>
      </c>
      <c r="N5" s="8">
        <f t="shared" ref="N5:N68" si="4">E5+H5+K5</f>
        <v>1526</v>
      </c>
      <c r="Q5" s="28" t="s">
        <v>163</v>
      </c>
      <c r="R5" s="27">
        <f>SUM(L4:L5)</f>
        <v>1505</v>
      </c>
      <c r="S5" s="27">
        <f t="shared" ref="S5:T5" si="5">SUM(M4:M5)</f>
        <v>1477</v>
      </c>
      <c r="T5" s="27">
        <f t="shared" si="5"/>
        <v>2982</v>
      </c>
    </row>
    <row r="6" spans="1:20" ht="19.5" customHeight="1" x14ac:dyDescent="0.55000000000000004">
      <c r="A6" s="6" t="s">
        <v>6</v>
      </c>
      <c r="B6" s="6">
        <v>2</v>
      </c>
      <c r="C6" s="6">
        <v>637</v>
      </c>
      <c r="D6" s="6">
        <v>604</v>
      </c>
      <c r="E6" s="7">
        <v>1241</v>
      </c>
      <c r="F6" s="6">
        <v>4</v>
      </c>
      <c r="G6" s="6">
        <v>6</v>
      </c>
      <c r="H6" s="6">
        <v>10</v>
      </c>
      <c r="I6" s="6">
        <v>179</v>
      </c>
      <c r="J6" s="6">
        <v>141</v>
      </c>
      <c r="K6" s="6">
        <v>320</v>
      </c>
      <c r="L6" s="8">
        <f t="shared" si="2"/>
        <v>820</v>
      </c>
      <c r="M6" s="8">
        <f t="shared" si="3"/>
        <v>751</v>
      </c>
      <c r="N6" s="8">
        <f t="shared" si="4"/>
        <v>1571</v>
      </c>
      <c r="Q6" s="28" t="s">
        <v>164</v>
      </c>
      <c r="R6" s="29">
        <f>SUM(L4:L6)</f>
        <v>2325</v>
      </c>
      <c r="S6" s="29">
        <f t="shared" ref="S6:T6" si="6">SUM(M4:M6)</f>
        <v>2228</v>
      </c>
      <c r="T6" s="29">
        <f t="shared" si="6"/>
        <v>4553</v>
      </c>
    </row>
    <row r="7" spans="1:20" ht="19.5" customHeight="1" x14ac:dyDescent="0.55000000000000004">
      <c r="A7" s="6" t="s">
        <v>7</v>
      </c>
      <c r="B7" s="6">
        <v>3</v>
      </c>
      <c r="C7" s="6">
        <v>668</v>
      </c>
      <c r="D7" s="6">
        <v>620</v>
      </c>
      <c r="E7" s="7">
        <v>1288</v>
      </c>
      <c r="F7" s="6">
        <v>6</v>
      </c>
      <c r="G7" s="6">
        <v>8</v>
      </c>
      <c r="H7" s="6">
        <v>14</v>
      </c>
      <c r="I7" s="6">
        <v>168</v>
      </c>
      <c r="J7" s="6">
        <v>171</v>
      </c>
      <c r="K7" s="6">
        <v>339</v>
      </c>
      <c r="L7" s="8">
        <f t="shared" si="2"/>
        <v>842</v>
      </c>
      <c r="M7" s="8">
        <f t="shared" si="3"/>
        <v>799</v>
      </c>
      <c r="N7" s="8">
        <f t="shared" si="4"/>
        <v>1641</v>
      </c>
      <c r="Q7" s="28" t="s">
        <v>165</v>
      </c>
      <c r="R7" s="29">
        <f>SUM(L4:L9)</f>
        <v>5004</v>
      </c>
      <c r="S7" s="29">
        <f t="shared" ref="S7:T7" si="7">SUM(M4:M9)</f>
        <v>4733</v>
      </c>
      <c r="T7" s="29">
        <f t="shared" si="7"/>
        <v>9737</v>
      </c>
    </row>
    <row r="8" spans="1:20" ht="19.5" customHeight="1" x14ac:dyDescent="0.55000000000000004">
      <c r="A8" s="6" t="s">
        <v>8</v>
      </c>
      <c r="B8" s="6">
        <v>4</v>
      </c>
      <c r="C8" s="6">
        <v>715</v>
      </c>
      <c r="D8" s="6">
        <v>677</v>
      </c>
      <c r="E8" s="7">
        <v>1392</v>
      </c>
      <c r="F8" s="6">
        <v>10</v>
      </c>
      <c r="G8" s="6">
        <v>6</v>
      </c>
      <c r="H8" s="6">
        <v>16</v>
      </c>
      <c r="I8" s="6">
        <v>181</v>
      </c>
      <c r="J8" s="6">
        <v>217</v>
      </c>
      <c r="K8" s="6">
        <v>398</v>
      </c>
      <c r="L8" s="8">
        <f t="shared" si="2"/>
        <v>906</v>
      </c>
      <c r="M8" s="8">
        <f t="shared" si="3"/>
        <v>900</v>
      </c>
      <c r="N8" s="8">
        <f t="shared" si="4"/>
        <v>1806</v>
      </c>
      <c r="Q8" s="28" t="s">
        <v>166</v>
      </c>
      <c r="R8" s="29">
        <f>SUM(L4:L18)</f>
        <v>13762</v>
      </c>
      <c r="S8" s="29">
        <f t="shared" ref="S8:T8" si="8">SUM(M4:M18)</f>
        <v>13095</v>
      </c>
      <c r="T8" s="29">
        <f t="shared" si="8"/>
        <v>26857</v>
      </c>
    </row>
    <row r="9" spans="1:20" ht="19.5" customHeight="1" x14ac:dyDescent="0.55000000000000004">
      <c r="A9" s="6" t="s">
        <v>9</v>
      </c>
      <c r="B9" s="6">
        <v>5</v>
      </c>
      <c r="C9" s="6">
        <v>706</v>
      </c>
      <c r="D9" s="6">
        <v>604</v>
      </c>
      <c r="E9" s="7">
        <v>1310</v>
      </c>
      <c r="F9" s="6">
        <v>7</v>
      </c>
      <c r="G9" s="6">
        <v>9</v>
      </c>
      <c r="H9" s="6">
        <v>16</v>
      </c>
      <c r="I9" s="6">
        <v>218</v>
      </c>
      <c r="J9" s="6">
        <v>193</v>
      </c>
      <c r="K9" s="6">
        <v>411</v>
      </c>
      <c r="L9" s="8">
        <f t="shared" si="2"/>
        <v>931</v>
      </c>
      <c r="M9" s="8">
        <f t="shared" si="3"/>
        <v>806</v>
      </c>
      <c r="N9" s="8">
        <f t="shared" si="4"/>
        <v>1737</v>
      </c>
      <c r="Q9" s="28" t="s">
        <v>167</v>
      </c>
      <c r="R9" s="29">
        <f>SUM(L4:L19)</f>
        <v>14732</v>
      </c>
      <c r="S9" s="29">
        <f t="shared" ref="S9:T9" si="9">SUM(M4:M19)</f>
        <v>14028</v>
      </c>
      <c r="T9" s="29">
        <f t="shared" si="9"/>
        <v>28760</v>
      </c>
    </row>
    <row r="10" spans="1:20" ht="19.5" customHeight="1" x14ac:dyDescent="0.55000000000000004">
      <c r="A10" s="6" t="s">
        <v>10</v>
      </c>
      <c r="B10" s="6">
        <v>6</v>
      </c>
      <c r="C10" s="6">
        <v>748</v>
      </c>
      <c r="D10" s="6">
        <v>717</v>
      </c>
      <c r="E10" s="7">
        <v>1465</v>
      </c>
      <c r="F10" s="6">
        <v>4</v>
      </c>
      <c r="G10" s="6">
        <v>3</v>
      </c>
      <c r="H10" s="6">
        <v>7</v>
      </c>
      <c r="I10" s="6">
        <v>221</v>
      </c>
      <c r="J10" s="6">
        <v>235</v>
      </c>
      <c r="K10" s="6">
        <v>456</v>
      </c>
      <c r="L10" s="8">
        <f t="shared" si="2"/>
        <v>973</v>
      </c>
      <c r="M10" s="8">
        <f t="shared" si="3"/>
        <v>955</v>
      </c>
      <c r="N10" s="8">
        <f t="shared" si="4"/>
        <v>1928</v>
      </c>
      <c r="Q10" s="28">
        <v>1</v>
      </c>
      <c r="R10" s="29">
        <f>SUM(L5)</f>
        <v>773</v>
      </c>
      <c r="S10" s="29">
        <f t="shared" ref="S10:T10" si="10">SUM(M5)</f>
        <v>753</v>
      </c>
      <c r="T10" s="29">
        <f t="shared" si="10"/>
        <v>1526</v>
      </c>
    </row>
    <row r="11" spans="1:20" ht="19.5" customHeight="1" x14ac:dyDescent="0.55000000000000004">
      <c r="A11" s="6" t="s">
        <v>11</v>
      </c>
      <c r="B11" s="6">
        <v>7</v>
      </c>
      <c r="C11" s="6">
        <v>772</v>
      </c>
      <c r="D11" s="6">
        <v>725</v>
      </c>
      <c r="E11" s="7">
        <v>1497</v>
      </c>
      <c r="F11" s="6">
        <v>10</v>
      </c>
      <c r="G11" s="6">
        <v>7</v>
      </c>
      <c r="H11" s="6">
        <v>17</v>
      </c>
      <c r="I11" s="6">
        <v>240</v>
      </c>
      <c r="J11" s="6">
        <v>201</v>
      </c>
      <c r="K11" s="6">
        <v>441</v>
      </c>
      <c r="L11" s="8">
        <f t="shared" si="2"/>
        <v>1022</v>
      </c>
      <c r="M11" s="8">
        <f t="shared" si="3"/>
        <v>933</v>
      </c>
      <c r="N11" s="8">
        <f t="shared" si="4"/>
        <v>1955</v>
      </c>
      <c r="Q11" s="28">
        <v>2</v>
      </c>
      <c r="R11" s="29">
        <f>SUM(L6)</f>
        <v>820</v>
      </c>
      <c r="S11" s="29">
        <f t="shared" ref="S11:T11" si="11">SUM(M6)</f>
        <v>751</v>
      </c>
      <c r="T11" s="29">
        <f t="shared" si="11"/>
        <v>1571</v>
      </c>
    </row>
    <row r="12" spans="1:20" ht="19.5" customHeight="1" x14ac:dyDescent="0.55000000000000004">
      <c r="A12" s="6" t="s">
        <v>12</v>
      </c>
      <c r="B12" s="6">
        <v>8</v>
      </c>
      <c r="C12" s="6">
        <v>682</v>
      </c>
      <c r="D12" s="6">
        <v>666</v>
      </c>
      <c r="E12" s="7">
        <v>1348</v>
      </c>
      <c r="F12" s="6">
        <v>7</v>
      </c>
      <c r="G12" s="6">
        <v>10</v>
      </c>
      <c r="H12" s="6">
        <v>17</v>
      </c>
      <c r="I12" s="6">
        <v>195</v>
      </c>
      <c r="J12" s="6">
        <v>195</v>
      </c>
      <c r="K12" s="6">
        <v>390</v>
      </c>
      <c r="L12" s="8">
        <f t="shared" si="2"/>
        <v>884</v>
      </c>
      <c r="M12" s="8">
        <f t="shared" si="3"/>
        <v>871</v>
      </c>
      <c r="N12" s="8">
        <f t="shared" si="4"/>
        <v>1755</v>
      </c>
      <c r="Q12" s="26" t="s">
        <v>168</v>
      </c>
      <c r="R12" s="29">
        <f>SUM(L7:L9)</f>
        <v>2679</v>
      </c>
      <c r="S12" s="29">
        <f t="shared" ref="S12:T12" si="12">SUM(M7:M9)</f>
        <v>2505</v>
      </c>
      <c r="T12" s="29">
        <f t="shared" si="12"/>
        <v>5184</v>
      </c>
    </row>
    <row r="13" spans="1:20" ht="19.5" customHeight="1" x14ac:dyDescent="0.55000000000000004">
      <c r="A13" s="6" t="s">
        <v>13</v>
      </c>
      <c r="B13" s="6">
        <v>9</v>
      </c>
      <c r="C13" s="6">
        <v>736</v>
      </c>
      <c r="D13" s="6">
        <v>670</v>
      </c>
      <c r="E13" s="7">
        <v>1406</v>
      </c>
      <c r="F13" s="6">
        <v>7</v>
      </c>
      <c r="G13" s="6">
        <v>14</v>
      </c>
      <c r="H13" s="6">
        <v>21</v>
      </c>
      <c r="I13" s="6">
        <v>235</v>
      </c>
      <c r="J13" s="6">
        <v>210</v>
      </c>
      <c r="K13" s="6">
        <v>445</v>
      </c>
      <c r="L13" s="8">
        <f t="shared" si="2"/>
        <v>978</v>
      </c>
      <c r="M13" s="8">
        <f t="shared" si="3"/>
        <v>894</v>
      </c>
      <c r="N13" s="8">
        <f t="shared" si="4"/>
        <v>1872</v>
      </c>
      <c r="Q13" s="28" t="s">
        <v>169</v>
      </c>
      <c r="R13" s="29">
        <f>SUM(L10:L16)</f>
        <v>6767</v>
      </c>
      <c r="S13" s="29">
        <f t="shared" ref="S13:T13" si="13">SUM(M10:M16)</f>
        <v>6366</v>
      </c>
      <c r="T13" s="29">
        <f t="shared" si="13"/>
        <v>13133</v>
      </c>
    </row>
    <row r="14" spans="1:20" ht="19.5" customHeight="1" x14ac:dyDescent="0.55000000000000004">
      <c r="A14" s="6" t="s">
        <v>14</v>
      </c>
      <c r="B14" s="6">
        <v>10</v>
      </c>
      <c r="C14" s="6">
        <v>708</v>
      </c>
      <c r="D14" s="6">
        <v>670</v>
      </c>
      <c r="E14" s="7">
        <v>1378</v>
      </c>
      <c r="F14" s="6">
        <v>9</v>
      </c>
      <c r="G14" s="6">
        <v>8</v>
      </c>
      <c r="H14" s="6">
        <v>17</v>
      </c>
      <c r="I14" s="6">
        <v>238</v>
      </c>
      <c r="J14" s="6">
        <v>209</v>
      </c>
      <c r="K14" s="6">
        <v>447</v>
      </c>
      <c r="L14" s="8">
        <f t="shared" si="2"/>
        <v>955</v>
      </c>
      <c r="M14" s="8">
        <f t="shared" si="3"/>
        <v>887</v>
      </c>
      <c r="N14" s="8">
        <f t="shared" si="4"/>
        <v>1842</v>
      </c>
      <c r="Q14" s="28" t="s">
        <v>170</v>
      </c>
      <c r="R14" s="29">
        <f>SUM(L10:L22)</f>
        <v>12614</v>
      </c>
      <c r="S14" s="29">
        <f t="shared" ref="S14:T14" si="14">SUM(M10:M22)</f>
        <v>12104</v>
      </c>
      <c r="T14" s="29">
        <f t="shared" si="14"/>
        <v>24718</v>
      </c>
    </row>
    <row r="15" spans="1:20" ht="19.5" customHeight="1" x14ac:dyDescent="0.55000000000000004">
      <c r="A15" s="6" t="s">
        <v>15</v>
      </c>
      <c r="B15" s="6">
        <v>11</v>
      </c>
      <c r="C15" s="6">
        <v>698</v>
      </c>
      <c r="D15" s="6">
        <v>699</v>
      </c>
      <c r="E15" s="7">
        <v>1397</v>
      </c>
      <c r="F15" s="6">
        <v>12</v>
      </c>
      <c r="G15" s="6">
        <v>7</v>
      </c>
      <c r="H15" s="6">
        <v>19</v>
      </c>
      <c r="I15" s="6">
        <v>268</v>
      </c>
      <c r="J15" s="6">
        <v>215</v>
      </c>
      <c r="K15" s="6">
        <v>483</v>
      </c>
      <c r="L15" s="8">
        <f t="shared" si="2"/>
        <v>978</v>
      </c>
      <c r="M15" s="8">
        <f t="shared" si="3"/>
        <v>921</v>
      </c>
      <c r="N15" s="8">
        <f t="shared" si="4"/>
        <v>1899</v>
      </c>
      <c r="Q15" s="28" t="s">
        <v>171</v>
      </c>
      <c r="R15" s="29">
        <f>SUM(L14:L23)</f>
        <v>9710</v>
      </c>
      <c r="S15" s="29">
        <f t="shared" ref="S15:T15" si="15">SUM(M14:M23)</f>
        <v>9330</v>
      </c>
      <c r="T15" s="29">
        <f t="shared" si="15"/>
        <v>19040</v>
      </c>
    </row>
    <row r="16" spans="1:20" ht="19.5" customHeight="1" x14ac:dyDescent="0.55000000000000004">
      <c r="A16" s="6" t="s">
        <v>16</v>
      </c>
      <c r="B16" s="6">
        <v>12</v>
      </c>
      <c r="C16" s="6">
        <v>752</v>
      </c>
      <c r="D16" s="6">
        <v>678</v>
      </c>
      <c r="E16" s="7">
        <v>1430</v>
      </c>
      <c r="F16" s="6">
        <v>8</v>
      </c>
      <c r="G16" s="6">
        <v>7</v>
      </c>
      <c r="H16" s="6">
        <v>15</v>
      </c>
      <c r="I16" s="6">
        <v>217</v>
      </c>
      <c r="J16" s="6">
        <v>220</v>
      </c>
      <c r="K16" s="6">
        <v>437</v>
      </c>
      <c r="L16" s="8">
        <f t="shared" si="2"/>
        <v>977</v>
      </c>
      <c r="M16" s="8">
        <f t="shared" si="3"/>
        <v>905</v>
      </c>
      <c r="N16" s="8">
        <f t="shared" si="4"/>
        <v>1882</v>
      </c>
      <c r="Q16" s="26" t="s">
        <v>172</v>
      </c>
      <c r="R16" s="29">
        <f>SUM(L14:L28)</f>
        <v>16242</v>
      </c>
      <c r="S16" s="29">
        <f t="shared" ref="S16:T16" si="16">SUM(M14:M28)</f>
        <v>14713</v>
      </c>
      <c r="T16" s="29">
        <f t="shared" si="16"/>
        <v>30955</v>
      </c>
    </row>
    <row r="17" spans="1:20" ht="19.5" customHeight="1" x14ac:dyDescent="0.55000000000000004">
      <c r="A17" s="6" t="s">
        <v>17</v>
      </c>
      <c r="B17" s="6">
        <v>13</v>
      </c>
      <c r="C17" s="6">
        <v>745</v>
      </c>
      <c r="D17" s="6">
        <v>715</v>
      </c>
      <c r="E17" s="7">
        <v>1460</v>
      </c>
      <c r="F17" s="6">
        <v>4</v>
      </c>
      <c r="G17" s="6">
        <v>5</v>
      </c>
      <c r="H17" s="6">
        <v>9</v>
      </c>
      <c r="I17" s="6">
        <v>223</v>
      </c>
      <c r="J17" s="6">
        <v>273</v>
      </c>
      <c r="K17" s="6">
        <v>496</v>
      </c>
      <c r="L17" s="8">
        <f t="shared" si="2"/>
        <v>972</v>
      </c>
      <c r="M17" s="8">
        <f t="shared" si="3"/>
        <v>993</v>
      </c>
      <c r="N17" s="8">
        <f t="shared" si="4"/>
        <v>1965</v>
      </c>
      <c r="Q17" s="26" t="s">
        <v>173</v>
      </c>
      <c r="R17" s="29">
        <f>SUM(L16:L28)</f>
        <v>14309</v>
      </c>
      <c r="S17" s="29">
        <f t="shared" ref="S17:T17" si="17">SUM(M16:M28)</f>
        <v>12905</v>
      </c>
      <c r="T17" s="29">
        <f t="shared" si="17"/>
        <v>27214</v>
      </c>
    </row>
    <row r="18" spans="1:20" ht="19.5" customHeight="1" x14ac:dyDescent="0.55000000000000004">
      <c r="A18" s="6" t="s">
        <v>18</v>
      </c>
      <c r="B18" s="6">
        <v>14</v>
      </c>
      <c r="C18" s="6">
        <v>749</v>
      </c>
      <c r="D18" s="6">
        <v>748</v>
      </c>
      <c r="E18" s="7">
        <v>1497</v>
      </c>
      <c r="F18" s="6">
        <v>10</v>
      </c>
      <c r="G18" s="6">
        <v>10</v>
      </c>
      <c r="H18" s="6">
        <v>20</v>
      </c>
      <c r="I18" s="6">
        <v>260</v>
      </c>
      <c r="J18" s="6">
        <v>245</v>
      </c>
      <c r="K18" s="6">
        <v>505</v>
      </c>
      <c r="L18" s="8">
        <f t="shared" si="2"/>
        <v>1019</v>
      </c>
      <c r="M18" s="8">
        <f t="shared" si="3"/>
        <v>1003</v>
      </c>
      <c r="N18" s="8">
        <f t="shared" si="4"/>
        <v>2022</v>
      </c>
      <c r="Q18" s="26" t="s">
        <v>174</v>
      </c>
      <c r="R18" s="29">
        <f>SUM(L19:L23)</f>
        <v>4809</v>
      </c>
      <c r="S18" s="29">
        <f t="shared" ref="S18:T18" si="18">SUM(M19:M23)</f>
        <v>4621</v>
      </c>
      <c r="T18" s="29">
        <f t="shared" si="18"/>
        <v>9430</v>
      </c>
    </row>
    <row r="19" spans="1:20" ht="19.5" customHeight="1" x14ac:dyDescent="0.55000000000000004">
      <c r="A19" s="6" t="s">
        <v>19</v>
      </c>
      <c r="B19" s="6">
        <v>15</v>
      </c>
      <c r="C19" s="6">
        <v>735</v>
      </c>
      <c r="D19" s="6">
        <v>691</v>
      </c>
      <c r="E19" s="7">
        <v>1426</v>
      </c>
      <c r="F19" s="6">
        <v>12</v>
      </c>
      <c r="G19" s="6">
        <v>13</v>
      </c>
      <c r="H19" s="6">
        <v>25</v>
      </c>
      <c r="I19" s="6">
        <v>223</v>
      </c>
      <c r="J19" s="6">
        <v>229</v>
      </c>
      <c r="K19" s="6">
        <v>452</v>
      </c>
      <c r="L19" s="8">
        <f t="shared" si="2"/>
        <v>970</v>
      </c>
      <c r="M19" s="8">
        <f t="shared" si="3"/>
        <v>933</v>
      </c>
      <c r="N19" s="8">
        <f t="shared" si="4"/>
        <v>1903</v>
      </c>
      <c r="Q19" s="26" t="s">
        <v>175</v>
      </c>
      <c r="R19" s="29">
        <f>SUM(L19:L53)</f>
        <v>40202</v>
      </c>
      <c r="S19" s="29">
        <f t="shared" ref="S19:T19" si="19">SUM(M19:M53)</f>
        <v>40496</v>
      </c>
      <c r="T19" s="29">
        <f t="shared" si="19"/>
        <v>80698</v>
      </c>
    </row>
    <row r="20" spans="1:20" ht="19.5" customHeight="1" x14ac:dyDescent="0.55000000000000004">
      <c r="A20" s="6" t="s">
        <v>20</v>
      </c>
      <c r="B20" s="6">
        <v>16</v>
      </c>
      <c r="C20" s="6">
        <v>756</v>
      </c>
      <c r="D20" s="6">
        <v>641</v>
      </c>
      <c r="E20" s="7">
        <v>1397</v>
      </c>
      <c r="F20" s="6">
        <v>7</v>
      </c>
      <c r="G20" s="6">
        <v>10</v>
      </c>
      <c r="H20" s="6">
        <v>17</v>
      </c>
      <c r="I20" s="6">
        <v>221</v>
      </c>
      <c r="J20" s="6">
        <v>209</v>
      </c>
      <c r="K20" s="6">
        <v>430</v>
      </c>
      <c r="L20" s="8">
        <f t="shared" si="2"/>
        <v>984</v>
      </c>
      <c r="M20" s="8">
        <f t="shared" si="3"/>
        <v>860</v>
      </c>
      <c r="N20" s="8">
        <f t="shared" si="4"/>
        <v>1844</v>
      </c>
      <c r="Q20" s="26" t="s">
        <v>176</v>
      </c>
      <c r="R20" s="29">
        <f>SUM(L19:L63)</f>
        <v>50924</v>
      </c>
      <c r="S20" s="29">
        <f t="shared" ref="S20:T20" si="20">SUM(M19:M63)</f>
        <v>52931</v>
      </c>
      <c r="T20" s="29">
        <f t="shared" si="20"/>
        <v>103855</v>
      </c>
    </row>
    <row r="21" spans="1:20" ht="19.5" customHeight="1" x14ac:dyDescent="0.55000000000000004">
      <c r="A21" s="6" t="s">
        <v>21</v>
      </c>
      <c r="B21" s="6">
        <v>17</v>
      </c>
      <c r="C21" s="6">
        <v>700</v>
      </c>
      <c r="D21" s="6">
        <v>712</v>
      </c>
      <c r="E21" s="7">
        <v>1412</v>
      </c>
      <c r="F21" s="6">
        <v>8</v>
      </c>
      <c r="G21" s="6">
        <v>6</v>
      </c>
      <c r="H21" s="6">
        <v>14</v>
      </c>
      <c r="I21" s="6">
        <v>229</v>
      </c>
      <c r="J21" s="6">
        <v>241</v>
      </c>
      <c r="K21" s="6">
        <v>470</v>
      </c>
      <c r="L21" s="8">
        <f t="shared" si="2"/>
        <v>937</v>
      </c>
      <c r="M21" s="8">
        <f t="shared" si="3"/>
        <v>959</v>
      </c>
      <c r="N21" s="8">
        <f t="shared" si="4"/>
        <v>1896</v>
      </c>
      <c r="Q21" s="26" t="s">
        <v>177</v>
      </c>
      <c r="R21" s="29">
        <f>SUM(L19:L64)</f>
        <v>51747</v>
      </c>
      <c r="S21" s="29">
        <f t="shared" ref="S21:T21" si="21">SUM(M19:M64)</f>
        <v>53890</v>
      </c>
      <c r="T21" s="29">
        <f t="shared" si="21"/>
        <v>105637</v>
      </c>
    </row>
    <row r="22" spans="1:20" ht="19.5" customHeight="1" x14ac:dyDescent="0.55000000000000004">
      <c r="A22" s="6" t="s">
        <v>22</v>
      </c>
      <c r="B22" s="6">
        <v>18</v>
      </c>
      <c r="C22" s="6">
        <v>708</v>
      </c>
      <c r="D22" s="6">
        <v>714</v>
      </c>
      <c r="E22" s="7">
        <v>1422</v>
      </c>
      <c r="F22" s="6">
        <v>8</v>
      </c>
      <c r="G22" s="6">
        <v>16</v>
      </c>
      <c r="H22" s="6">
        <v>24</v>
      </c>
      <c r="I22" s="6">
        <v>249</v>
      </c>
      <c r="J22" s="6">
        <v>260</v>
      </c>
      <c r="K22" s="6">
        <v>509</v>
      </c>
      <c r="L22" s="8">
        <f t="shared" si="2"/>
        <v>965</v>
      </c>
      <c r="M22" s="8">
        <f t="shared" si="3"/>
        <v>990</v>
      </c>
      <c r="N22" s="8">
        <f t="shared" si="4"/>
        <v>1955</v>
      </c>
      <c r="Q22" s="26" t="s">
        <v>178</v>
      </c>
      <c r="R22" s="29">
        <f>SUM(L34:L64)</f>
        <v>34811</v>
      </c>
      <c r="S22" s="29">
        <f t="shared" ref="S22:T22" si="22">SUM(M34:M64)</f>
        <v>38427</v>
      </c>
      <c r="T22" s="29">
        <f t="shared" si="22"/>
        <v>73238</v>
      </c>
    </row>
    <row r="23" spans="1:20" ht="19.5" customHeight="1" x14ac:dyDescent="0.55000000000000004">
      <c r="A23" s="6" t="s">
        <v>23</v>
      </c>
      <c r="B23" s="6">
        <v>19</v>
      </c>
      <c r="C23" s="6">
        <v>718</v>
      </c>
      <c r="D23" s="6">
        <v>653</v>
      </c>
      <c r="E23" s="7">
        <v>1371</v>
      </c>
      <c r="F23" s="6">
        <v>12</v>
      </c>
      <c r="G23" s="6">
        <v>12</v>
      </c>
      <c r="H23" s="6">
        <v>24</v>
      </c>
      <c r="I23" s="6">
        <v>223</v>
      </c>
      <c r="J23" s="6">
        <v>214</v>
      </c>
      <c r="K23" s="6">
        <v>437</v>
      </c>
      <c r="L23" s="8">
        <f t="shared" si="2"/>
        <v>953</v>
      </c>
      <c r="M23" s="8">
        <f t="shared" si="3"/>
        <v>879</v>
      </c>
      <c r="N23" s="8">
        <f t="shared" si="4"/>
        <v>1832</v>
      </c>
      <c r="Q23" s="26" t="s">
        <v>179</v>
      </c>
      <c r="R23" s="29">
        <f>SUM(L34:L74)</f>
        <v>41088</v>
      </c>
      <c r="S23" s="29">
        <f t="shared" ref="S23:T23" si="23">SUM(M34:M74)</f>
        <v>46371</v>
      </c>
      <c r="T23" s="29">
        <f t="shared" si="23"/>
        <v>87459</v>
      </c>
    </row>
    <row r="24" spans="1:20" ht="19.5" customHeight="1" x14ac:dyDescent="0.55000000000000004">
      <c r="A24" s="6" t="s">
        <v>24</v>
      </c>
      <c r="B24" s="6">
        <v>20</v>
      </c>
      <c r="C24" s="6">
        <v>823</v>
      </c>
      <c r="D24" s="6">
        <v>755</v>
      </c>
      <c r="E24" s="7">
        <v>1578</v>
      </c>
      <c r="F24" s="6">
        <v>10</v>
      </c>
      <c r="G24" s="6">
        <v>9</v>
      </c>
      <c r="H24" s="6">
        <v>19</v>
      </c>
      <c r="I24" s="6">
        <v>239</v>
      </c>
      <c r="J24" s="6">
        <v>266</v>
      </c>
      <c r="K24" s="6">
        <v>505</v>
      </c>
      <c r="L24" s="8">
        <f t="shared" si="2"/>
        <v>1072</v>
      </c>
      <c r="M24" s="8">
        <f t="shared" si="3"/>
        <v>1030</v>
      </c>
      <c r="N24" s="8">
        <f t="shared" si="4"/>
        <v>2102</v>
      </c>
      <c r="Q24" s="26" t="s">
        <v>180</v>
      </c>
      <c r="R24" s="29">
        <f>SUM(L54:L69)</f>
        <v>15150</v>
      </c>
      <c r="S24" s="29">
        <f t="shared" ref="S24:T24" si="24">SUM(M54:M69)</f>
        <v>17812</v>
      </c>
      <c r="T24" s="29">
        <f t="shared" si="24"/>
        <v>32962</v>
      </c>
    </row>
    <row r="25" spans="1:20" ht="19.5" customHeight="1" x14ac:dyDescent="0.55000000000000004">
      <c r="A25" s="6" t="s">
        <v>25</v>
      </c>
      <c r="B25" s="6">
        <v>21</v>
      </c>
      <c r="C25" s="7">
        <v>1257</v>
      </c>
      <c r="D25" s="6">
        <v>795</v>
      </c>
      <c r="E25" s="7">
        <v>2052</v>
      </c>
      <c r="F25" s="6">
        <v>8</v>
      </c>
      <c r="G25" s="6">
        <v>7</v>
      </c>
      <c r="H25" s="6">
        <v>15</v>
      </c>
      <c r="I25" s="6">
        <v>424</v>
      </c>
      <c r="J25" s="6">
        <v>283</v>
      </c>
      <c r="K25" s="6">
        <v>707</v>
      </c>
      <c r="L25" s="8">
        <f t="shared" si="2"/>
        <v>1689</v>
      </c>
      <c r="M25" s="8">
        <f t="shared" si="3"/>
        <v>1085</v>
      </c>
      <c r="N25" s="8">
        <f t="shared" si="4"/>
        <v>2774</v>
      </c>
      <c r="Q25" s="26" t="s">
        <v>181</v>
      </c>
      <c r="R25" s="29">
        <f>SUM(L64:L73)</f>
        <v>6646</v>
      </c>
      <c r="S25" s="29">
        <f t="shared" ref="S25:T25" si="25">SUM(M64:M73)</f>
        <v>8286</v>
      </c>
      <c r="T25" s="29">
        <f t="shared" si="25"/>
        <v>14932</v>
      </c>
    </row>
    <row r="26" spans="1:20" ht="19.5" customHeight="1" x14ac:dyDescent="0.55000000000000004">
      <c r="A26" s="6" t="s">
        <v>26</v>
      </c>
      <c r="B26" s="6">
        <v>22</v>
      </c>
      <c r="C26" s="7">
        <v>1108</v>
      </c>
      <c r="D26" s="6">
        <v>837</v>
      </c>
      <c r="E26" s="7">
        <v>1945</v>
      </c>
      <c r="F26" s="6">
        <v>7</v>
      </c>
      <c r="G26" s="6">
        <v>11</v>
      </c>
      <c r="H26" s="6">
        <v>18</v>
      </c>
      <c r="I26" s="6">
        <v>341</v>
      </c>
      <c r="J26" s="6">
        <v>293</v>
      </c>
      <c r="K26" s="6">
        <v>634</v>
      </c>
      <c r="L26" s="8">
        <f t="shared" si="2"/>
        <v>1456</v>
      </c>
      <c r="M26" s="8">
        <f t="shared" si="3"/>
        <v>1141</v>
      </c>
      <c r="N26" s="8">
        <f t="shared" si="4"/>
        <v>2597</v>
      </c>
      <c r="Q26" s="26" t="s">
        <v>182</v>
      </c>
      <c r="R26" s="29">
        <f>SUM(L74:L83)</f>
        <v>3219</v>
      </c>
      <c r="S26" s="29">
        <f t="shared" ref="S26:T26" si="26">SUM(M74:M83)</f>
        <v>4466</v>
      </c>
      <c r="T26" s="29">
        <f t="shared" si="26"/>
        <v>7685</v>
      </c>
    </row>
    <row r="27" spans="1:20" ht="19.5" customHeight="1" x14ac:dyDescent="0.55000000000000004">
      <c r="A27" s="6" t="s">
        <v>27</v>
      </c>
      <c r="B27" s="6">
        <v>23</v>
      </c>
      <c r="C27" s="6">
        <v>895</v>
      </c>
      <c r="D27" s="6">
        <v>845</v>
      </c>
      <c r="E27" s="7">
        <v>1740</v>
      </c>
      <c r="F27" s="6">
        <v>9</v>
      </c>
      <c r="G27" s="6">
        <v>5</v>
      </c>
      <c r="H27" s="6">
        <v>14</v>
      </c>
      <c r="I27" s="6">
        <v>276</v>
      </c>
      <c r="J27" s="6">
        <v>270</v>
      </c>
      <c r="K27" s="6">
        <v>546</v>
      </c>
      <c r="L27" s="8">
        <f t="shared" si="2"/>
        <v>1180</v>
      </c>
      <c r="M27" s="8">
        <f t="shared" si="3"/>
        <v>1120</v>
      </c>
      <c r="N27" s="8">
        <f t="shared" si="4"/>
        <v>2300</v>
      </c>
      <c r="Q27" s="26" t="s">
        <v>183</v>
      </c>
      <c r="R27" s="29">
        <f>SUM(L19:L105)</f>
        <v>62517</v>
      </c>
      <c r="S27" s="29">
        <f t="shared" ref="S27:T27" si="27">SUM(M19:M105)</f>
        <v>68710</v>
      </c>
      <c r="T27" s="29">
        <f t="shared" si="27"/>
        <v>131227</v>
      </c>
    </row>
    <row r="28" spans="1:20" ht="19.5" customHeight="1" x14ac:dyDescent="0.55000000000000004">
      <c r="A28" s="6" t="s">
        <v>28</v>
      </c>
      <c r="B28" s="6">
        <v>24</v>
      </c>
      <c r="C28" s="6">
        <v>854</v>
      </c>
      <c r="D28" s="6">
        <v>743</v>
      </c>
      <c r="E28" s="7">
        <v>1597</v>
      </c>
      <c r="F28" s="6">
        <v>10</v>
      </c>
      <c r="G28" s="6">
        <v>5</v>
      </c>
      <c r="H28" s="6">
        <v>15</v>
      </c>
      <c r="I28" s="6">
        <v>271</v>
      </c>
      <c r="J28" s="6">
        <v>259</v>
      </c>
      <c r="K28" s="6">
        <v>530</v>
      </c>
      <c r="L28" s="8">
        <f t="shared" si="2"/>
        <v>1135</v>
      </c>
      <c r="M28" s="8">
        <f t="shared" si="3"/>
        <v>1007</v>
      </c>
      <c r="N28" s="8">
        <f t="shared" si="4"/>
        <v>2142</v>
      </c>
      <c r="Q28" s="26" t="s">
        <v>184</v>
      </c>
      <c r="R28" s="29">
        <f>SUM(L39:L105)</f>
        <v>40184</v>
      </c>
      <c r="S28" s="29">
        <f t="shared" ref="S28:T28" si="28">SUM(M39:M105)</f>
        <v>47561</v>
      </c>
      <c r="T28" s="29">
        <f t="shared" si="28"/>
        <v>87745</v>
      </c>
    </row>
    <row r="29" spans="1:20" ht="19.5" customHeight="1" x14ac:dyDescent="0.55000000000000004">
      <c r="A29" s="6" t="s">
        <v>29</v>
      </c>
      <c r="B29" s="6">
        <v>25</v>
      </c>
      <c r="C29" s="6">
        <v>832</v>
      </c>
      <c r="D29" s="6">
        <v>820</v>
      </c>
      <c r="E29" s="7">
        <v>1652</v>
      </c>
      <c r="F29" s="6">
        <v>7</v>
      </c>
      <c r="G29" s="6">
        <v>6</v>
      </c>
      <c r="H29" s="6">
        <v>13</v>
      </c>
      <c r="I29" s="6">
        <v>266</v>
      </c>
      <c r="J29" s="6">
        <v>239</v>
      </c>
      <c r="K29" s="6">
        <v>505</v>
      </c>
      <c r="L29" s="8">
        <f t="shared" si="2"/>
        <v>1105</v>
      </c>
      <c r="M29" s="8">
        <f t="shared" si="3"/>
        <v>1065</v>
      </c>
      <c r="N29" s="8">
        <f t="shared" si="4"/>
        <v>2170</v>
      </c>
      <c r="Q29" s="26" t="s">
        <v>185</v>
      </c>
      <c r="R29" s="29">
        <f>SUM(L64:L105)</f>
        <v>11593</v>
      </c>
      <c r="S29" s="29">
        <f t="shared" ref="S29:T29" si="29">SUM(M64:M105)</f>
        <v>15779</v>
      </c>
      <c r="T29" s="29">
        <f t="shared" si="29"/>
        <v>27372</v>
      </c>
    </row>
    <row r="30" spans="1:20" ht="19.5" customHeight="1" x14ac:dyDescent="0.55000000000000004">
      <c r="A30" s="6" t="s">
        <v>30</v>
      </c>
      <c r="B30" s="6">
        <v>26</v>
      </c>
      <c r="C30" s="6">
        <v>875</v>
      </c>
      <c r="D30" s="6">
        <v>857</v>
      </c>
      <c r="E30" s="7">
        <v>1732</v>
      </c>
      <c r="F30" s="6">
        <v>9</v>
      </c>
      <c r="G30" s="6">
        <v>9</v>
      </c>
      <c r="H30" s="6">
        <v>18</v>
      </c>
      <c r="I30" s="6">
        <v>277</v>
      </c>
      <c r="J30" s="6">
        <v>264</v>
      </c>
      <c r="K30" s="6">
        <v>541</v>
      </c>
      <c r="L30" s="8">
        <f t="shared" si="2"/>
        <v>1161</v>
      </c>
      <c r="M30" s="8">
        <f t="shared" si="3"/>
        <v>1130</v>
      </c>
      <c r="N30" s="8">
        <f t="shared" si="4"/>
        <v>2291</v>
      </c>
      <c r="Q30" s="26" t="s">
        <v>186</v>
      </c>
      <c r="R30" s="29">
        <f>SUM(L69:L105)</f>
        <v>7790</v>
      </c>
      <c r="S30" s="29">
        <f t="shared" ref="S30:T30" si="30">SUM(M69:M105)</f>
        <v>11217</v>
      </c>
      <c r="T30" s="29">
        <f t="shared" si="30"/>
        <v>19007</v>
      </c>
    </row>
    <row r="31" spans="1:20" ht="19.5" customHeight="1" x14ac:dyDescent="0.55000000000000004">
      <c r="A31" s="6" t="s">
        <v>31</v>
      </c>
      <c r="B31" s="6">
        <v>27</v>
      </c>
      <c r="C31" s="6">
        <v>869</v>
      </c>
      <c r="D31" s="6">
        <v>838</v>
      </c>
      <c r="E31" s="7">
        <v>1707</v>
      </c>
      <c r="F31" s="6">
        <v>3</v>
      </c>
      <c r="G31" s="6">
        <v>8</v>
      </c>
      <c r="H31" s="6">
        <v>11</v>
      </c>
      <c r="I31" s="6">
        <v>261</v>
      </c>
      <c r="J31" s="6">
        <v>222</v>
      </c>
      <c r="K31" s="6">
        <v>483</v>
      </c>
      <c r="L31" s="8">
        <f t="shared" si="2"/>
        <v>1133</v>
      </c>
      <c r="M31" s="8">
        <f t="shared" si="3"/>
        <v>1068</v>
      </c>
      <c r="N31" s="8">
        <f t="shared" si="4"/>
        <v>2201</v>
      </c>
      <c r="Q31" s="26" t="s">
        <v>187</v>
      </c>
      <c r="R31" s="29">
        <f>SUM(L74:L105)</f>
        <v>4947</v>
      </c>
      <c r="S31" s="29">
        <f t="shared" ref="S31:T31" si="31">SUM(M74:M105)</f>
        <v>7493</v>
      </c>
      <c r="T31" s="29">
        <f t="shared" si="31"/>
        <v>12440</v>
      </c>
    </row>
    <row r="32" spans="1:20" ht="19.5" customHeight="1" x14ac:dyDescent="0.55000000000000004">
      <c r="A32" s="6" t="s">
        <v>32</v>
      </c>
      <c r="B32" s="6">
        <v>28</v>
      </c>
      <c r="C32" s="6">
        <v>817</v>
      </c>
      <c r="D32" s="6">
        <v>856</v>
      </c>
      <c r="E32" s="7">
        <v>1673</v>
      </c>
      <c r="F32" s="6">
        <v>9</v>
      </c>
      <c r="G32" s="6">
        <v>9</v>
      </c>
      <c r="H32" s="6">
        <v>18</v>
      </c>
      <c r="I32" s="6">
        <v>264</v>
      </c>
      <c r="J32" s="6">
        <v>262</v>
      </c>
      <c r="K32" s="6">
        <v>526</v>
      </c>
      <c r="L32" s="8">
        <f t="shared" si="2"/>
        <v>1090</v>
      </c>
      <c r="M32" s="8">
        <f t="shared" si="3"/>
        <v>1127</v>
      </c>
      <c r="N32" s="8">
        <f t="shared" si="4"/>
        <v>2217</v>
      </c>
      <c r="Q32" s="26" t="s">
        <v>188</v>
      </c>
      <c r="R32" s="29">
        <f>SUM(L84:L105)</f>
        <v>1728</v>
      </c>
      <c r="S32" s="29">
        <f t="shared" ref="S32:T32" si="32">SUM(M84:M105)</f>
        <v>3027</v>
      </c>
      <c r="T32" s="29">
        <f t="shared" si="32"/>
        <v>4755</v>
      </c>
    </row>
    <row r="33" spans="1:20" ht="19.5" customHeight="1" x14ac:dyDescent="0.55000000000000004">
      <c r="A33" s="6" t="s">
        <v>33</v>
      </c>
      <c r="B33" s="6">
        <v>29</v>
      </c>
      <c r="C33" s="6">
        <v>867</v>
      </c>
      <c r="D33" s="6">
        <v>800</v>
      </c>
      <c r="E33" s="7">
        <v>1667</v>
      </c>
      <c r="F33" s="6">
        <v>8</v>
      </c>
      <c r="G33" s="6">
        <v>9</v>
      </c>
      <c r="H33" s="6">
        <v>17</v>
      </c>
      <c r="I33" s="6">
        <v>231</v>
      </c>
      <c r="J33" s="6">
        <v>260</v>
      </c>
      <c r="K33" s="6">
        <v>491</v>
      </c>
      <c r="L33" s="8">
        <f t="shared" si="2"/>
        <v>1106</v>
      </c>
      <c r="M33" s="8">
        <f t="shared" si="3"/>
        <v>1069</v>
      </c>
      <c r="N33" s="8">
        <f t="shared" si="4"/>
        <v>2175</v>
      </c>
      <c r="Q33" s="26" t="s">
        <v>189</v>
      </c>
      <c r="R33" s="8">
        <f>SUM(L104:L105)</f>
        <v>22</v>
      </c>
      <c r="S33" s="8">
        <f t="shared" ref="S33:T33" si="33">SUM(M104:M105)</f>
        <v>37</v>
      </c>
      <c r="T33" s="8">
        <f t="shared" si="33"/>
        <v>59</v>
      </c>
    </row>
    <row r="34" spans="1:20" ht="19.5" customHeight="1" x14ac:dyDescent="0.55000000000000004">
      <c r="A34" s="6" t="s">
        <v>34</v>
      </c>
      <c r="B34" s="6">
        <v>30</v>
      </c>
      <c r="C34" s="6">
        <v>751</v>
      </c>
      <c r="D34" s="6">
        <v>830</v>
      </c>
      <c r="E34" s="7">
        <v>1581</v>
      </c>
      <c r="F34" s="6">
        <v>11</v>
      </c>
      <c r="G34" s="6">
        <v>11</v>
      </c>
      <c r="H34" s="6">
        <v>22</v>
      </c>
      <c r="I34" s="6">
        <v>240</v>
      </c>
      <c r="J34" s="6">
        <v>252</v>
      </c>
      <c r="K34" s="6">
        <v>492</v>
      </c>
      <c r="L34" s="8">
        <f t="shared" si="2"/>
        <v>1002</v>
      </c>
      <c r="M34" s="8">
        <f t="shared" si="3"/>
        <v>1093</v>
      </c>
      <c r="N34" s="8">
        <f t="shared" si="4"/>
        <v>2095</v>
      </c>
    </row>
    <row r="35" spans="1:20" ht="19.5" customHeight="1" x14ac:dyDescent="0.55000000000000004">
      <c r="A35" s="6" t="s">
        <v>35</v>
      </c>
      <c r="B35" s="6">
        <v>31</v>
      </c>
      <c r="C35" s="6">
        <v>789</v>
      </c>
      <c r="D35" s="6">
        <v>814</v>
      </c>
      <c r="E35" s="7">
        <v>1603</v>
      </c>
      <c r="F35" s="6">
        <v>12</v>
      </c>
      <c r="G35" s="6">
        <v>13</v>
      </c>
      <c r="H35" s="6">
        <v>25</v>
      </c>
      <c r="I35" s="6">
        <v>227</v>
      </c>
      <c r="J35" s="6">
        <v>245</v>
      </c>
      <c r="K35" s="6">
        <v>472</v>
      </c>
      <c r="L35" s="8">
        <f t="shared" si="2"/>
        <v>1028</v>
      </c>
      <c r="M35" s="8">
        <f t="shared" si="3"/>
        <v>1072</v>
      </c>
      <c r="N35" s="8">
        <f t="shared" si="4"/>
        <v>2100</v>
      </c>
    </row>
    <row r="36" spans="1:20" ht="19.5" customHeight="1" x14ac:dyDescent="0.55000000000000004">
      <c r="A36" s="6" t="s">
        <v>36</v>
      </c>
      <c r="B36" s="6">
        <v>32</v>
      </c>
      <c r="C36" s="6">
        <v>842</v>
      </c>
      <c r="D36" s="6">
        <v>899</v>
      </c>
      <c r="E36" s="7">
        <v>1741</v>
      </c>
      <c r="F36" s="6">
        <v>16</v>
      </c>
      <c r="G36" s="6">
        <v>17</v>
      </c>
      <c r="H36" s="6">
        <v>33</v>
      </c>
      <c r="I36" s="6">
        <v>231</v>
      </c>
      <c r="J36" s="6">
        <v>236</v>
      </c>
      <c r="K36" s="6">
        <v>467</v>
      </c>
      <c r="L36" s="8">
        <f t="shared" si="2"/>
        <v>1089</v>
      </c>
      <c r="M36" s="8">
        <f t="shared" si="3"/>
        <v>1152</v>
      </c>
      <c r="N36" s="8">
        <f t="shared" si="4"/>
        <v>2241</v>
      </c>
    </row>
    <row r="37" spans="1:20" ht="19.5" customHeight="1" x14ac:dyDescent="0.55000000000000004">
      <c r="A37" s="6" t="s">
        <v>37</v>
      </c>
      <c r="B37" s="6">
        <v>33</v>
      </c>
      <c r="C37" s="6">
        <v>893</v>
      </c>
      <c r="D37" s="6">
        <v>935</v>
      </c>
      <c r="E37" s="7">
        <v>1828</v>
      </c>
      <c r="F37" s="6">
        <v>9</v>
      </c>
      <c r="G37" s="6">
        <v>9</v>
      </c>
      <c r="H37" s="6">
        <v>18</v>
      </c>
      <c r="I37" s="6">
        <v>270</v>
      </c>
      <c r="J37" s="6">
        <v>255</v>
      </c>
      <c r="K37" s="6">
        <v>525</v>
      </c>
      <c r="L37" s="8">
        <f t="shared" si="2"/>
        <v>1172</v>
      </c>
      <c r="M37" s="8">
        <f t="shared" si="3"/>
        <v>1199</v>
      </c>
      <c r="N37" s="8">
        <f t="shared" si="4"/>
        <v>2371</v>
      </c>
    </row>
    <row r="38" spans="1:20" ht="19.5" customHeight="1" x14ac:dyDescent="0.55000000000000004">
      <c r="A38" s="6" t="s">
        <v>38</v>
      </c>
      <c r="B38" s="6">
        <v>34</v>
      </c>
      <c r="C38" s="6">
        <v>851</v>
      </c>
      <c r="D38" s="6">
        <v>905</v>
      </c>
      <c r="E38" s="7">
        <v>1756</v>
      </c>
      <c r="F38" s="6">
        <v>5</v>
      </c>
      <c r="G38" s="6">
        <v>17</v>
      </c>
      <c r="H38" s="6">
        <v>22</v>
      </c>
      <c r="I38" s="6">
        <v>250</v>
      </c>
      <c r="J38" s="6">
        <v>248</v>
      </c>
      <c r="K38" s="6">
        <v>498</v>
      </c>
      <c r="L38" s="8">
        <f t="shared" si="2"/>
        <v>1106</v>
      </c>
      <c r="M38" s="8">
        <f t="shared" si="3"/>
        <v>1170</v>
      </c>
      <c r="N38" s="8">
        <f t="shared" si="4"/>
        <v>2276</v>
      </c>
    </row>
    <row r="39" spans="1:20" ht="19.5" customHeight="1" x14ac:dyDescent="0.55000000000000004">
      <c r="A39" s="6" t="s">
        <v>39</v>
      </c>
      <c r="B39" s="6">
        <v>35</v>
      </c>
      <c r="C39" s="6">
        <v>938</v>
      </c>
      <c r="D39" s="7">
        <v>1001</v>
      </c>
      <c r="E39" s="7">
        <v>1939</v>
      </c>
      <c r="F39" s="6">
        <v>13</v>
      </c>
      <c r="G39" s="6">
        <v>6</v>
      </c>
      <c r="H39" s="6">
        <v>19</v>
      </c>
      <c r="I39" s="6">
        <v>252</v>
      </c>
      <c r="J39" s="6">
        <v>276</v>
      </c>
      <c r="K39" s="6">
        <v>528</v>
      </c>
      <c r="L39" s="8">
        <f t="shared" si="2"/>
        <v>1203</v>
      </c>
      <c r="M39" s="8">
        <f t="shared" si="3"/>
        <v>1283</v>
      </c>
      <c r="N39" s="8">
        <f t="shared" si="4"/>
        <v>2486</v>
      </c>
    </row>
    <row r="40" spans="1:20" ht="19.5" customHeight="1" x14ac:dyDescent="0.55000000000000004">
      <c r="A40" s="6" t="s">
        <v>40</v>
      </c>
      <c r="B40" s="6">
        <v>36</v>
      </c>
      <c r="C40" s="7">
        <v>1004</v>
      </c>
      <c r="D40" s="6">
        <v>988</v>
      </c>
      <c r="E40" s="7">
        <v>1992</v>
      </c>
      <c r="F40" s="6">
        <v>14</v>
      </c>
      <c r="G40" s="6">
        <v>10</v>
      </c>
      <c r="H40" s="6">
        <v>24</v>
      </c>
      <c r="I40" s="6">
        <v>245</v>
      </c>
      <c r="J40" s="6">
        <v>270</v>
      </c>
      <c r="K40" s="6">
        <v>515</v>
      </c>
      <c r="L40" s="8">
        <f t="shared" si="2"/>
        <v>1263</v>
      </c>
      <c r="M40" s="8">
        <f t="shared" si="3"/>
        <v>1268</v>
      </c>
      <c r="N40" s="8">
        <f t="shared" si="4"/>
        <v>2531</v>
      </c>
    </row>
    <row r="41" spans="1:20" ht="19.5" customHeight="1" x14ac:dyDescent="0.55000000000000004">
      <c r="A41" s="6" t="s">
        <v>41</v>
      </c>
      <c r="B41" s="6">
        <v>37</v>
      </c>
      <c r="C41" s="6">
        <v>998</v>
      </c>
      <c r="D41" s="6">
        <v>984</v>
      </c>
      <c r="E41" s="7">
        <v>1982</v>
      </c>
      <c r="F41" s="6">
        <v>12</v>
      </c>
      <c r="G41" s="6">
        <v>11</v>
      </c>
      <c r="H41" s="6">
        <v>23</v>
      </c>
      <c r="I41" s="6">
        <v>250</v>
      </c>
      <c r="J41" s="6">
        <v>296</v>
      </c>
      <c r="K41" s="6">
        <v>546</v>
      </c>
      <c r="L41" s="8">
        <f t="shared" si="2"/>
        <v>1260</v>
      </c>
      <c r="M41" s="8">
        <f t="shared" si="3"/>
        <v>1291</v>
      </c>
      <c r="N41" s="8">
        <f t="shared" si="4"/>
        <v>2551</v>
      </c>
    </row>
    <row r="42" spans="1:20" ht="19.5" customHeight="1" x14ac:dyDescent="0.55000000000000004">
      <c r="A42" s="6" t="s">
        <v>42</v>
      </c>
      <c r="B42" s="6">
        <v>38</v>
      </c>
      <c r="C42" s="6">
        <v>965</v>
      </c>
      <c r="D42" s="7">
        <v>1042</v>
      </c>
      <c r="E42" s="7">
        <v>2007</v>
      </c>
      <c r="F42" s="6">
        <v>16</v>
      </c>
      <c r="G42" s="6">
        <v>15</v>
      </c>
      <c r="H42" s="6">
        <v>31</v>
      </c>
      <c r="I42" s="6">
        <v>263</v>
      </c>
      <c r="J42" s="6">
        <v>272</v>
      </c>
      <c r="K42" s="6">
        <v>535</v>
      </c>
      <c r="L42" s="8">
        <f t="shared" si="2"/>
        <v>1244</v>
      </c>
      <c r="M42" s="8">
        <f t="shared" si="3"/>
        <v>1329</v>
      </c>
      <c r="N42" s="8">
        <f t="shared" si="4"/>
        <v>2573</v>
      </c>
    </row>
    <row r="43" spans="1:20" ht="19.5" customHeight="1" x14ac:dyDescent="0.55000000000000004">
      <c r="A43" s="6" t="s">
        <v>43</v>
      </c>
      <c r="B43" s="6">
        <v>39</v>
      </c>
      <c r="C43" s="7">
        <v>1004</v>
      </c>
      <c r="D43" s="6">
        <v>987</v>
      </c>
      <c r="E43" s="7">
        <v>1991</v>
      </c>
      <c r="F43" s="6">
        <v>7</v>
      </c>
      <c r="G43" s="6">
        <v>7</v>
      </c>
      <c r="H43" s="6">
        <v>14</v>
      </c>
      <c r="I43" s="6">
        <v>286</v>
      </c>
      <c r="J43" s="6">
        <v>299</v>
      </c>
      <c r="K43" s="6">
        <v>585</v>
      </c>
      <c r="L43" s="8">
        <f t="shared" si="2"/>
        <v>1297</v>
      </c>
      <c r="M43" s="8">
        <f t="shared" si="3"/>
        <v>1293</v>
      </c>
      <c r="N43" s="8">
        <f t="shared" si="4"/>
        <v>2590</v>
      </c>
    </row>
    <row r="44" spans="1:20" ht="19.5" customHeight="1" x14ac:dyDescent="0.55000000000000004">
      <c r="A44" s="6" t="s">
        <v>44</v>
      </c>
      <c r="B44" s="6">
        <v>40</v>
      </c>
      <c r="C44" s="6">
        <v>952</v>
      </c>
      <c r="D44" s="6">
        <v>965</v>
      </c>
      <c r="E44" s="7">
        <v>1917</v>
      </c>
      <c r="F44" s="6">
        <v>7</v>
      </c>
      <c r="G44" s="6">
        <v>7</v>
      </c>
      <c r="H44" s="6">
        <v>14</v>
      </c>
      <c r="I44" s="6">
        <v>243</v>
      </c>
      <c r="J44" s="6">
        <v>295</v>
      </c>
      <c r="K44" s="6">
        <v>538</v>
      </c>
      <c r="L44" s="8">
        <f t="shared" si="2"/>
        <v>1202</v>
      </c>
      <c r="M44" s="8">
        <f t="shared" si="3"/>
        <v>1267</v>
      </c>
      <c r="N44" s="8">
        <f t="shared" si="4"/>
        <v>2469</v>
      </c>
    </row>
    <row r="45" spans="1:20" ht="19.5" customHeight="1" x14ac:dyDescent="0.55000000000000004">
      <c r="A45" s="6" t="s">
        <v>45</v>
      </c>
      <c r="B45" s="6">
        <v>41</v>
      </c>
      <c r="C45" s="6">
        <v>895</v>
      </c>
      <c r="D45" s="7">
        <v>1016</v>
      </c>
      <c r="E45" s="7">
        <v>1911</v>
      </c>
      <c r="F45" s="6">
        <v>16</v>
      </c>
      <c r="G45" s="6">
        <v>13</v>
      </c>
      <c r="H45" s="6">
        <v>29</v>
      </c>
      <c r="I45" s="6">
        <v>247</v>
      </c>
      <c r="J45" s="6">
        <v>277</v>
      </c>
      <c r="K45" s="6">
        <v>524</v>
      </c>
      <c r="L45" s="8">
        <f t="shared" si="2"/>
        <v>1158</v>
      </c>
      <c r="M45" s="8">
        <f t="shared" si="3"/>
        <v>1306</v>
      </c>
      <c r="N45" s="8">
        <f t="shared" si="4"/>
        <v>2464</v>
      </c>
    </row>
    <row r="46" spans="1:20" ht="19.5" customHeight="1" x14ac:dyDescent="0.55000000000000004">
      <c r="A46" s="6" t="s">
        <v>46</v>
      </c>
      <c r="B46" s="6">
        <v>42</v>
      </c>
      <c r="C46" s="6">
        <v>911</v>
      </c>
      <c r="D46" s="6">
        <v>958</v>
      </c>
      <c r="E46" s="7">
        <v>1869</v>
      </c>
      <c r="F46" s="6">
        <v>10</v>
      </c>
      <c r="G46" s="6">
        <v>9</v>
      </c>
      <c r="H46" s="6">
        <v>19</v>
      </c>
      <c r="I46" s="6">
        <v>248</v>
      </c>
      <c r="J46" s="6">
        <v>285</v>
      </c>
      <c r="K46" s="6">
        <v>533</v>
      </c>
      <c r="L46" s="8">
        <f t="shared" si="2"/>
        <v>1169</v>
      </c>
      <c r="M46" s="8">
        <f t="shared" si="3"/>
        <v>1252</v>
      </c>
      <c r="N46" s="8">
        <f t="shared" si="4"/>
        <v>2421</v>
      </c>
    </row>
    <row r="47" spans="1:20" ht="19.5" customHeight="1" x14ac:dyDescent="0.55000000000000004">
      <c r="A47" s="6" t="s">
        <v>47</v>
      </c>
      <c r="B47" s="6">
        <v>43</v>
      </c>
      <c r="C47" s="6">
        <v>870</v>
      </c>
      <c r="D47" s="6">
        <v>986</v>
      </c>
      <c r="E47" s="7">
        <v>1856</v>
      </c>
      <c r="F47" s="6">
        <v>10</v>
      </c>
      <c r="G47" s="6">
        <v>9</v>
      </c>
      <c r="H47" s="6">
        <v>19</v>
      </c>
      <c r="I47" s="6">
        <v>244</v>
      </c>
      <c r="J47" s="6">
        <v>290</v>
      </c>
      <c r="K47" s="6">
        <v>534</v>
      </c>
      <c r="L47" s="8">
        <f t="shared" si="2"/>
        <v>1124</v>
      </c>
      <c r="M47" s="8">
        <f t="shared" si="3"/>
        <v>1285</v>
      </c>
      <c r="N47" s="8">
        <f t="shared" si="4"/>
        <v>2409</v>
      </c>
    </row>
    <row r="48" spans="1:20" ht="19.5" customHeight="1" x14ac:dyDescent="0.55000000000000004">
      <c r="A48" s="6" t="s">
        <v>48</v>
      </c>
      <c r="B48" s="6">
        <v>44</v>
      </c>
      <c r="C48" s="6">
        <v>916</v>
      </c>
      <c r="D48" s="6">
        <v>980</v>
      </c>
      <c r="E48" s="7">
        <v>1896</v>
      </c>
      <c r="F48" s="6">
        <v>10</v>
      </c>
      <c r="G48" s="6">
        <v>13</v>
      </c>
      <c r="H48" s="6">
        <v>23</v>
      </c>
      <c r="I48" s="6">
        <v>259</v>
      </c>
      <c r="J48" s="6">
        <v>291</v>
      </c>
      <c r="K48" s="6">
        <v>550</v>
      </c>
      <c r="L48" s="8">
        <f t="shared" si="2"/>
        <v>1185</v>
      </c>
      <c r="M48" s="8">
        <f t="shared" si="3"/>
        <v>1284</v>
      </c>
      <c r="N48" s="8">
        <f t="shared" si="4"/>
        <v>2469</v>
      </c>
    </row>
    <row r="49" spans="1:14" ht="19.5" customHeight="1" x14ac:dyDescent="0.55000000000000004">
      <c r="A49" s="6" t="s">
        <v>49</v>
      </c>
      <c r="B49" s="6">
        <v>45</v>
      </c>
      <c r="C49" s="6">
        <v>832</v>
      </c>
      <c r="D49" s="6">
        <v>920</v>
      </c>
      <c r="E49" s="7">
        <v>1752</v>
      </c>
      <c r="F49" s="6">
        <v>10</v>
      </c>
      <c r="G49" s="6">
        <v>11</v>
      </c>
      <c r="H49" s="6">
        <v>21</v>
      </c>
      <c r="I49" s="6">
        <v>242</v>
      </c>
      <c r="J49" s="6">
        <v>268</v>
      </c>
      <c r="K49" s="6">
        <v>510</v>
      </c>
      <c r="L49" s="8">
        <f t="shared" si="2"/>
        <v>1084</v>
      </c>
      <c r="M49" s="8">
        <f t="shared" si="3"/>
        <v>1199</v>
      </c>
      <c r="N49" s="8">
        <f t="shared" si="4"/>
        <v>2283</v>
      </c>
    </row>
    <row r="50" spans="1:14" ht="19.5" customHeight="1" x14ac:dyDescent="0.55000000000000004">
      <c r="A50" s="6" t="s">
        <v>50</v>
      </c>
      <c r="B50" s="6">
        <v>46</v>
      </c>
      <c r="C50" s="6">
        <v>888</v>
      </c>
      <c r="D50" s="6">
        <v>988</v>
      </c>
      <c r="E50" s="7">
        <v>1876</v>
      </c>
      <c r="F50" s="6">
        <v>6</v>
      </c>
      <c r="G50" s="6">
        <v>7</v>
      </c>
      <c r="H50" s="6">
        <v>13</v>
      </c>
      <c r="I50" s="6">
        <v>245</v>
      </c>
      <c r="J50" s="6">
        <v>296</v>
      </c>
      <c r="K50" s="6">
        <v>541</v>
      </c>
      <c r="L50" s="8">
        <f t="shared" si="2"/>
        <v>1139</v>
      </c>
      <c r="M50" s="8">
        <f t="shared" si="3"/>
        <v>1291</v>
      </c>
      <c r="N50" s="8">
        <f t="shared" si="4"/>
        <v>2430</v>
      </c>
    </row>
    <row r="51" spans="1:14" ht="19.5" customHeight="1" x14ac:dyDescent="0.55000000000000004">
      <c r="A51" s="6" t="s">
        <v>51</v>
      </c>
      <c r="B51" s="6">
        <v>47</v>
      </c>
      <c r="C51" s="6">
        <v>932</v>
      </c>
      <c r="D51" s="7">
        <v>1026</v>
      </c>
      <c r="E51" s="7">
        <v>1958</v>
      </c>
      <c r="F51" s="6">
        <v>11</v>
      </c>
      <c r="G51" s="6">
        <v>12</v>
      </c>
      <c r="H51" s="6">
        <v>23</v>
      </c>
      <c r="I51" s="6">
        <v>257</v>
      </c>
      <c r="J51" s="6">
        <v>300</v>
      </c>
      <c r="K51" s="6">
        <v>557</v>
      </c>
      <c r="L51" s="8">
        <f t="shared" si="2"/>
        <v>1200</v>
      </c>
      <c r="M51" s="8">
        <f t="shared" si="3"/>
        <v>1338</v>
      </c>
      <c r="N51" s="8">
        <f t="shared" si="4"/>
        <v>2538</v>
      </c>
    </row>
    <row r="52" spans="1:14" ht="19.5" customHeight="1" x14ac:dyDescent="0.55000000000000004">
      <c r="A52" s="6" t="s">
        <v>52</v>
      </c>
      <c r="B52" s="6">
        <v>48</v>
      </c>
      <c r="C52" s="6">
        <v>846</v>
      </c>
      <c r="D52" s="7">
        <v>1016</v>
      </c>
      <c r="E52" s="7">
        <v>1862</v>
      </c>
      <c r="F52" s="6">
        <v>12</v>
      </c>
      <c r="G52" s="6">
        <v>9</v>
      </c>
      <c r="H52" s="6">
        <v>21</v>
      </c>
      <c r="I52" s="6">
        <v>267</v>
      </c>
      <c r="J52" s="6">
        <v>288</v>
      </c>
      <c r="K52" s="6">
        <v>555</v>
      </c>
      <c r="L52" s="8">
        <f t="shared" si="2"/>
        <v>1125</v>
      </c>
      <c r="M52" s="8">
        <f t="shared" si="3"/>
        <v>1313</v>
      </c>
      <c r="N52" s="8">
        <f t="shared" si="4"/>
        <v>2438</v>
      </c>
    </row>
    <row r="53" spans="1:14" ht="19.5" customHeight="1" x14ac:dyDescent="0.55000000000000004">
      <c r="A53" s="6" t="s">
        <v>53</v>
      </c>
      <c r="B53" s="6">
        <v>49</v>
      </c>
      <c r="C53" s="6">
        <v>964</v>
      </c>
      <c r="D53" s="7">
        <v>1007</v>
      </c>
      <c r="E53" s="7">
        <v>1971</v>
      </c>
      <c r="F53" s="6">
        <v>9</v>
      </c>
      <c r="G53" s="6">
        <v>14</v>
      </c>
      <c r="H53" s="6">
        <v>23</v>
      </c>
      <c r="I53" s="6">
        <v>243</v>
      </c>
      <c r="J53" s="6">
        <v>327</v>
      </c>
      <c r="K53" s="6">
        <v>570</v>
      </c>
      <c r="L53" s="8">
        <f t="shared" si="2"/>
        <v>1216</v>
      </c>
      <c r="M53" s="8">
        <f t="shared" si="3"/>
        <v>1348</v>
      </c>
      <c r="N53" s="8">
        <f t="shared" si="4"/>
        <v>2564</v>
      </c>
    </row>
    <row r="54" spans="1:14" ht="19.5" customHeight="1" x14ac:dyDescent="0.55000000000000004">
      <c r="A54" s="6" t="s">
        <v>54</v>
      </c>
      <c r="B54" s="6">
        <v>50</v>
      </c>
      <c r="C54" s="6">
        <v>959</v>
      </c>
      <c r="D54" s="7">
        <v>1051</v>
      </c>
      <c r="E54" s="7">
        <v>2010</v>
      </c>
      <c r="F54" s="6">
        <v>10</v>
      </c>
      <c r="G54" s="6">
        <v>9</v>
      </c>
      <c r="H54" s="6">
        <v>19</v>
      </c>
      <c r="I54" s="6">
        <v>273</v>
      </c>
      <c r="J54" s="6">
        <v>311</v>
      </c>
      <c r="K54" s="6">
        <v>584</v>
      </c>
      <c r="L54" s="8">
        <f t="shared" si="2"/>
        <v>1242</v>
      </c>
      <c r="M54" s="8">
        <f t="shared" si="3"/>
        <v>1371</v>
      </c>
      <c r="N54" s="8">
        <f t="shared" si="4"/>
        <v>2613</v>
      </c>
    </row>
    <row r="55" spans="1:14" ht="19.5" customHeight="1" x14ac:dyDescent="0.55000000000000004">
      <c r="A55" s="6" t="s">
        <v>55</v>
      </c>
      <c r="B55" s="6">
        <v>51</v>
      </c>
      <c r="C55" s="6">
        <v>829</v>
      </c>
      <c r="D55" s="6">
        <v>933</v>
      </c>
      <c r="E55" s="7">
        <v>1762</v>
      </c>
      <c r="F55" s="6">
        <v>15</v>
      </c>
      <c r="G55" s="6">
        <v>8</v>
      </c>
      <c r="H55" s="6">
        <v>23</v>
      </c>
      <c r="I55" s="6">
        <v>256</v>
      </c>
      <c r="J55" s="6">
        <v>271</v>
      </c>
      <c r="K55" s="6">
        <v>527</v>
      </c>
      <c r="L55" s="8">
        <f t="shared" si="2"/>
        <v>1100</v>
      </c>
      <c r="M55" s="8">
        <f t="shared" si="3"/>
        <v>1212</v>
      </c>
      <c r="N55" s="8">
        <f t="shared" si="4"/>
        <v>2312</v>
      </c>
    </row>
    <row r="56" spans="1:14" ht="19.5" customHeight="1" x14ac:dyDescent="0.55000000000000004">
      <c r="A56" s="6" t="s">
        <v>56</v>
      </c>
      <c r="B56" s="6">
        <v>52</v>
      </c>
      <c r="C56" s="6">
        <v>852</v>
      </c>
      <c r="D56" s="6">
        <v>894</v>
      </c>
      <c r="E56" s="7">
        <v>1746</v>
      </c>
      <c r="F56" s="6">
        <v>14</v>
      </c>
      <c r="G56" s="6">
        <v>15</v>
      </c>
      <c r="H56" s="6">
        <v>29</v>
      </c>
      <c r="I56" s="6">
        <v>260</v>
      </c>
      <c r="J56" s="6">
        <v>317</v>
      </c>
      <c r="K56" s="6">
        <v>577</v>
      </c>
      <c r="L56" s="8">
        <f t="shared" si="2"/>
        <v>1126</v>
      </c>
      <c r="M56" s="8">
        <f t="shared" si="3"/>
        <v>1226</v>
      </c>
      <c r="N56" s="8">
        <f t="shared" si="4"/>
        <v>2352</v>
      </c>
    </row>
    <row r="57" spans="1:14" ht="19.5" customHeight="1" x14ac:dyDescent="0.55000000000000004">
      <c r="A57" s="6" t="s">
        <v>57</v>
      </c>
      <c r="B57" s="6">
        <v>53</v>
      </c>
      <c r="C57" s="6">
        <v>883</v>
      </c>
      <c r="D57" s="7">
        <v>1039</v>
      </c>
      <c r="E57" s="7">
        <v>1922</v>
      </c>
      <c r="F57" s="6">
        <v>9</v>
      </c>
      <c r="G57" s="6">
        <v>10</v>
      </c>
      <c r="H57" s="6">
        <v>19</v>
      </c>
      <c r="I57" s="6">
        <v>246</v>
      </c>
      <c r="J57" s="6">
        <v>366</v>
      </c>
      <c r="K57" s="6">
        <v>612</v>
      </c>
      <c r="L57" s="8">
        <f t="shared" si="2"/>
        <v>1138</v>
      </c>
      <c r="M57" s="8">
        <f t="shared" si="3"/>
        <v>1415</v>
      </c>
      <c r="N57" s="8">
        <f t="shared" si="4"/>
        <v>2553</v>
      </c>
    </row>
    <row r="58" spans="1:14" ht="19.5" customHeight="1" x14ac:dyDescent="0.55000000000000004">
      <c r="A58" s="6" t="s">
        <v>58</v>
      </c>
      <c r="B58" s="6">
        <v>54</v>
      </c>
      <c r="C58" s="6">
        <v>852</v>
      </c>
      <c r="D58" s="6">
        <v>987</v>
      </c>
      <c r="E58" s="7">
        <v>1839</v>
      </c>
      <c r="F58" s="6">
        <v>5</v>
      </c>
      <c r="G58" s="6">
        <v>12</v>
      </c>
      <c r="H58" s="6">
        <v>17</v>
      </c>
      <c r="I58" s="6">
        <v>265</v>
      </c>
      <c r="J58" s="6">
        <v>296</v>
      </c>
      <c r="K58" s="6">
        <v>561</v>
      </c>
      <c r="L58" s="8">
        <f t="shared" si="2"/>
        <v>1122</v>
      </c>
      <c r="M58" s="8">
        <f t="shared" si="3"/>
        <v>1295</v>
      </c>
      <c r="N58" s="8">
        <f t="shared" si="4"/>
        <v>2417</v>
      </c>
    </row>
    <row r="59" spans="1:14" ht="19.5" customHeight="1" x14ac:dyDescent="0.55000000000000004">
      <c r="A59" s="6" t="s">
        <v>59</v>
      </c>
      <c r="B59" s="6">
        <v>55</v>
      </c>
      <c r="C59" s="6">
        <v>816</v>
      </c>
      <c r="D59" s="6">
        <v>914</v>
      </c>
      <c r="E59" s="7">
        <v>1730</v>
      </c>
      <c r="F59" s="6">
        <v>11</v>
      </c>
      <c r="G59" s="6">
        <v>18</v>
      </c>
      <c r="H59" s="6">
        <v>29</v>
      </c>
      <c r="I59" s="6">
        <v>237</v>
      </c>
      <c r="J59" s="6">
        <v>316</v>
      </c>
      <c r="K59" s="6">
        <v>553</v>
      </c>
      <c r="L59" s="8">
        <f t="shared" si="2"/>
        <v>1064</v>
      </c>
      <c r="M59" s="8">
        <f t="shared" si="3"/>
        <v>1248</v>
      </c>
      <c r="N59" s="8">
        <f t="shared" si="4"/>
        <v>2312</v>
      </c>
    </row>
    <row r="60" spans="1:14" ht="19.5" customHeight="1" x14ac:dyDescent="0.55000000000000004">
      <c r="A60" s="6" t="s">
        <v>60</v>
      </c>
      <c r="B60" s="6">
        <v>56</v>
      </c>
      <c r="C60" s="6">
        <v>835</v>
      </c>
      <c r="D60" s="6">
        <v>960</v>
      </c>
      <c r="E60" s="7">
        <v>1795</v>
      </c>
      <c r="F60" s="6">
        <v>11</v>
      </c>
      <c r="G60" s="6">
        <v>11</v>
      </c>
      <c r="H60" s="6">
        <v>22</v>
      </c>
      <c r="I60" s="6">
        <v>230</v>
      </c>
      <c r="J60" s="6">
        <v>334</v>
      </c>
      <c r="K60" s="6">
        <v>564</v>
      </c>
      <c r="L60" s="8">
        <f t="shared" si="2"/>
        <v>1076</v>
      </c>
      <c r="M60" s="8">
        <f t="shared" si="3"/>
        <v>1305</v>
      </c>
      <c r="N60" s="8">
        <f t="shared" si="4"/>
        <v>2381</v>
      </c>
    </row>
    <row r="61" spans="1:14" ht="19.5" customHeight="1" x14ac:dyDescent="0.55000000000000004">
      <c r="A61" s="6" t="s">
        <v>61</v>
      </c>
      <c r="B61" s="6">
        <v>57</v>
      </c>
      <c r="C61" s="6">
        <v>709</v>
      </c>
      <c r="D61" s="6">
        <v>780</v>
      </c>
      <c r="E61" s="7">
        <v>1489</v>
      </c>
      <c r="F61" s="6">
        <v>6</v>
      </c>
      <c r="G61" s="6">
        <v>15</v>
      </c>
      <c r="H61" s="6">
        <v>21</v>
      </c>
      <c r="I61" s="6">
        <v>250</v>
      </c>
      <c r="J61" s="6">
        <v>312</v>
      </c>
      <c r="K61" s="6">
        <v>562</v>
      </c>
      <c r="L61" s="8">
        <f t="shared" si="2"/>
        <v>965</v>
      </c>
      <c r="M61" s="8">
        <f t="shared" si="3"/>
        <v>1107</v>
      </c>
      <c r="N61" s="8">
        <f t="shared" si="4"/>
        <v>2072</v>
      </c>
    </row>
    <row r="62" spans="1:14" ht="19.5" customHeight="1" x14ac:dyDescent="0.55000000000000004">
      <c r="A62" s="6" t="s">
        <v>62</v>
      </c>
      <c r="B62" s="6">
        <v>58</v>
      </c>
      <c r="C62" s="6">
        <v>742</v>
      </c>
      <c r="D62" s="6">
        <v>849</v>
      </c>
      <c r="E62" s="7">
        <v>1591</v>
      </c>
      <c r="F62" s="6">
        <v>13</v>
      </c>
      <c r="G62" s="6">
        <v>12</v>
      </c>
      <c r="H62" s="6">
        <v>25</v>
      </c>
      <c r="I62" s="6">
        <v>227</v>
      </c>
      <c r="J62" s="6">
        <v>288</v>
      </c>
      <c r="K62" s="6">
        <v>515</v>
      </c>
      <c r="L62" s="8">
        <f t="shared" si="2"/>
        <v>982</v>
      </c>
      <c r="M62" s="8">
        <f t="shared" si="3"/>
        <v>1149</v>
      </c>
      <c r="N62" s="8">
        <f t="shared" si="4"/>
        <v>2131</v>
      </c>
    </row>
    <row r="63" spans="1:14" ht="19.5" customHeight="1" x14ac:dyDescent="0.55000000000000004">
      <c r="A63" s="6" t="s">
        <v>63</v>
      </c>
      <c r="B63" s="6">
        <v>59</v>
      </c>
      <c r="C63" s="6">
        <v>676</v>
      </c>
      <c r="D63" s="6">
        <v>830</v>
      </c>
      <c r="E63" s="7">
        <v>1506</v>
      </c>
      <c r="F63" s="6">
        <v>8</v>
      </c>
      <c r="G63" s="6">
        <v>16</v>
      </c>
      <c r="H63" s="6">
        <v>24</v>
      </c>
      <c r="I63" s="6">
        <v>223</v>
      </c>
      <c r="J63" s="6">
        <v>261</v>
      </c>
      <c r="K63" s="6">
        <v>484</v>
      </c>
      <c r="L63" s="8">
        <f t="shared" si="2"/>
        <v>907</v>
      </c>
      <c r="M63" s="8">
        <f t="shared" si="3"/>
        <v>1107</v>
      </c>
      <c r="N63" s="8">
        <f t="shared" si="4"/>
        <v>2014</v>
      </c>
    </row>
    <row r="64" spans="1:14" ht="19.5" customHeight="1" x14ac:dyDescent="0.55000000000000004">
      <c r="A64" s="6" t="s">
        <v>64</v>
      </c>
      <c r="B64" s="6">
        <v>60</v>
      </c>
      <c r="C64" s="6">
        <v>595</v>
      </c>
      <c r="D64" s="6">
        <v>673</v>
      </c>
      <c r="E64" s="7">
        <v>1268</v>
      </c>
      <c r="F64" s="6">
        <v>7</v>
      </c>
      <c r="G64" s="6">
        <v>13</v>
      </c>
      <c r="H64" s="6">
        <v>20</v>
      </c>
      <c r="I64" s="6">
        <v>221</v>
      </c>
      <c r="J64" s="6">
        <v>273</v>
      </c>
      <c r="K64" s="6">
        <v>494</v>
      </c>
      <c r="L64" s="8">
        <f t="shared" si="2"/>
        <v>823</v>
      </c>
      <c r="M64" s="8">
        <f t="shared" si="3"/>
        <v>959</v>
      </c>
      <c r="N64" s="8">
        <f t="shared" si="4"/>
        <v>1782</v>
      </c>
    </row>
    <row r="65" spans="1:14" ht="19.5" customHeight="1" x14ac:dyDescent="0.55000000000000004">
      <c r="A65" s="6" t="s">
        <v>65</v>
      </c>
      <c r="B65" s="6">
        <v>61</v>
      </c>
      <c r="C65" s="6">
        <v>601</v>
      </c>
      <c r="D65" s="6">
        <v>721</v>
      </c>
      <c r="E65" s="7">
        <v>1322</v>
      </c>
      <c r="F65" s="6">
        <v>7</v>
      </c>
      <c r="G65" s="6">
        <v>8</v>
      </c>
      <c r="H65" s="6">
        <v>15</v>
      </c>
      <c r="I65" s="6">
        <v>192</v>
      </c>
      <c r="J65" s="6">
        <v>282</v>
      </c>
      <c r="K65" s="6">
        <v>474</v>
      </c>
      <c r="L65" s="8">
        <f t="shared" si="2"/>
        <v>800</v>
      </c>
      <c r="M65" s="8">
        <f t="shared" si="3"/>
        <v>1011</v>
      </c>
      <c r="N65" s="8">
        <f t="shared" si="4"/>
        <v>1811</v>
      </c>
    </row>
    <row r="66" spans="1:14" ht="19.5" customHeight="1" x14ac:dyDescent="0.55000000000000004">
      <c r="A66" s="6" t="s">
        <v>66</v>
      </c>
      <c r="B66" s="6">
        <v>62</v>
      </c>
      <c r="C66" s="6">
        <v>579</v>
      </c>
      <c r="D66" s="6">
        <v>661</v>
      </c>
      <c r="E66" s="7">
        <v>1240</v>
      </c>
      <c r="F66" s="6">
        <v>10</v>
      </c>
      <c r="G66" s="6">
        <v>11</v>
      </c>
      <c r="H66" s="6">
        <v>21</v>
      </c>
      <c r="I66" s="6">
        <v>214</v>
      </c>
      <c r="J66" s="6">
        <v>280</v>
      </c>
      <c r="K66" s="6">
        <v>494</v>
      </c>
      <c r="L66" s="8">
        <f t="shared" si="2"/>
        <v>803</v>
      </c>
      <c r="M66" s="8">
        <f t="shared" si="3"/>
        <v>952</v>
      </c>
      <c r="N66" s="8">
        <f t="shared" si="4"/>
        <v>1755</v>
      </c>
    </row>
    <row r="67" spans="1:14" ht="19.5" customHeight="1" x14ac:dyDescent="0.55000000000000004">
      <c r="A67" s="6" t="s">
        <v>67</v>
      </c>
      <c r="B67" s="6">
        <v>63</v>
      </c>
      <c r="C67" s="6">
        <v>518</v>
      </c>
      <c r="D67" s="6">
        <v>550</v>
      </c>
      <c r="E67" s="7">
        <v>1068</v>
      </c>
      <c r="F67" s="6">
        <v>5</v>
      </c>
      <c r="G67" s="6">
        <v>9</v>
      </c>
      <c r="H67" s="6">
        <v>14</v>
      </c>
      <c r="I67" s="6">
        <v>171</v>
      </c>
      <c r="J67" s="6">
        <v>244</v>
      </c>
      <c r="K67" s="6">
        <v>415</v>
      </c>
      <c r="L67" s="8">
        <f t="shared" si="2"/>
        <v>694</v>
      </c>
      <c r="M67" s="8">
        <f t="shared" si="3"/>
        <v>803</v>
      </c>
      <c r="N67" s="8">
        <f t="shared" si="4"/>
        <v>1497</v>
      </c>
    </row>
    <row r="68" spans="1:14" ht="19.5" customHeight="1" x14ac:dyDescent="0.55000000000000004">
      <c r="A68" s="6" t="s">
        <v>68</v>
      </c>
      <c r="B68" s="6">
        <v>64</v>
      </c>
      <c r="C68" s="6">
        <v>511</v>
      </c>
      <c r="D68" s="6">
        <v>581</v>
      </c>
      <c r="E68" s="7">
        <v>1092</v>
      </c>
      <c r="F68" s="6">
        <v>11</v>
      </c>
      <c r="G68" s="6">
        <v>9</v>
      </c>
      <c r="H68" s="6">
        <v>20</v>
      </c>
      <c r="I68" s="6">
        <v>161</v>
      </c>
      <c r="J68" s="6">
        <v>247</v>
      </c>
      <c r="K68" s="6">
        <v>408</v>
      </c>
      <c r="L68" s="8">
        <f t="shared" si="2"/>
        <v>683</v>
      </c>
      <c r="M68" s="8">
        <f t="shared" si="3"/>
        <v>837</v>
      </c>
      <c r="N68" s="8">
        <f t="shared" si="4"/>
        <v>1520</v>
      </c>
    </row>
    <row r="69" spans="1:14" ht="19.5" customHeight="1" x14ac:dyDescent="0.55000000000000004">
      <c r="A69" s="6" t="s">
        <v>69</v>
      </c>
      <c r="B69" s="6">
        <v>65</v>
      </c>
      <c r="C69" s="6">
        <v>444</v>
      </c>
      <c r="D69" s="6">
        <v>563</v>
      </c>
      <c r="E69" s="7">
        <v>1007</v>
      </c>
      <c r="F69" s="6">
        <v>11</v>
      </c>
      <c r="G69" s="6">
        <v>8</v>
      </c>
      <c r="H69" s="6">
        <v>19</v>
      </c>
      <c r="I69" s="6">
        <v>170</v>
      </c>
      <c r="J69" s="6">
        <v>244</v>
      </c>
      <c r="K69" s="6">
        <v>414</v>
      </c>
      <c r="L69" s="8">
        <f t="shared" ref="L69:L108" si="34">C69+F69+I69</f>
        <v>625</v>
      </c>
      <c r="M69" s="8">
        <f t="shared" ref="M69:M108" si="35">D69+G69+J69</f>
        <v>815</v>
      </c>
      <c r="N69" s="8">
        <f t="shared" ref="N69:N108" si="36">E69+H69+K69</f>
        <v>1440</v>
      </c>
    </row>
    <row r="70" spans="1:14" ht="19.5" customHeight="1" x14ac:dyDescent="0.55000000000000004">
      <c r="A70" s="6" t="s">
        <v>70</v>
      </c>
      <c r="B70" s="6">
        <v>66</v>
      </c>
      <c r="C70" s="6">
        <v>418</v>
      </c>
      <c r="D70" s="6">
        <v>520</v>
      </c>
      <c r="E70" s="6">
        <v>938</v>
      </c>
      <c r="F70" s="6">
        <v>6</v>
      </c>
      <c r="G70" s="6">
        <v>11</v>
      </c>
      <c r="H70" s="6">
        <v>17</v>
      </c>
      <c r="I70" s="6">
        <v>161</v>
      </c>
      <c r="J70" s="6">
        <v>213</v>
      </c>
      <c r="K70" s="6">
        <v>374</v>
      </c>
      <c r="L70" s="8">
        <f t="shared" si="34"/>
        <v>585</v>
      </c>
      <c r="M70" s="8">
        <f t="shared" si="35"/>
        <v>744</v>
      </c>
      <c r="N70" s="8">
        <f t="shared" si="36"/>
        <v>1329</v>
      </c>
    </row>
    <row r="71" spans="1:14" ht="19.5" customHeight="1" x14ac:dyDescent="0.55000000000000004">
      <c r="A71" s="6" t="s">
        <v>71</v>
      </c>
      <c r="B71" s="6">
        <v>67</v>
      </c>
      <c r="C71" s="6">
        <v>452</v>
      </c>
      <c r="D71" s="6">
        <v>516</v>
      </c>
      <c r="E71" s="6">
        <v>968</v>
      </c>
      <c r="F71" s="6">
        <v>7</v>
      </c>
      <c r="G71" s="6">
        <v>8</v>
      </c>
      <c r="H71" s="6">
        <v>15</v>
      </c>
      <c r="I71" s="6">
        <v>141</v>
      </c>
      <c r="J71" s="6">
        <v>221</v>
      </c>
      <c r="K71" s="6">
        <v>362</v>
      </c>
      <c r="L71" s="8">
        <f t="shared" si="34"/>
        <v>600</v>
      </c>
      <c r="M71" s="8">
        <f t="shared" si="35"/>
        <v>745</v>
      </c>
      <c r="N71" s="8">
        <f t="shared" si="36"/>
        <v>1345</v>
      </c>
    </row>
    <row r="72" spans="1:14" ht="19.5" customHeight="1" x14ac:dyDescent="0.55000000000000004">
      <c r="A72" s="6" t="s">
        <v>72</v>
      </c>
      <c r="B72" s="6">
        <v>68</v>
      </c>
      <c r="C72" s="6">
        <v>381</v>
      </c>
      <c r="D72" s="6">
        <v>526</v>
      </c>
      <c r="E72" s="6">
        <v>907</v>
      </c>
      <c r="F72" s="6">
        <v>11</v>
      </c>
      <c r="G72" s="6">
        <v>7</v>
      </c>
      <c r="H72" s="6">
        <v>18</v>
      </c>
      <c r="I72" s="6">
        <v>146</v>
      </c>
      <c r="J72" s="6">
        <v>186</v>
      </c>
      <c r="K72" s="6">
        <v>332</v>
      </c>
      <c r="L72" s="8">
        <f t="shared" si="34"/>
        <v>538</v>
      </c>
      <c r="M72" s="8">
        <f t="shared" si="35"/>
        <v>719</v>
      </c>
      <c r="N72" s="8">
        <f t="shared" si="36"/>
        <v>1257</v>
      </c>
    </row>
    <row r="73" spans="1:14" ht="19.5" customHeight="1" x14ac:dyDescent="0.55000000000000004">
      <c r="A73" s="6" t="s">
        <v>73</v>
      </c>
      <c r="B73" s="6">
        <v>69</v>
      </c>
      <c r="C73" s="6">
        <v>345</v>
      </c>
      <c r="D73" s="6">
        <v>481</v>
      </c>
      <c r="E73" s="6">
        <v>826</v>
      </c>
      <c r="F73" s="6">
        <v>5</v>
      </c>
      <c r="G73" s="6">
        <v>9</v>
      </c>
      <c r="H73" s="6">
        <v>14</v>
      </c>
      <c r="I73" s="6">
        <v>145</v>
      </c>
      <c r="J73" s="6">
        <v>211</v>
      </c>
      <c r="K73" s="6">
        <v>356</v>
      </c>
      <c r="L73" s="8">
        <f t="shared" si="34"/>
        <v>495</v>
      </c>
      <c r="M73" s="8">
        <f t="shared" si="35"/>
        <v>701</v>
      </c>
      <c r="N73" s="8">
        <f t="shared" si="36"/>
        <v>1196</v>
      </c>
    </row>
    <row r="74" spans="1:14" ht="19.5" customHeight="1" x14ac:dyDescent="0.55000000000000004">
      <c r="A74" s="6" t="s">
        <v>74</v>
      </c>
      <c r="B74" s="6">
        <v>70</v>
      </c>
      <c r="C74" s="6">
        <v>335</v>
      </c>
      <c r="D74" s="6">
        <v>420</v>
      </c>
      <c r="E74" s="6">
        <v>755</v>
      </c>
      <c r="F74" s="6">
        <v>5</v>
      </c>
      <c r="G74" s="6">
        <v>6</v>
      </c>
      <c r="H74" s="6">
        <v>11</v>
      </c>
      <c r="I74" s="6">
        <v>114</v>
      </c>
      <c r="J74" s="6">
        <v>191</v>
      </c>
      <c r="K74" s="6">
        <v>305</v>
      </c>
      <c r="L74" s="8">
        <f t="shared" si="34"/>
        <v>454</v>
      </c>
      <c r="M74" s="8">
        <f t="shared" si="35"/>
        <v>617</v>
      </c>
      <c r="N74" s="8">
        <f t="shared" si="36"/>
        <v>1071</v>
      </c>
    </row>
    <row r="75" spans="1:14" ht="19.5" customHeight="1" x14ac:dyDescent="0.55000000000000004">
      <c r="A75" s="6" t="s">
        <v>75</v>
      </c>
      <c r="B75" s="6">
        <v>71</v>
      </c>
      <c r="C75" s="6">
        <v>302</v>
      </c>
      <c r="D75" s="6">
        <v>378</v>
      </c>
      <c r="E75" s="6">
        <v>680</v>
      </c>
      <c r="F75" s="6">
        <v>8</v>
      </c>
      <c r="G75" s="6">
        <v>4</v>
      </c>
      <c r="H75" s="6">
        <v>12</v>
      </c>
      <c r="I75" s="6">
        <v>92</v>
      </c>
      <c r="J75" s="6">
        <v>170</v>
      </c>
      <c r="K75" s="6">
        <v>262</v>
      </c>
      <c r="L75" s="8">
        <f t="shared" si="34"/>
        <v>402</v>
      </c>
      <c r="M75" s="8">
        <f t="shared" si="35"/>
        <v>552</v>
      </c>
      <c r="N75" s="8">
        <f t="shared" si="36"/>
        <v>954</v>
      </c>
    </row>
    <row r="76" spans="1:14" ht="19.5" customHeight="1" x14ac:dyDescent="0.55000000000000004">
      <c r="A76" s="6" t="s">
        <v>76</v>
      </c>
      <c r="B76" s="6">
        <v>72</v>
      </c>
      <c r="C76" s="6">
        <v>271</v>
      </c>
      <c r="D76" s="6">
        <v>309</v>
      </c>
      <c r="E76" s="6">
        <v>580</v>
      </c>
      <c r="F76" s="6">
        <v>1</v>
      </c>
      <c r="G76" s="6">
        <v>3</v>
      </c>
      <c r="H76" s="6">
        <v>4</v>
      </c>
      <c r="I76" s="6">
        <v>100</v>
      </c>
      <c r="J76" s="6">
        <v>143</v>
      </c>
      <c r="K76" s="6">
        <v>243</v>
      </c>
      <c r="L76" s="8">
        <f t="shared" si="34"/>
        <v>372</v>
      </c>
      <c r="M76" s="8">
        <f t="shared" si="35"/>
        <v>455</v>
      </c>
      <c r="N76" s="8">
        <f t="shared" si="36"/>
        <v>827</v>
      </c>
    </row>
    <row r="77" spans="1:14" ht="19.5" customHeight="1" x14ac:dyDescent="0.55000000000000004">
      <c r="A77" s="6" t="s">
        <v>77</v>
      </c>
      <c r="B77" s="6">
        <v>73</v>
      </c>
      <c r="C77" s="6">
        <v>247</v>
      </c>
      <c r="D77" s="6">
        <v>316</v>
      </c>
      <c r="E77" s="6">
        <v>563</v>
      </c>
      <c r="F77" s="6">
        <v>2</v>
      </c>
      <c r="G77" s="6">
        <v>6</v>
      </c>
      <c r="H77" s="6">
        <v>8</v>
      </c>
      <c r="I77" s="6">
        <v>87</v>
      </c>
      <c r="J77" s="6">
        <v>122</v>
      </c>
      <c r="K77" s="6">
        <v>209</v>
      </c>
      <c r="L77" s="8">
        <f t="shared" si="34"/>
        <v>336</v>
      </c>
      <c r="M77" s="8">
        <f t="shared" si="35"/>
        <v>444</v>
      </c>
      <c r="N77" s="8">
        <f t="shared" si="36"/>
        <v>780</v>
      </c>
    </row>
    <row r="78" spans="1:14" ht="19.5" customHeight="1" x14ac:dyDescent="0.55000000000000004">
      <c r="A78" s="6" t="s">
        <v>78</v>
      </c>
      <c r="B78" s="6">
        <v>74</v>
      </c>
      <c r="C78" s="6">
        <v>227</v>
      </c>
      <c r="D78" s="6">
        <v>300</v>
      </c>
      <c r="E78" s="6">
        <v>527</v>
      </c>
      <c r="F78" s="6">
        <v>6</v>
      </c>
      <c r="G78" s="6">
        <v>4</v>
      </c>
      <c r="H78" s="6">
        <v>10</v>
      </c>
      <c r="I78" s="6">
        <v>84</v>
      </c>
      <c r="J78" s="6">
        <v>123</v>
      </c>
      <c r="K78" s="6">
        <v>207</v>
      </c>
      <c r="L78" s="8">
        <f t="shared" si="34"/>
        <v>317</v>
      </c>
      <c r="M78" s="8">
        <f t="shared" si="35"/>
        <v>427</v>
      </c>
      <c r="N78" s="8">
        <f t="shared" si="36"/>
        <v>744</v>
      </c>
    </row>
    <row r="79" spans="1:14" ht="19.5" customHeight="1" x14ac:dyDescent="0.55000000000000004">
      <c r="A79" s="6" t="s">
        <v>79</v>
      </c>
      <c r="B79" s="6">
        <v>75</v>
      </c>
      <c r="C79" s="6">
        <v>216</v>
      </c>
      <c r="D79" s="6">
        <v>317</v>
      </c>
      <c r="E79" s="6">
        <v>533</v>
      </c>
      <c r="F79" s="6">
        <v>1</v>
      </c>
      <c r="G79" s="6">
        <v>2</v>
      </c>
      <c r="H79" s="6">
        <v>3</v>
      </c>
      <c r="I79" s="6">
        <v>83</v>
      </c>
      <c r="J79" s="6">
        <v>113</v>
      </c>
      <c r="K79" s="6">
        <v>196</v>
      </c>
      <c r="L79" s="8">
        <f t="shared" si="34"/>
        <v>300</v>
      </c>
      <c r="M79" s="8">
        <f t="shared" si="35"/>
        <v>432</v>
      </c>
      <c r="N79" s="8">
        <f t="shared" si="36"/>
        <v>732</v>
      </c>
    </row>
    <row r="80" spans="1:14" ht="19.5" customHeight="1" x14ac:dyDescent="0.55000000000000004">
      <c r="A80" s="6" t="s">
        <v>80</v>
      </c>
      <c r="B80" s="6">
        <v>76</v>
      </c>
      <c r="C80" s="6">
        <v>207</v>
      </c>
      <c r="D80" s="6">
        <v>286</v>
      </c>
      <c r="E80" s="6">
        <v>493</v>
      </c>
      <c r="F80" s="6">
        <v>3</v>
      </c>
      <c r="G80" s="6">
        <v>3</v>
      </c>
      <c r="H80" s="6">
        <v>6</v>
      </c>
      <c r="I80" s="6">
        <v>91</v>
      </c>
      <c r="J80" s="6">
        <v>108</v>
      </c>
      <c r="K80" s="6">
        <v>199</v>
      </c>
      <c r="L80" s="8">
        <f t="shared" si="34"/>
        <v>301</v>
      </c>
      <c r="M80" s="8">
        <f t="shared" si="35"/>
        <v>397</v>
      </c>
      <c r="N80" s="8">
        <f t="shared" si="36"/>
        <v>698</v>
      </c>
    </row>
    <row r="81" spans="1:14" ht="19.5" customHeight="1" x14ac:dyDescent="0.55000000000000004">
      <c r="A81" s="6" t="s">
        <v>81</v>
      </c>
      <c r="B81" s="6">
        <v>77</v>
      </c>
      <c r="C81" s="6">
        <v>228</v>
      </c>
      <c r="D81" s="6">
        <v>343</v>
      </c>
      <c r="E81" s="6">
        <v>571</v>
      </c>
      <c r="F81" s="6">
        <v>0</v>
      </c>
      <c r="G81" s="6">
        <v>8</v>
      </c>
      <c r="H81" s="6">
        <v>8</v>
      </c>
      <c r="I81" s="6">
        <v>64</v>
      </c>
      <c r="J81" s="6">
        <v>108</v>
      </c>
      <c r="K81" s="6">
        <v>172</v>
      </c>
      <c r="L81" s="8">
        <f t="shared" si="34"/>
        <v>292</v>
      </c>
      <c r="M81" s="8">
        <f t="shared" si="35"/>
        <v>459</v>
      </c>
      <c r="N81" s="8">
        <f t="shared" si="36"/>
        <v>751</v>
      </c>
    </row>
    <row r="82" spans="1:14" ht="19.5" customHeight="1" x14ac:dyDescent="0.55000000000000004">
      <c r="A82" s="6" t="s">
        <v>82</v>
      </c>
      <c r="B82" s="6">
        <v>78</v>
      </c>
      <c r="C82" s="6">
        <v>157</v>
      </c>
      <c r="D82" s="6">
        <v>224</v>
      </c>
      <c r="E82" s="6">
        <v>381</v>
      </c>
      <c r="F82" s="6">
        <v>3</v>
      </c>
      <c r="G82" s="6">
        <v>6</v>
      </c>
      <c r="H82" s="6">
        <v>9</v>
      </c>
      <c r="I82" s="6">
        <v>48</v>
      </c>
      <c r="J82" s="6">
        <v>96</v>
      </c>
      <c r="K82" s="6">
        <v>144</v>
      </c>
      <c r="L82" s="8">
        <f t="shared" si="34"/>
        <v>208</v>
      </c>
      <c r="M82" s="8">
        <f t="shared" si="35"/>
        <v>326</v>
      </c>
      <c r="N82" s="8">
        <f t="shared" si="36"/>
        <v>534</v>
      </c>
    </row>
    <row r="83" spans="1:14" ht="19.5" customHeight="1" x14ac:dyDescent="0.55000000000000004">
      <c r="A83" s="6" t="s">
        <v>83</v>
      </c>
      <c r="B83" s="6">
        <v>79</v>
      </c>
      <c r="C83" s="6">
        <v>177</v>
      </c>
      <c r="D83" s="6">
        <v>249</v>
      </c>
      <c r="E83" s="6">
        <v>426</v>
      </c>
      <c r="F83" s="6">
        <v>2</v>
      </c>
      <c r="G83" s="6">
        <v>5</v>
      </c>
      <c r="H83" s="6">
        <v>7</v>
      </c>
      <c r="I83" s="6">
        <v>58</v>
      </c>
      <c r="J83" s="6">
        <v>103</v>
      </c>
      <c r="K83" s="6">
        <v>161</v>
      </c>
      <c r="L83" s="8">
        <f t="shared" si="34"/>
        <v>237</v>
      </c>
      <c r="M83" s="8">
        <f t="shared" si="35"/>
        <v>357</v>
      </c>
      <c r="N83" s="8">
        <f t="shared" si="36"/>
        <v>594</v>
      </c>
    </row>
    <row r="84" spans="1:14" ht="19.5" customHeight="1" x14ac:dyDescent="0.55000000000000004">
      <c r="A84" s="6" t="s">
        <v>84</v>
      </c>
      <c r="B84" s="6">
        <v>80</v>
      </c>
      <c r="C84" s="6">
        <v>177</v>
      </c>
      <c r="D84" s="6">
        <v>282</v>
      </c>
      <c r="E84" s="6">
        <v>459</v>
      </c>
      <c r="F84" s="6">
        <v>0</v>
      </c>
      <c r="G84" s="6">
        <v>5</v>
      </c>
      <c r="H84" s="6">
        <v>5</v>
      </c>
      <c r="I84" s="6">
        <v>68</v>
      </c>
      <c r="J84" s="6">
        <v>98</v>
      </c>
      <c r="K84" s="6">
        <v>166</v>
      </c>
      <c r="L84" s="8">
        <f t="shared" si="34"/>
        <v>245</v>
      </c>
      <c r="M84" s="8">
        <f t="shared" si="35"/>
        <v>385</v>
      </c>
      <c r="N84" s="8">
        <f t="shared" si="36"/>
        <v>630</v>
      </c>
    </row>
    <row r="85" spans="1:14" ht="19.5" customHeight="1" x14ac:dyDescent="0.55000000000000004">
      <c r="A85" s="6" t="s">
        <v>85</v>
      </c>
      <c r="B85" s="6">
        <v>81</v>
      </c>
      <c r="C85" s="6">
        <v>167</v>
      </c>
      <c r="D85" s="6">
        <v>248</v>
      </c>
      <c r="E85" s="6">
        <v>415</v>
      </c>
      <c r="F85" s="6">
        <v>5</v>
      </c>
      <c r="G85" s="6">
        <v>6</v>
      </c>
      <c r="H85" s="6">
        <v>11</v>
      </c>
      <c r="I85" s="6">
        <v>49</v>
      </c>
      <c r="J85" s="6">
        <v>93</v>
      </c>
      <c r="K85" s="6">
        <v>142</v>
      </c>
      <c r="L85" s="8">
        <f t="shared" si="34"/>
        <v>221</v>
      </c>
      <c r="M85" s="8">
        <f t="shared" si="35"/>
        <v>347</v>
      </c>
      <c r="N85" s="8">
        <f t="shared" si="36"/>
        <v>568</v>
      </c>
    </row>
    <row r="86" spans="1:14" ht="19.5" customHeight="1" x14ac:dyDescent="0.55000000000000004">
      <c r="A86" s="6" t="s">
        <v>86</v>
      </c>
      <c r="B86" s="6">
        <v>82</v>
      </c>
      <c r="C86" s="6">
        <v>143</v>
      </c>
      <c r="D86" s="6">
        <v>227</v>
      </c>
      <c r="E86" s="6">
        <v>370</v>
      </c>
      <c r="F86" s="6">
        <v>0</v>
      </c>
      <c r="G86" s="6">
        <v>5</v>
      </c>
      <c r="H86" s="6">
        <v>5</v>
      </c>
      <c r="I86" s="6">
        <v>55</v>
      </c>
      <c r="J86" s="6">
        <v>106</v>
      </c>
      <c r="K86" s="6">
        <v>161</v>
      </c>
      <c r="L86" s="8">
        <f t="shared" si="34"/>
        <v>198</v>
      </c>
      <c r="M86" s="8">
        <f t="shared" si="35"/>
        <v>338</v>
      </c>
      <c r="N86" s="8">
        <f t="shared" si="36"/>
        <v>536</v>
      </c>
    </row>
    <row r="87" spans="1:14" ht="19.5" customHeight="1" x14ac:dyDescent="0.55000000000000004">
      <c r="A87" s="6" t="s">
        <v>87</v>
      </c>
      <c r="B87" s="6">
        <v>83</v>
      </c>
      <c r="C87" s="6">
        <v>118</v>
      </c>
      <c r="D87" s="6">
        <v>199</v>
      </c>
      <c r="E87" s="6">
        <v>317</v>
      </c>
      <c r="F87" s="6">
        <v>2</v>
      </c>
      <c r="G87" s="6">
        <v>4</v>
      </c>
      <c r="H87" s="6">
        <v>6</v>
      </c>
      <c r="I87" s="6">
        <v>48</v>
      </c>
      <c r="J87" s="6">
        <v>69</v>
      </c>
      <c r="K87" s="6">
        <v>117</v>
      </c>
      <c r="L87" s="8">
        <f t="shared" si="34"/>
        <v>168</v>
      </c>
      <c r="M87" s="8">
        <f t="shared" si="35"/>
        <v>272</v>
      </c>
      <c r="N87" s="8">
        <f t="shared" si="36"/>
        <v>440</v>
      </c>
    </row>
    <row r="88" spans="1:14" ht="19.5" customHeight="1" x14ac:dyDescent="0.55000000000000004">
      <c r="A88" s="6" t="s">
        <v>88</v>
      </c>
      <c r="B88" s="6">
        <v>84</v>
      </c>
      <c r="C88" s="6">
        <v>97</v>
      </c>
      <c r="D88" s="6">
        <v>169</v>
      </c>
      <c r="E88" s="6">
        <v>266</v>
      </c>
      <c r="F88" s="6">
        <v>2</v>
      </c>
      <c r="G88" s="6">
        <v>3</v>
      </c>
      <c r="H88" s="6">
        <v>5</v>
      </c>
      <c r="I88" s="6">
        <v>31</v>
      </c>
      <c r="J88" s="6">
        <v>68</v>
      </c>
      <c r="K88" s="6">
        <v>99</v>
      </c>
      <c r="L88" s="8">
        <f t="shared" si="34"/>
        <v>130</v>
      </c>
      <c r="M88" s="8">
        <f t="shared" si="35"/>
        <v>240</v>
      </c>
      <c r="N88" s="8">
        <f t="shared" si="36"/>
        <v>370</v>
      </c>
    </row>
    <row r="89" spans="1:14" ht="19.5" customHeight="1" x14ac:dyDescent="0.55000000000000004">
      <c r="A89" s="6" t="s">
        <v>89</v>
      </c>
      <c r="B89" s="6">
        <v>85</v>
      </c>
      <c r="C89" s="6">
        <v>78</v>
      </c>
      <c r="D89" s="6">
        <v>154</v>
      </c>
      <c r="E89" s="6">
        <v>232</v>
      </c>
      <c r="F89" s="6">
        <v>2</v>
      </c>
      <c r="G89" s="6">
        <v>4</v>
      </c>
      <c r="H89" s="6">
        <v>6</v>
      </c>
      <c r="I89" s="6">
        <v>38</v>
      </c>
      <c r="J89" s="6">
        <v>59</v>
      </c>
      <c r="K89" s="6">
        <v>97</v>
      </c>
      <c r="L89" s="8">
        <f t="shared" si="34"/>
        <v>118</v>
      </c>
      <c r="M89" s="8">
        <f t="shared" si="35"/>
        <v>217</v>
      </c>
      <c r="N89" s="8">
        <f t="shared" si="36"/>
        <v>335</v>
      </c>
    </row>
    <row r="90" spans="1:14" ht="19.5" customHeight="1" x14ac:dyDescent="0.55000000000000004">
      <c r="A90" s="6" t="s">
        <v>90</v>
      </c>
      <c r="B90" s="6">
        <v>86</v>
      </c>
      <c r="C90" s="6">
        <v>75</v>
      </c>
      <c r="D90" s="6">
        <v>145</v>
      </c>
      <c r="E90" s="6">
        <v>220</v>
      </c>
      <c r="F90" s="6">
        <v>0</v>
      </c>
      <c r="G90" s="6">
        <v>2</v>
      </c>
      <c r="H90" s="6">
        <v>2</v>
      </c>
      <c r="I90" s="6">
        <v>34</v>
      </c>
      <c r="J90" s="6">
        <v>57</v>
      </c>
      <c r="K90" s="6">
        <v>91</v>
      </c>
      <c r="L90" s="8">
        <f t="shared" si="34"/>
        <v>109</v>
      </c>
      <c r="M90" s="8">
        <f t="shared" si="35"/>
        <v>204</v>
      </c>
      <c r="N90" s="8">
        <f t="shared" si="36"/>
        <v>313</v>
      </c>
    </row>
    <row r="91" spans="1:14" ht="19.5" customHeight="1" x14ac:dyDescent="0.55000000000000004">
      <c r="A91" s="6" t="s">
        <v>91</v>
      </c>
      <c r="B91" s="6">
        <v>87</v>
      </c>
      <c r="C91" s="6">
        <v>83</v>
      </c>
      <c r="D91" s="6">
        <v>121</v>
      </c>
      <c r="E91" s="6">
        <v>204</v>
      </c>
      <c r="F91" s="6">
        <v>3</v>
      </c>
      <c r="G91" s="6">
        <v>3</v>
      </c>
      <c r="H91" s="6">
        <v>6</v>
      </c>
      <c r="I91" s="6">
        <v>23</v>
      </c>
      <c r="J91" s="6">
        <v>44</v>
      </c>
      <c r="K91" s="6">
        <v>67</v>
      </c>
      <c r="L91" s="8">
        <f t="shared" si="34"/>
        <v>109</v>
      </c>
      <c r="M91" s="8">
        <f t="shared" si="35"/>
        <v>168</v>
      </c>
      <c r="N91" s="8">
        <f t="shared" si="36"/>
        <v>277</v>
      </c>
    </row>
    <row r="92" spans="1:14" ht="19.5" customHeight="1" x14ac:dyDescent="0.55000000000000004">
      <c r="A92" s="6" t="s">
        <v>92</v>
      </c>
      <c r="B92" s="6">
        <v>88</v>
      </c>
      <c r="C92" s="6">
        <v>57</v>
      </c>
      <c r="D92" s="6">
        <v>123</v>
      </c>
      <c r="E92" s="6">
        <v>180</v>
      </c>
      <c r="F92" s="6">
        <v>0</v>
      </c>
      <c r="G92" s="6">
        <v>2</v>
      </c>
      <c r="H92" s="6">
        <v>2</v>
      </c>
      <c r="I92" s="6">
        <v>16</v>
      </c>
      <c r="J92" s="6">
        <v>51</v>
      </c>
      <c r="K92" s="6">
        <v>67</v>
      </c>
      <c r="L92" s="8">
        <f t="shared" si="34"/>
        <v>73</v>
      </c>
      <c r="M92" s="8">
        <f t="shared" si="35"/>
        <v>176</v>
      </c>
      <c r="N92" s="8">
        <f t="shared" si="36"/>
        <v>249</v>
      </c>
    </row>
    <row r="93" spans="1:14" ht="19.5" customHeight="1" x14ac:dyDescent="0.55000000000000004">
      <c r="A93" s="6" t="s">
        <v>93</v>
      </c>
      <c r="B93" s="6">
        <v>89</v>
      </c>
      <c r="C93" s="6">
        <v>52</v>
      </c>
      <c r="D93" s="6">
        <v>115</v>
      </c>
      <c r="E93" s="6">
        <v>167</v>
      </c>
      <c r="F93" s="6">
        <v>0</v>
      </c>
      <c r="G93" s="6">
        <v>3</v>
      </c>
      <c r="H93" s="6">
        <v>3</v>
      </c>
      <c r="I93" s="6">
        <v>19</v>
      </c>
      <c r="J93" s="6">
        <v>33</v>
      </c>
      <c r="K93" s="6">
        <v>52</v>
      </c>
      <c r="L93" s="8">
        <f t="shared" si="34"/>
        <v>71</v>
      </c>
      <c r="M93" s="8">
        <f t="shared" si="35"/>
        <v>151</v>
      </c>
      <c r="N93" s="8">
        <f t="shared" si="36"/>
        <v>222</v>
      </c>
    </row>
    <row r="94" spans="1:14" ht="19.5" customHeight="1" x14ac:dyDescent="0.55000000000000004">
      <c r="A94" s="6" t="s">
        <v>94</v>
      </c>
      <c r="B94" s="6">
        <v>90</v>
      </c>
      <c r="C94" s="6">
        <v>40</v>
      </c>
      <c r="D94" s="6">
        <v>68</v>
      </c>
      <c r="E94" s="6">
        <v>108</v>
      </c>
      <c r="F94" s="6">
        <v>0</v>
      </c>
      <c r="G94" s="6">
        <v>1</v>
      </c>
      <c r="H94" s="6">
        <v>1</v>
      </c>
      <c r="I94" s="6">
        <v>16</v>
      </c>
      <c r="J94" s="6">
        <v>27</v>
      </c>
      <c r="K94" s="6">
        <v>43</v>
      </c>
      <c r="L94" s="8">
        <f t="shared" si="34"/>
        <v>56</v>
      </c>
      <c r="M94" s="8">
        <f t="shared" si="35"/>
        <v>96</v>
      </c>
      <c r="N94" s="8">
        <f t="shared" si="36"/>
        <v>152</v>
      </c>
    </row>
    <row r="95" spans="1:14" ht="19.5" customHeight="1" x14ac:dyDescent="0.55000000000000004">
      <c r="A95" s="6" t="s">
        <v>95</v>
      </c>
      <c r="B95" s="6">
        <v>91</v>
      </c>
      <c r="C95" s="6">
        <v>45</v>
      </c>
      <c r="D95" s="6">
        <v>87</v>
      </c>
      <c r="E95" s="6">
        <v>132</v>
      </c>
      <c r="F95" s="6">
        <v>0</v>
      </c>
      <c r="G95" s="6">
        <v>0</v>
      </c>
      <c r="H95" s="6">
        <v>0</v>
      </c>
      <c r="I95" s="6">
        <v>13</v>
      </c>
      <c r="J95" s="6">
        <v>31</v>
      </c>
      <c r="K95" s="6">
        <v>44</v>
      </c>
      <c r="L95" s="8">
        <f t="shared" si="34"/>
        <v>58</v>
      </c>
      <c r="M95" s="8">
        <f t="shared" si="35"/>
        <v>118</v>
      </c>
      <c r="N95" s="8">
        <f t="shared" si="36"/>
        <v>176</v>
      </c>
    </row>
    <row r="96" spans="1:14" ht="19.5" customHeight="1" x14ac:dyDescent="0.55000000000000004">
      <c r="A96" s="6" t="s">
        <v>96</v>
      </c>
      <c r="B96" s="6">
        <v>92</v>
      </c>
      <c r="C96" s="6">
        <v>28</v>
      </c>
      <c r="D96" s="6">
        <v>46</v>
      </c>
      <c r="E96" s="6">
        <v>74</v>
      </c>
      <c r="F96" s="6">
        <v>1</v>
      </c>
      <c r="G96" s="6">
        <v>1</v>
      </c>
      <c r="H96" s="6">
        <v>2</v>
      </c>
      <c r="I96" s="6">
        <v>7</v>
      </c>
      <c r="J96" s="6">
        <v>14</v>
      </c>
      <c r="K96" s="6">
        <v>21</v>
      </c>
      <c r="L96" s="8">
        <f t="shared" si="34"/>
        <v>36</v>
      </c>
      <c r="M96" s="8">
        <f t="shared" si="35"/>
        <v>61</v>
      </c>
      <c r="N96" s="8">
        <f t="shared" si="36"/>
        <v>97</v>
      </c>
    </row>
    <row r="97" spans="1:14" ht="19.5" customHeight="1" x14ac:dyDescent="0.55000000000000004">
      <c r="A97" s="6" t="s">
        <v>97</v>
      </c>
      <c r="B97" s="6">
        <v>93</v>
      </c>
      <c r="C97" s="6">
        <v>22</v>
      </c>
      <c r="D97" s="6">
        <v>48</v>
      </c>
      <c r="E97" s="6">
        <v>70</v>
      </c>
      <c r="F97" s="6">
        <v>0</v>
      </c>
      <c r="G97" s="6">
        <v>0</v>
      </c>
      <c r="H97" s="6">
        <v>0</v>
      </c>
      <c r="I97" s="6">
        <v>11</v>
      </c>
      <c r="J97" s="6">
        <v>6</v>
      </c>
      <c r="K97" s="6">
        <v>17</v>
      </c>
      <c r="L97" s="8">
        <f t="shared" si="34"/>
        <v>33</v>
      </c>
      <c r="M97" s="8">
        <f t="shared" si="35"/>
        <v>54</v>
      </c>
      <c r="N97" s="8">
        <f t="shared" si="36"/>
        <v>87</v>
      </c>
    </row>
    <row r="98" spans="1:14" ht="19.5" customHeight="1" x14ac:dyDescent="0.55000000000000004">
      <c r="A98" s="6" t="s">
        <v>98</v>
      </c>
      <c r="B98" s="6">
        <v>94</v>
      </c>
      <c r="C98" s="6">
        <v>8</v>
      </c>
      <c r="D98" s="6">
        <v>32</v>
      </c>
      <c r="E98" s="6">
        <v>40</v>
      </c>
      <c r="F98" s="6">
        <v>1</v>
      </c>
      <c r="G98" s="6">
        <v>1</v>
      </c>
      <c r="H98" s="6">
        <v>2</v>
      </c>
      <c r="I98" s="6">
        <v>8</v>
      </c>
      <c r="J98" s="6">
        <v>15</v>
      </c>
      <c r="K98" s="6">
        <v>23</v>
      </c>
      <c r="L98" s="8">
        <f t="shared" si="34"/>
        <v>17</v>
      </c>
      <c r="M98" s="8">
        <f t="shared" si="35"/>
        <v>48</v>
      </c>
      <c r="N98" s="8">
        <f t="shared" si="36"/>
        <v>65</v>
      </c>
    </row>
    <row r="99" spans="1:14" ht="19.5" customHeight="1" x14ac:dyDescent="0.55000000000000004">
      <c r="A99" s="6" t="s">
        <v>99</v>
      </c>
      <c r="B99" s="6">
        <v>95</v>
      </c>
      <c r="C99" s="6">
        <v>12</v>
      </c>
      <c r="D99" s="6">
        <v>27</v>
      </c>
      <c r="E99" s="6">
        <v>39</v>
      </c>
      <c r="F99" s="6">
        <v>0</v>
      </c>
      <c r="G99" s="6">
        <v>0</v>
      </c>
      <c r="H99" s="6">
        <v>0</v>
      </c>
      <c r="I99" s="6">
        <v>8</v>
      </c>
      <c r="J99" s="6">
        <v>10</v>
      </c>
      <c r="K99" s="6">
        <v>18</v>
      </c>
      <c r="L99" s="8">
        <f t="shared" si="34"/>
        <v>20</v>
      </c>
      <c r="M99" s="8">
        <f t="shared" si="35"/>
        <v>37</v>
      </c>
      <c r="N99" s="8">
        <f t="shared" si="36"/>
        <v>57</v>
      </c>
    </row>
    <row r="100" spans="1:14" ht="19.5" customHeight="1" x14ac:dyDescent="0.55000000000000004">
      <c r="A100" s="6" t="s">
        <v>100</v>
      </c>
      <c r="B100" s="6">
        <v>96</v>
      </c>
      <c r="C100" s="6">
        <v>9</v>
      </c>
      <c r="D100" s="6">
        <v>20</v>
      </c>
      <c r="E100" s="6">
        <v>29</v>
      </c>
      <c r="F100" s="6">
        <v>0</v>
      </c>
      <c r="G100" s="6">
        <v>0</v>
      </c>
      <c r="H100" s="6">
        <v>0</v>
      </c>
      <c r="I100" s="6">
        <v>3</v>
      </c>
      <c r="J100" s="6">
        <v>9</v>
      </c>
      <c r="K100" s="6">
        <v>12</v>
      </c>
      <c r="L100" s="8">
        <f t="shared" si="34"/>
        <v>12</v>
      </c>
      <c r="M100" s="8">
        <f t="shared" si="35"/>
        <v>29</v>
      </c>
      <c r="N100" s="8">
        <f t="shared" si="36"/>
        <v>41</v>
      </c>
    </row>
    <row r="101" spans="1:14" ht="19.5" customHeight="1" x14ac:dyDescent="0.55000000000000004">
      <c r="A101" s="6" t="s">
        <v>101</v>
      </c>
      <c r="B101" s="6">
        <v>97</v>
      </c>
      <c r="C101" s="6">
        <v>6</v>
      </c>
      <c r="D101" s="6">
        <v>15</v>
      </c>
      <c r="E101" s="6">
        <v>21</v>
      </c>
      <c r="F101" s="6">
        <v>0</v>
      </c>
      <c r="G101" s="6">
        <v>2</v>
      </c>
      <c r="H101" s="6">
        <v>2</v>
      </c>
      <c r="I101" s="6">
        <v>1</v>
      </c>
      <c r="J101" s="6">
        <v>5</v>
      </c>
      <c r="K101" s="6">
        <v>6</v>
      </c>
      <c r="L101" s="8">
        <f t="shared" si="34"/>
        <v>7</v>
      </c>
      <c r="M101" s="8">
        <f t="shared" si="35"/>
        <v>22</v>
      </c>
      <c r="N101" s="8">
        <f t="shared" si="36"/>
        <v>29</v>
      </c>
    </row>
    <row r="102" spans="1:14" ht="19.5" customHeight="1" x14ac:dyDescent="0.55000000000000004">
      <c r="A102" s="6" t="s">
        <v>102</v>
      </c>
      <c r="B102" s="6">
        <v>98</v>
      </c>
      <c r="C102" s="6">
        <v>10</v>
      </c>
      <c r="D102" s="6">
        <v>8</v>
      </c>
      <c r="E102" s="6">
        <v>18</v>
      </c>
      <c r="F102" s="6">
        <v>0</v>
      </c>
      <c r="G102" s="6">
        <v>0</v>
      </c>
      <c r="H102" s="6">
        <v>0</v>
      </c>
      <c r="I102" s="6">
        <v>6</v>
      </c>
      <c r="J102" s="6">
        <v>4</v>
      </c>
      <c r="K102" s="6">
        <v>10</v>
      </c>
      <c r="L102" s="8">
        <f t="shared" si="34"/>
        <v>16</v>
      </c>
      <c r="M102" s="8">
        <f t="shared" si="35"/>
        <v>12</v>
      </c>
      <c r="N102" s="8">
        <f t="shared" si="36"/>
        <v>28</v>
      </c>
    </row>
    <row r="103" spans="1:14" ht="19.5" customHeight="1" x14ac:dyDescent="0.55000000000000004">
      <c r="A103" s="6" t="s">
        <v>103</v>
      </c>
      <c r="B103" s="6">
        <v>99</v>
      </c>
      <c r="C103" s="6">
        <v>7</v>
      </c>
      <c r="D103" s="6">
        <v>12</v>
      </c>
      <c r="E103" s="6">
        <v>19</v>
      </c>
      <c r="F103" s="6">
        <v>0</v>
      </c>
      <c r="G103" s="6">
        <v>0</v>
      </c>
      <c r="H103" s="6">
        <v>0</v>
      </c>
      <c r="I103" s="6">
        <v>2</v>
      </c>
      <c r="J103" s="6">
        <v>3</v>
      </c>
      <c r="K103" s="6">
        <v>5</v>
      </c>
      <c r="L103" s="8">
        <f t="shared" si="34"/>
        <v>9</v>
      </c>
      <c r="M103" s="8">
        <f t="shared" si="35"/>
        <v>15</v>
      </c>
      <c r="N103" s="8">
        <f t="shared" si="36"/>
        <v>24</v>
      </c>
    </row>
    <row r="104" spans="1:14" ht="19.5" customHeight="1" x14ac:dyDescent="0.55000000000000004">
      <c r="A104" s="6" t="s">
        <v>104</v>
      </c>
      <c r="B104" s="6">
        <v>100</v>
      </c>
      <c r="C104" s="6">
        <v>5</v>
      </c>
      <c r="D104" s="6">
        <v>8</v>
      </c>
      <c r="E104" s="6">
        <v>13</v>
      </c>
      <c r="F104" s="6">
        <v>0</v>
      </c>
      <c r="G104" s="6">
        <v>0</v>
      </c>
      <c r="H104" s="6">
        <v>0</v>
      </c>
      <c r="I104" s="6">
        <v>4</v>
      </c>
      <c r="J104" s="6">
        <v>2</v>
      </c>
      <c r="K104" s="6">
        <v>6</v>
      </c>
      <c r="L104" s="8">
        <f t="shared" si="34"/>
        <v>9</v>
      </c>
      <c r="M104" s="8">
        <f t="shared" si="35"/>
        <v>10</v>
      </c>
      <c r="N104" s="8">
        <f t="shared" si="36"/>
        <v>19</v>
      </c>
    </row>
    <row r="105" spans="1:14" ht="19.5" customHeight="1" x14ac:dyDescent="0.55000000000000004">
      <c r="A105" s="6" t="s">
        <v>105</v>
      </c>
      <c r="B105" s="6">
        <v>101</v>
      </c>
      <c r="C105" s="6">
        <v>7</v>
      </c>
      <c r="D105" s="6">
        <v>22</v>
      </c>
      <c r="E105" s="6">
        <v>29</v>
      </c>
      <c r="F105" s="6">
        <v>0</v>
      </c>
      <c r="G105" s="6">
        <v>1</v>
      </c>
      <c r="H105" s="6">
        <v>1</v>
      </c>
      <c r="I105" s="6">
        <v>6</v>
      </c>
      <c r="J105" s="6">
        <v>4</v>
      </c>
      <c r="K105" s="6">
        <v>10</v>
      </c>
      <c r="L105" s="8">
        <f t="shared" si="34"/>
        <v>13</v>
      </c>
      <c r="M105" s="8">
        <f t="shared" si="35"/>
        <v>27</v>
      </c>
      <c r="N105" s="8">
        <f t="shared" si="36"/>
        <v>40</v>
      </c>
    </row>
    <row r="106" spans="1:14" s="13" customFormat="1" ht="19.5" customHeight="1" x14ac:dyDescent="0.2">
      <c r="A106" s="11" t="s">
        <v>148</v>
      </c>
      <c r="B106" s="12"/>
      <c r="C106" s="12">
        <v>169</v>
      </c>
      <c r="D106" s="12">
        <v>143</v>
      </c>
      <c r="E106" s="12">
        <v>312</v>
      </c>
      <c r="F106" s="12">
        <v>4</v>
      </c>
      <c r="G106" s="12">
        <v>4</v>
      </c>
      <c r="H106" s="12">
        <v>8</v>
      </c>
      <c r="I106" s="12">
        <v>114</v>
      </c>
      <c r="J106" s="12">
        <v>93</v>
      </c>
      <c r="K106" s="12">
        <v>207</v>
      </c>
      <c r="L106" s="12">
        <f t="shared" si="34"/>
        <v>287</v>
      </c>
      <c r="M106" s="12">
        <f t="shared" si="35"/>
        <v>240</v>
      </c>
      <c r="N106" s="12">
        <f t="shared" si="36"/>
        <v>527</v>
      </c>
    </row>
    <row r="107" spans="1:14" s="13" customFormat="1" ht="19.5" customHeight="1" x14ac:dyDescent="0.2">
      <c r="A107" s="10" t="s">
        <v>149</v>
      </c>
      <c r="B107" s="12"/>
      <c r="C107" s="12">
        <v>376</v>
      </c>
      <c r="D107" s="12">
        <v>208</v>
      </c>
      <c r="E107" s="12">
        <v>584</v>
      </c>
      <c r="F107" s="12">
        <v>3</v>
      </c>
      <c r="G107" s="12">
        <v>5</v>
      </c>
      <c r="H107" s="12">
        <v>8</v>
      </c>
      <c r="I107" s="12">
        <v>648</v>
      </c>
      <c r="J107" s="12">
        <v>534</v>
      </c>
      <c r="K107" s="12">
        <v>1182</v>
      </c>
      <c r="L107" s="12">
        <f t="shared" si="34"/>
        <v>1027</v>
      </c>
      <c r="M107" s="12">
        <f t="shared" si="35"/>
        <v>747</v>
      </c>
      <c r="N107" s="12">
        <f t="shared" si="36"/>
        <v>1774</v>
      </c>
    </row>
    <row r="108" spans="1:14" s="13" customFormat="1" ht="19.5" customHeight="1" x14ac:dyDescent="0.2">
      <c r="A108" s="10" t="s">
        <v>150</v>
      </c>
      <c r="B108" s="12"/>
      <c r="C108" s="12">
        <v>132</v>
      </c>
      <c r="D108" s="12">
        <v>19</v>
      </c>
      <c r="E108" s="12">
        <v>151</v>
      </c>
      <c r="F108" s="12">
        <v>1</v>
      </c>
      <c r="G108" s="12">
        <v>0</v>
      </c>
      <c r="H108" s="12">
        <v>1</v>
      </c>
      <c r="I108" s="12">
        <v>181</v>
      </c>
      <c r="J108" s="12">
        <v>142</v>
      </c>
      <c r="K108" s="12">
        <v>323</v>
      </c>
      <c r="L108" s="12">
        <f t="shared" si="34"/>
        <v>314</v>
      </c>
      <c r="M108" s="12">
        <f t="shared" si="35"/>
        <v>161</v>
      </c>
      <c r="N108" s="12">
        <f t="shared" si="36"/>
        <v>475</v>
      </c>
    </row>
    <row r="109" spans="1:14" s="13" customFormat="1" ht="19.5" customHeight="1" x14ac:dyDescent="0.2">
      <c r="A109" s="17" t="s">
        <v>2</v>
      </c>
      <c r="B109" s="17"/>
      <c r="C109" s="17">
        <f>SUM(C4:C108)</f>
        <v>58674</v>
      </c>
      <c r="D109" s="17">
        <f t="shared" ref="D109:N109" si="37">SUM(D4:D108)</f>
        <v>61476</v>
      </c>
      <c r="E109" s="17">
        <f t="shared" si="37"/>
        <v>120150</v>
      </c>
      <c r="F109" s="17">
        <f t="shared" si="37"/>
        <v>689</v>
      </c>
      <c r="G109" s="17">
        <f t="shared" si="37"/>
        <v>788</v>
      </c>
      <c r="H109" s="17">
        <f t="shared" si="37"/>
        <v>1477</v>
      </c>
      <c r="I109" s="17">
        <f t="shared" si="37"/>
        <v>18544</v>
      </c>
      <c r="J109" s="17">
        <f t="shared" si="37"/>
        <v>20689</v>
      </c>
      <c r="K109" s="17">
        <f t="shared" si="37"/>
        <v>39233</v>
      </c>
      <c r="L109" s="17">
        <f t="shared" si="37"/>
        <v>77907</v>
      </c>
      <c r="M109" s="17">
        <f t="shared" si="37"/>
        <v>82953</v>
      </c>
      <c r="N109" s="17">
        <f t="shared" si="37"/>
        <v>160860</v>
      </c>
    </row>
  </sheetData>
  <sortState ref="A4:K105">
    <sortCondition ref="B4:B105"/>
  </sortState>
  <mergeCells count="4"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42EF-8582-4C12-A96A-C25A1421572D}">
  <dimension ref="A2:S109"/>
  <sheetViews>
    <sheetView topLeftCell="A21" workbookViewId="0">
      <selection activeCell="Q27" sqref="Q27:S33"/>
    </sheetView>
  </sheetViews>
  <sheetFormatPr defaultRowHeight="22.5" customHeight="1" x14ac:dyDescent="0.55000000000000004"/>
  <cols>
    <col min="1" max="1" width="13.5" style="9" customWidth="1"/>
    <col min="2" max="11" width="0" style="9" hidden="1" customWidth="1"/>
    <col min="12" max="16384" width="9" style="9"/>
  </cols>
  <sheetData>
    <row r="2" spans="1:19" ht="22.5" customHeight="1" x14ac:dyDescent="0.55000000000000004">
      <c r="C2" s="34" t="s">
        <v>113</v>
      </c>
      <c r="D2" s="34"/>
      <c r="E2" s="34"/>
      <c r="F2" s="34" t="s">
        <v>114</v>
      </c>
      <c r="G2" s="34"/>
      <c r="H2" s="34"/>
      <c r="I2" s="34" t="s">
        <v>115</v>
      </c>
      <c r="J2" s="34"/>
      <c r="K2" s="34"/>
      <c r="L2" s="35" t="s">
        <v>152</v>
      </c>
      <c r="M2" s="35"/>
      <c r="N2" s="35"/>
    </row>
    <row r="3" spans="1:19" ht="22.5" customHeight="1" x14ac:dyDescent="0.55000000000000004">
      <c r="A3" s="5" t="s">
        <v>3</v>
      </c>
      <c r="B3" s="5" t="s">
        <v>151</v>
      </c>
      <c r="C3" s="5" t="s">
        <v>0</v>
      </c>
      <c r="D3" s="5" t="s">
        <v>1</v>
      </c>
      <c r="E3" s="5" t="s">
        <v>2</v>
      </c>
      <c r="F3" s="5" t="s">
        <v>0</v>
      </c>
      <c r="G3" s="5" t="s">
        <v>1</v>
      </c>
      <c r="H3" s="5" t="s">
        <v>2</v>
      </c>
      <c r="I3" s="5" t="s">
        <v>0</v>
      </c>
      <c r="J3" s="5" t="s">
        <v>1</v>
      </c>
      <c r="K3" s="5" t="s">
        <v>2</v>
      </c>
      <c r="L3" s="5" t="s">
        <v>0</v>
      </c>
      <c r="M3" s="5" t="s">
        <v>1</v>
      </c>
      <c r="N3" s="5" t="s">
        <v>2</v>
      </c>
      <c r="P3" s="5" t="s">
        <v>161</v>
      </c>
      <c r="Q3" s="5" t="s">
        <v>0</v>
      </c>
      <c r="R3" s="5" t="s">
        <v>1</v>
      </c>
      <c r="S3" s="5" t="s">
        <v>2</v>
      </c>
    </row>
    <row r="4" spans="1:19" ht="22.5" customHeight="1" x14ac:dyDescent="0.55000000000000004">
      <c r="A4" s="6" t="s">
        <v>4</v>
      </c>
      <c r="B4" s="6">
        <v>0</v>
      </c>
      <c r="C4" s="6">
        <v>136</v>
      </c>
      <c r="D4" s="6">
        <v>117</v>
      </c>
      <c r="E4" s="6">
        <v>253</v>
      </c>
      <c r="F4" s="6">
        <v>28</v>
      </c>
      <c r="G4" s="6">
        <v>19</v>
      </c>
      <c r="H4" s="6">
        <v>47</v>
      </c>
      <c r="I4" s="6">
        <v>32</v>
      </c>
      <c r="J4" s="6">
        <v>33</v>
      </c>
      <c r="K4" s="6">
        <v>65</v>
      </c>
      <c r="L4" s="8">
        <f>C4+F4+I4</f>
        <v>196</v>
      </c>
      <c r="M4" s="8">
        <f t="shared" ref="M4:N4" si="0">D4+G4+J4</f>
        <v>169</v>
      </c>
      <c r="N4" s="8">
        <f t="shared" si="0"/>
        <v>365</v>
      </c>
      <c r="P4" s="26" t="s">
        <v>162</v>
      </c>
      <c r="Q4" s="27">
        <f>L4</f>
        <v>196</v>
      </c>
      <c r="R4" s="27">
        <f t="shared" ref="R4:S4" si="1">M4</f>
        <v>169</v>
      </c>
      <c r="S4" s="27">
        <f t="shared" si="1"/>
        <v>365</v>
      </c>
    </row>
    <row r="5" spans="1:19" ht="22.5" customHeight="1" x14ac:dyDescent="0.55000000000000004">
      <c r="A5" s="6" t="s">
        <v>5</v>
      </c>
      <c r="B5" s="6">
        <v>1</v>
      </c>
      <c r="C5" s="6">
        <v>155</v>
      </c>
      <c r="D5" s="6">
        <v>130</v>
      </c>
      <c r="E5" s="6">
        <v>285</v>
      </c>
      <c r="F5" s="6">
        <v>36</v>
      </c>
      <c r="G5" s="6">
        <v>22</v>
      </c>
      <c r="H5" s="6">
        <v>58</v>
      </c>
      <c r="I5" s="6">
        <v>39</v>
      </c>
      <c r="J5" s="6">
        <v>25</v>
      </c>
      <c r="K5" s="6">
        <v>64</v>
      </c>
      <c r="L5" s="8">
        <f t="shared" ref="L5:L68" si="2">C5+F5+I5</f>
        <v>230</v>
      </c>
      <c r="M5" s="8">
        <f t="shared" ref="M5:M68" si="3">D5+G5+J5</f>
        <v>177</v>
      </c>
      <c r="N5" s="8">
        <f t="shared" ref="N5:N68" si="4">E5+H5+K5</f>
        <v>407</v>
      </c>
      <c r="P5" s="28" t="s">
        <v>163</v>
      </c>
      <c r="Q5" s="27">
        <f>SUM(L4:L5)</f>
        <v>426</v>
      </c>
      <c r="R5" s="27">
        <f t="shared" ref="R5:S5" si="5">SUM(M4:M5)</f>
        <v>346</v>
      </c>
      <c r="S5" s="27">
        <f t="shared" si="5"/>
        <v>772</v>
      </c>
    </row>
    <row r="6" spans="1:19" ht="22.5" customHeight="1" x14ac:dyDescent="0.55000000000000004">
      <c r="A6" s="6" t="s">
        <v>6</v>
      </c>
      <c r="B6" s="6">
        <v>2</v>
      </c>
      <c r="C6" s="6">
        <v>141</v>
      </c>
      <c r="D6" s="6">
        <v>133</v>
      </c>
      <c r="E6" s="6">
        <v>274</v>
      </c>
      <c r="F6" s="6">
        <v>26</v>
      </c>
      <c r="G6" s="6">
        <v>25</v>
      </c>
      <c r="H6" s="6">
        <v>51</v>
      </c>
      <c r="I6" s="6">
        <v>44</v>
      </c>
      <c r="J6" s="6">
        <v>39</v>
      </c>
      <c r="K6" s="6">
        <v>83</v>
      </c>
      <c r="L6" s="8">
        <f t="shared" si="2"/>
        <v>211</v>
      </c>
      <c r="M6" s="8">
        <f t="shared" si="3"/>
        <v>197</v>
      </c>
      <c r="N6" s="8">
        <f t="shared" si="4"/>
        <v>408</v>
      </c>
      <c r="P6" s="28" t="s">
        <v>164</v>
      </c>
      <c r="Q6" s="29">
        <f>SUM(L4:L6)</f>
        <v>637</v>
      </c>
      <c r="R6" s="29">
        <f t="shared" ref="R6:S6" si="6">SUM(M4:M6)</f>
        <v>543</v>
      </c>
      <c r="S6" s="29">
        <f t="shared" si="6"/>
        <v>1180</v>
      </c>
    </row>
    <row r="7" spans="1:19" ht="22.5" customHeight="1" x14ac:dyDescent="0.55000000000000004">
      <c r="A7" s="6" t="s">
        <v>7</v>
      </c>
      <c r="B7" s="6">
        <v>3</v>
      </c>
      <c r="C7" s="6">
        <v>138</v>
      </c>
      <c r="D7" s="6">
        <v>144</v>
      </c>
      <c r="E7" s="6">
        <v>282</v>
      </c>
      <c r="F7" s="6">
        <v>30</v>
      </c>
      <c r="G7" s="6">
        <v>14</v>
      </c>
      <c r="H7" s="6">
        <v>44</v>
      </c>
      <c r="I7" s="6">
        <v>74</v>
      </c>
      <c r="J7" s="6">
        <v>57</v>
      </c>
      <c r="K7" s="6">
        <v>131</v>
      </c>
      <c r="L7" s="8">
        <f t="shared" si="2"/>
        <v>242</v>
      </c>
      <c r="M7" s="8">
        <f t="shared" si="3"/>
        <v>215</v>
      </c>
      <c r="N7" s="8">
        <f t="shared" si="4"/>
        <v>457</v>
      </c>
      <c r="P7" s="28" t="s">
        <v>165</v>
      </c>
      <c r="Q7" s="29">
        <f>SUM(L4:L9)</f>
        <v>1342</v>
      </c>
      <c r="R7" s="29">
        <f t="shared" ref="R7:S7" si="7">SUM(M4:M9)</f>
        <v>1203</v>
      </c>
      <c r="S7" s="29">
        <f t="shared" si="7"/>
        <v>2545</v>
      </c>
    </row>
    <row r="8" spans="1:19" ht="22.5" customHeight="1" x14ac:dyDescent="0.55000000000000004">
      <c r="A8" s="6" t="s">
        <v>8</v>
      </c>
      <c r="B8" s="6">
        <v>4</v>
      </c>
      <c r="C8" s="6">
        <v>147</v>
      </c>
      <c r="D8" s="6">
        <v>134</v>
      </c>
      <c r="E8" s="6">
        <v>281</v>
      </c>
      <c r="F8" s="6">
        <v>18</v>
      </c>
      <c r="G8" s="6">
        <v>18</v>
      </c>
      <c r="H8" s="6">
        <v>36</v>
      </c>
      <c r="I8" s="6">
        <v>54</v>
      </c>
      <c r="J8" s="6">
        <v>76</v>
      </c>
      <c r="K8" s="6">
        <v>130</v>
      </c>
      <c r="L8" s="8">
        <f t="shared" si="2"/>
        <v>219</v>
      </c>
      <c r="M8" s="8">
        <f t="shared" si="3"/>
        <v>228</v>
      </c>
      <c r="N8" s="8">
        <f t="shared" si="4"/>
        <v>447</v>
      </c>
      <c r="P8" s="28" t="s">
        <v>166</v>
      </c>
      <c r="Q8" s="29">
        <f>SUM(L4:L18)</f>
        <v>3601</v>
      </c>
      <c r="R8" s="29">
        <f t="shared" ref="R8:S8" si="8">SUM(M4:M18)</f>
        <v>3318</v>
      </c>
      <c r="S8" s="29">
        <f t="shared" si="8"/>
        <v>6919</v>
      </c>
    </row>
    <row r="9" spans="1:19" ht="22.5" customHeight="1" x14ac:dyDescent="0.55000000000000004">
      <c r="A9" s="6" t="s">
        <v>9</v>
      </c>
      <c r="B9" s="6">
        <v>5</v>
      </c>
      <c r="C9" s="6">
        <v>134</v>
      </c>
      <c r="D9" s="6">
        <v>129</v>
      </c>
      <c r="E9" s="6">
        <v>263</v>
      </c>
      <c r="F9" s="6">
        <v>22</v>
      </c>
      <c r="G9" s="6">
        <v>23</v>
      </c>
      <c r="H9" s="6">
        <v>45</v>
      </c>
      <c r="I9" s="6">
        <v>88</v>
      </c>
      <c r="J9" s="6">
        <v>65</v>
      </c>
      <c r="K9" s="6">
        <v>153</v>
      </c>
      <c r="L9" s="8">
        <f t="shared" si="2"/>
        <v>244</v>
      </c>
      <c r="M9" s="8">
        <f t="shared" si="3"/>
        <v>217</v>
      </c>
      <c r="N9" s="8">
        <f t="shared" si="4"/>
        <v>461</v>
      </c>
      <c r="P9" s="28" t="s">
        <v>167</v>
      </c>
      <c r="Q9" s="29">
        <f>SUM(L4:L19)</f>
        <v>3857</v>
      </c>
      <c r="R9" s="29">
        <f t="shared" ref="R9:S9" si="9">SUM(M4:M19)</f>
        <v>3569</v>
      </c>
      <c r="S9" s="29">
        <f t="shared" si="9"/>
        <v>7426</v>
      </c>
    </row>
    <row r="10" spans="1:19" ht="22.5" customHeight="1" x14ac:dyDescent="0.55000000000000004">
      <c r="A10" s="6" t="s">
        <v>10</v>
      </c>
      <c r="B10" s="6">
        <v>6</v>
      </c>
      <c r="C10" s="6">
        <v>139</v>
      </c>
      <c r="D10" s="6">
        <v>151</v>
      </c>
      <c r="E10" s="6">
        <v>290</v>
      </c>
      <c r="F10" s="6">
        <v>34</v>
      </c>
      <c r="G10" s="6">
        <v>30</v>
      </c>
      <c r="H10" s="6">
        <v>64</v>
      </c>
      <c r="I10" s="6">
        <v>79</v>
      </c>
      <c r="J10" s="6">
        <v>79</v>
      </c>
      <c r="K10" s="6">
        <v>158</v>
      </c>
      <c r="L10" s="8">
        <f t="shared" si="2"/>
        <v>252</v>
      </c>
      <c r="M10" s="8">
        <f t="shared" si="3"/>
        <v>260</v>
      </c>
      <c r="N10" s="8">
        <f t="shared" si="4"/>
        <v>512</v>
      </c>
      <c r="P10" s="28">
        <v>1</v>
      </c>
      <c r="Q10" s="29" t="str">
        <f>A5</f>
        <v>1 ปี</v>
      </c>
      <c r="R10" s="29">
        <f t="shared" ref="R10:S10" si="10">B5</f>
        <v>1</v>
      </c>
      <c r="S10" s="29">
        <f t="shared" si="10"/>
        <v>155</v>
      </c>
    </row>
    <row r="11" spans="1:19" ht="22.5" customHeight="1" x14ac:dyDescent="0.55000000000000004">
      <c r="A11" s="6" t="s">
        <v>11</v>
      </c>
      <c r="B11" s="6">
        <v>7</v>
      </c>
      <c r="C11" s="6">
        <v>150</v>
      </c>
      <c r="D11" s="6">
        <v>123</v>
      </c>
      <c r="E11" s="6">
        <v>273</v>
      </c>
      <c r="F11" s="6">
        <v>23</v>
      </c>
      <c r="G11" s="6">
        <v>27</v>
      </c>
      <c r="H11" s="6">
        <v>50</v>
      </c>
      <c r="I11" s="6">
        <v>72</v>
      </c>
      <c r="J11" s="6">
        <v>68</v>
      </c>
      <c r="K11" s="6">
        <v>140</v>
      </c>
      <c r="L11" s="8">
        <f t="shared" si="2"/>
        <v>245</v>
      </c>
      <c r="M11" s="8">
        <f t="shared" si="3"/>
        <v>218</v>
      </c>
      <c r="N11" s="8">
        <f t="shared" si="4"/>
        <v>463</v>
      </c>
      <c r="P11" s="28">
        <v>2</v>
      </c>
      <c r="Q11" s="29">
        <f>L6</f>
        <v>211</v>
      </c>
      <c r="R11" s="29">
        <f t="shared" ref="R11:S11" si="11">M6</f>
        <v>197</v>
      </c>
      <c r="S11" s="29">
        <f t="shared" si="11"/>
        <v>408</v>
      </c>
    </row>
    <row r="12" spans="1:19" ht="22.5" customHeight="1" x14ac:dyDescent="0.55000000000000004">
      <c r="A12" s="6" t="s">
        <v>12</v>
      </c>
      <c r="B12" s="6">
        <v>8</v>
      </c>
      <c r="C12" s="6">
        <v>156</v>
      </c>
      <c r="D12" s="6">
        <v>116</v>
      </c>
      <c r="E12" s="6">
        <v>272</v>
      </c>
      <c r="F12" s="6">
        <v>21</v>
      </c>
      <c r="G12" s="6">
        <v>27</v>
      </c>
      <c r="H12" s="6">
        <v>48</v>
      </c>
      <c r="I12" s="6">
        <v>65</v>
      </c>
      <c r="J12" s="6">
        <v>83</v>
      </c>
      <c r="K12" s="6">
        <v>148</v>
      </c>
      <c r="L12" s="8">
        <f t="shared" si="2"/>
        <v>242</v>
      </c>
      <c r="M12" s="8">
        <f t="shared" si="3"/>
        <v>226</v>
      </c>
      <c r="N12" s="8">
        <f t="shared" si="4"/>
        <v>468</v>
      </c>
      <c r="P12" s="26" t="s">
        <v>168</v>
      </c>
      <c r="Q12" s="29">
        <f>SUM(L7:L9)</f>
        <v>705</v>
      </c>
      <c r="R12" s="29">
        <f t="shared" ref="R12:S12" si="12">SUM(M7:M9)</f>
        <v>660</v>
      </c>
      <c r="S12" s="29">
        <f t="shared" si="12"/>
        <v>1365</v>
      </c>
    </row>
    <row r="13" spans="1:19" ht="22.5" customHeight="1" x14ac:dyDescent="0.55000000000000004">
      <c r="A13" s="6" t="s">
        <v>13</v>
      </c>
      <c r="B13" s="6">
        <v>9</v>
      </c>
      <c r="C13" s="6">
        <v>128</v>
      </c>
      <c r="D13" s="6">
        <v>141</v>
      </c>
      <c r="E13" s="6">
        <v>269</v>
      </c>
      <c r="F13" s="6">
        <v>27</v>
      </c>
      <c r="G13" s="6">
        <v>30</v>
      </c>
      <c r="H13" s="6">
        <v>57</v>
      </c>
      <c r="I13" s="6">
        <v>88</v>
      </c>
      <c r="J13" s="6">
        <v>55</v>
      </c>
      <c r="K13" s="6">
        <v>143</v>
      </c>
      <c r="L13" s="8">
        <f t="shared" si="2"/>
        <v>243</v>
      </c>
      <c r="M13" s="8">
        <f t="shared" si="3"/>
        <v>226</v>
      </c>
      <c r="N13" s="8">
        <f t="shared" si="4"/>
        <v>469</v>
      </c>
      <c r="P13" s="28" t="s">
        <v>169</v>
      </c>
      <c r="Q13" s="29">
        <f>SUM(L10:L16)</f>
        <v>1735</v>
      </c>
      <c r="R13" s="29">
        <f t="shared" ref="R13:S13" si="13">SUM(M10:M16)</f>
        <v>1638</v>
      </c>
      <c r="S13" s="29">
        <f t="shared" si="13"/>
        <v>3373</v>
      </c>
    </row>
    <row r="14" spans="1:19" ht="22.5" customHeight="1" x14ac:dyDescent="0.55000000000000004">
      <c r="A14" s="6" t="s">
        <v>14</v>
      </c>
      <c r="B14" s="6">
        <v>10</v>
      </c>
      <c r="C14" s="6">
        <v>139</v>
      </c>
      <c r="D14" s="6">
        <v>163</v>
      </c>
      <c r="E14" s="6">
        <v>302</v>
      </c>
      <c r="F14" s="6">
        <v>25</v>
      </c>
      <c r="G14" s="6">
        <v>25</v>
      </c>
      <c r="H14" s="6">
        <v>50</v>
      </c>
      <c r="I14" s="6">
        <v>80</v>
      </c>
      <c r="J14" s="6">
        <v>73</v>
      </c>
      <c r="K14" s="6">
        <v>153</v>
      </c>
      <c r="L14" s="8">
        <f t="shared" si="2"/>
        <v>244</v>
      </c>
      <c r="M14" s="8">
        <f t="shared" si="3"/>
        <v>261</v>
      </c>
      <c r="N14" s="8">
        <f t="shared" si="4"/>
        <v>505</v>
      </c>
      <c r="P14" s="28" t="s">
        <v>170</v>
      </c>
      <c r="Q14" s="29">
        <f>SUM(L14:L23)</f>
        <v>2607</v>
      </c>
      <c r="R14" s="29">
        <f t="shared" ref="R14:S14" si="14">SUM(M14:M23)</f>
        <v>2463</v>
      </c>
      <c r="S14" s="29">
        <f t="shared" si="14"/>
        <v>5070</v>
      </c>
    </row>
    <row r="15" spans="1:19" ht="22.5" customHeight="1" x14ac:dyDescent="0.55000000000000004">
      <c r="A15" s="6" t="s">
        <v>15</v>
      </c>
      <c r="B15" s="6">
        <v>11</v>
      </c>
      <c r="C15" s="6">
        <v>165</v>
      </c>
      <c r="D15" s="6">
        <v>137</v>
      </c>
      <c r="E15" s="6">
        <v>302</v>
      </c>
      <c r="F15" s="6">
        <v>29</v>
      </c>
      <c r="G15" s="6">
        <v>17</v>
      </c>
      <c r="H15" s="6">
        <v>46</v>
      </c>
      <c r="I15" s="6">
        <v>66</v>
      </c>
      <c r="J15" s="6">
        <v>64</v>
      </c>
      <c r="K15" s="6">
        <v>130</v>
      </c>
      <c r="L15" s="8">
        <f t="shared" si="2"/>
        <v>260</v>
      </c>
      <c r="M15" s="8">
        <f t="shared" si="3"/>
        <v>218</v>
      </c>
      <c r="N15" s="8">
        <f t="shared" si="4"/>
        <v>478</v>
      </c>
      <c r="P15" s="28" t="s">
        <v>171</v>
      </c>
      <c r="Q15" s="29">
        <f>SUM(L14:L23)</f>
        <v>2607</v>
      </c>
      <c r="R15" s="29">
        <f t="shared" ref="R15:S15" si="15">SUM(M14:M23)</f>
        <v>2463</v>
      </c>
      <c r="S15" s="29">
        <f t="shared" si="15"/>
        <v>5070</v>
      </c>
    </row>
    <row r="16" spans="1:19" ht="22.5" customHeight="1" x14ac:dyDescent="0.55000000000000004">
      <c r="A16" s="6" t="s">
        <v>16</v>
      </c>
      <c r="B16" s="6">
        <v>12</v>
      </c>
      <c r="C16" s="6">
        <v>176</v>
      </c>
      <c r="D16" s="6">
        <v>132</v>
      </c>
      <c r="E16" s="6">
        <v>308</v>
      </c>
      <c r="F16" s="6">
        <v>19</v>
      </c>
      <c r="G16" s="6">
        <v>22</v>
      </c>
      <c r="H16" s="6">
        <v>41</v>
      </c>
      <c r="I16" s="6">
        <v>54</v>
      </c>
      <c r="J16" s="6">
        <v>75</v>
      </c>
      <c r="K16" s="6">
        <v>129</v>
      </c>
      <c r="L16" s="8">
        <f t="shared" si="2"/>
        <v>249</v>
      </c>
      <c r="M16" s="8">
        <f t="shared" si="3"/>
        <v>229</v>
      </c>
      <c r="N16" s="8">
        <f t="shared" si="4"/>
        <v>478</v>
      </c>
      <c r="P16" s="26" t="s">
        <v>172</v>
      </c>
      <c r="Q16" s="29">
        <f>SUM(L14:L28)</f>
        <v>4164</v>
      </c>
      <c r="R16" s="29">
        <f t="shared" ref="R16:S16" si="16">SUM(M14:M28)</f>
        <v>3944</v>
      </c>
      <c r="S16" s="29">
        <f t="shared" si="16"/>
        <v>8108</v>
      </c>
    </row>
    <row r="17" spans="1:19" ht="22.5" customHeight="1" x14ac:dyDescent="0.55000000000000004">
      <c r="A17" s="6" t="s">
        <v>17</v>
      </c>
      <c r="B17" s="6">
        <v>13</v>
      </c>
      <c r="C17" s="6">
        <v>132</v>
      </c>
      <c r="D17" s="6">
        <v>150</v>
      </c>
      <c r="E17" s="6">
        <v>282</v>
      </c>
      <c r="F17" s="6">
        <v>24</v>
      </c>
      <c r="G17" s="6">
        <v>25</v>
      </c>
      <c r="H17" s="6">
        <v>49</v>
      </c>
      <c r="I17" s="6">
        <v>77</v>
      </c>
      <c r="J17" s="6">
        <v>70</v>
      </c>
      <c r="K17" s="6">
        <v>147</v>
      </c>
      <c r="L17" s="8">
        <f t="shared" si="2"/>
        <v>233</v>
      </c>
      <c r="M17" s="8">
        <f t="shared" si="3"/>
        <v>245</v>
      </c>
      <c r="N17" s="8">
        <f t="shared" si="4"/>
        <v>478</v>
      </c>
      <c r="P17" s="26" t="s">
        <v>173</v>
      </c>
      <c r="Q17" s="29">
        <f>SUM(L16:L28)</f>
        <v>3660</v>
      </c>
      <c r="R17" s="29">
        <f t="shared" ref="R17:S17" si="17">SUM(M16:M28)</f>
        <v>3465</v>
      </c>
      <c r="S17" s="29">
        <f t="shared" si="17"/>
        <v>7125</v>
      </c>
    </row>
    <row r="18" spans="1:19" ht="22.5" customHeight="1" x14ac:dyDescent="0.55000000000000004">
      <c r="A18" s="6" t="s">
        <v>18</v>
      </c>
      <c r="B18" s="6">
        <v>14</v>
      </c>
      <c r="C18" s="6">
        <v>190</v>
      </c>
      <c r="D18" s="6">
        <v>148</v>
      </c>
      <c r="E18" s="6">
        <v>338</v>
      </c>
      <c r="F18" s="6">
        <v>25</v>
      </c>
      <c r="G18" s="6">
        <v>21</v>
      </c>
      <c r="H18" s="6">
        <v>46</v>
      </c>
      <c r="I18" s="6">
        <v>76</v>
      </c>
      <c r="J18" s="6">
        <v>63</v>
      </c>
      <c r="K18" s="6">
        <v>139</v>
      </c>
      <c r="L18" s="8">
        <f t="shared" si="2"/>
        <v>291</v>
      </c>
      <c r="M18" s="8">
        <f t="shared" si="3"/>
        <v>232</v>
      </c>
      <c r="N18" s="8">
        <f t="shared" si="4"/>
        <v>523</v>
      </c>
      <c r="P18" s="26" t="s">
        <v>174</v>
      </c>
      <c r="Q18" s="29">
        <f>SUM(L19:L23)</f>
        <v>1330</v>
      </c>
      <c r="R18" s="29">
        <f t="shared" ref="R18:S18" si="18">SUM(M19:M23)</f>
        <v>1278</v>
      </c>
      <c r="S18" s="29">
        <f t="shared" si="18"/>
        <v>2608</v>
      </c>
    </row>
    <row r="19" spans="1:19" ht="22.5" customHeight="1" x14ac:dyDescent="0.55000000000000004">
      <c r="A19" s="6" t="s">
        <v>19</v>
      </c>
      <c r="B19" s="6">
        <v>15</v>
      </c>
      <c r="C19" s="6">
        <v>159</v>
      </c>
      <c r="D19" s="6">
        <v>155</v>
      </c>
      <c r="E19" s="6">
        <v>314</v>
      </c>
      <c r="F19" s="6">
        <v>31</v>
      </c>
      <c r="G19" s="6">
        <v>33</v>
      </c>
      <c r="H19" s="6">
        <v>64</v>
      </c>
      <c r="I19" s="6">
        <v>66</v>
      </c>
      <c r="J19" s="6">
        <v>63</v>
      </c>
      <c r="K19" s="6">
        <v>129</v>
      </c>
      <c r="L19" s="8">
        <f t="shared" si="2"/>
        <v>256</v>
      </c>
      <c r="M19" s="8">
        <f t="shared" si="3"/>
        <v>251</v>
      </c>
      <c r="N19" s="8">
        <f t="shared" si="4"/>
        <v>507</v>
      </c>
      <c r="P19" s="26" t="s">
        <v>175</v>
      </c>
      <c r="Q19" s="29">
        <f>SUM(L19:L53)</f>
        <v>11055</v>
      </c>
      <c r="R19" s="29">
        <f t="shared" ref="R19:S19" si="19">SUM(M19:M53)</f>
        <v>11001</v>
      </c>
      <c r="S19" s="29">
        <f t="shared" si="19"/>
        <v>22056</v>
      </c>
    </row>
    <row r="20" spans="1:19" ht="22.5" customHeight="1" x14ac:dyDescent="0.55000000000000004">
      <c r="A20" s="6" t="s">
        <v>20</v>
      </c>
      <c r="B20" s="6">
        <v>16</v>
      </c>
      <c r="C20" s="6">
        <v>164</v>
      </c>
      <c r="D20" s="6">
        <v>173</v>
      </c>
      <c r="E20" s="6">
        <v>337</v>
      </c>
      <c r="F20" s="6">
        <v>18</v>
      </c>
      <c r="G20" s="6">
        <v>42</v>
      </c>
      <c r="H20" s="6">
        <v>60</v>
      </c>
      <c r="I20" s="6">
        <v>61</v>
      </c>
      <c r="J20" s="6">
        <v>65</v>
      </c>
      <c r="K20" s="6">
        <v>126</v>
      </c>
      <c r="L20" s="8">
        <f t="shared" si="2"/>
        <v>243</v>
      </c>
      <c r="M20" s="8">
        <f t="shared" si="3"/>
        <v>280</v>
      </c>
      <c r="N20" s="8">
        <f t="shared" si="4"/>
        <v>523</v>
      </c>
      <c r="P20" s="26" t="s">
        <v>176</v>
      </c>
      <c r="Q20" s="29">
        <f>SUM(L19:L63)</f>
        <v>14320</v>
      </c>
      <c r="R20" s="29">
        <f t="shared" ref="R20:S20" si="20">SUM(M19:M63)</f>
        <v>14743</v>
      </c>
      <c r="S20" s="29">
        <f t="shared" si="20"/>
        <v>29063</v>
      </c>
    </row>
    <row r="21" spans="1:19" ht="22.5" customHeight="1" x14ac:dyDescent="0.55000000000000004">
      <c r="A21" s="6" t="s">
        <v>21</v>
      </c>
      <c r="B21" s="6">
        <v>17</v>
      </c>
      <c r="C21" s="6">
        <v>204</v>
      </c>
      <c r="D21" s="6">
        <v>170</v>
      </c>
      <c r="E21" s="6">
        <v>374</v>
      </c>
      <c r="F21" s="6">
        <v>32</v>
      </c>
      <c r="G21" s="6">
        <v>24</v>
      </c>
      <c r="H21" s="6">
        <v>56</v>
      </c>
      <c r="I21" s="6">
        <v>56</v>
      </c>
      <c r="J21" s="6">
        <v>48</v>
      </c>
      <c r="K21" s="6">
        <v>104</v>
      </c>
      <c r="L21" s="8">
        <f t="shared" si="2"/>
        <v>292</v>
      </c>
      <c r="M21" s="8">
        <f t="shared" si="3"/>
        <v>242</v>
      </c>
      <c r="N21" s="8">
        <f t="shared" si="4"/>
        <v>534</v>
      </c>
      <c r="P21" s="26" t="s">
        <v>177</v>
      </c>
      <c r="Q21" s="29">
        <f>SUM(L19:L64)</f>
        <v>14539</v>
      </c>
      <c r="R21" s="29">
        <f t="shared" ref="R21:S21" si="21">SUM(M19:M64)</f>
        <v>15041</v>
      </c>
      <c r="S21" s="29">
        <f t="shared" si="21"/>
        <v>29580</v>
      </c>
    </row>
    <row r="22" spans="1:19" ht="22.5" customHeight="1" x14ac:dyDescent="0.55000000000000004">
      <c r="A22" s="6" t="s">
        <v>22</v>
      </c>
      <c r="B22" s="6">
        <v>18</v>
      </c>
      <c r="C22" s="6">
        <v>167</v>
      </c>
      <c r="D22" s="6">
        <v>157</v>
      </c>
      <c r="E22" s="6">
        <v>324</v>
      </c>
      <c r="F22" s="6">
        <v>22</v>
      </c>
      <c r="G22" s="6">
        <v>29</v>
      </c>
      <c r="H22" s="6">
        <v>51</v>
      </c>
      <c r="I22" s="6">
        <v>56</v>
      </c>
      <c r="J22" s="6">
        <v>57</v>
      </c>
      <c r="K22" s="6">
        <v>113</v>
      </c>
      <c r="L22" s="8">
        <f t="shared" si="2"/>
        <v>245</v>
      </c>
      <c r="M22" s="8">
        <f t="shared" si="3"/>
        <v>243</v>
      </c>
      <c r="N22" s="8">
        <f t="shared" si="4"/>
        <v>488</v>
      </c>
      <c r="P22" s="26" t="s">
        <v>178</v>
      </c>
      <c r="Q22" s="29">
        <f>SUM(L34:L64)</f>
        <v>10043</v>
      </c>
      <c r="R22" s="29">
        <f t="shared" ref="R22:S22" si="22">SUM(M34:M64)</f>
        <v>10732</v>
      </c>
      <c r="S22" s="29">
        <f t="shared" si="22"/>
        <v>20775</v>
      </c>
    </row>
    <row r="23" spans="1:19" ht="22.5" customHeight="1" x14ac:dyDescent="0.55000000000000004">
      <c r="A23" s="6" t="s">
        <v>23</v>
      </c>
      <c r="B23" s="6">
        <v>19</v>
      </c>
      <c r="C23" s="6">
        <v>206</v>
      </c>
      <c r="D23" s="6">
        <v>182</v>
      </c>
      <c r="E23" s="6">
        <v>388</v>
      </c>
      <c r="F23" s="6">
        <v>33</v>
      </c>
      <c r="G23" s="6">
        <v>24</v>
      </c>
      <c r="H23" s="6">
        <v>57</v>
      </c>
      <c r="I23" s="6">
        <v>55</v>
      </c>
      <c r="J23" s="6">
        <v>56</v>
      </c>
      <c r="K23" s="6">
        <v>111</v>
      </c>
      <c r="L23" s="8">
        <f t="shared" si="2"/>
        <v>294</v>
      </c>
      <c r="M23" s="8">
        <f t="shared" si="3"/>
        <v>262</v>
      </c>
      <c r="N23" s="8">
        <f t="shared" si="4"/>
        <v>556</v>
      </c>
      <c r="P23" s="26" t="s">
        <v>179</v>
      </c>
      <c r="Q23" s="29">
        <f>SUM(L34:L74)</f>
        <v>12050</v>
      </c>
      <c r="R23" s="29">
        <f t="shared" ref="R23:S23" si="23">SUM(M34:M74)</f>
        <v>13296</v>
      </c>
      <c r="S23" s="29">
        <f t="shared" si="23"/>
        <v>25346</v>
      </c>
    </row>
    <row r="24" spans="1:19" ht="22.5" customHeight="1" x14ac:dyDescent="0.55000000000000004">
      <c r="A24" s="6" t="s">
        <v>24</v>
      </c>
      <c r="B24" s="6">
        <v>20</v>
      </c>
      <c r="C24" s="6">
        <v>202</v>
      </c>
      <c r="D24" s="6">
        <v>198</v>
      </c>
      <c r="E24" s="6">
        <v>400</v>
      </c>
      <c r="F24" s="6">
        <v>37</v>
      </c>
      <c r="G24" s="6">
        <v>22</v>
      </c>
      <c r="H24" s="6">
        <v>59</v>
      </c>
      <c r="I24" s="6">
        <v>54</v>
      </c>
      <c r="J24" s="6">
        <v>49</v>
      </c>
      <c r="K24" s="6">
        <v>103</v>
      </c>
      <c r="L24" s="8">
        <f t="shared" si="2"/>
        <v>293</v>
      </c>
      <c r="M24" s="8">
        <f t="shared" si="3"/>
        <v>269</v>
      </c>
      <c r="N24" s="8">
        <f t="shared" si="4"/>
        <v>562</v>
      </c>
      <c r="P24" s="26" t="s">
        <v>180</v>
      </c>
      <c r="Q24" s="29">
        <f>SUM(L54:L69)</f>
        <v>4569</v>
      </c>
      <c r="R24" s="29">
        <f t="shared" ref="R24:S24" si="24">SUM(M54:M69)</f>
        <v>5469</v>
      </c>
      <c r="S24" s="29">
        <f t="shared" si="24"/>
        <v>10038</v>
      </c>
    </row>
    <row r="25" spans="1:19" ht="22.5" customHeight="1" x14ac:dyDescent="0.55000000000000004">
      <c r="A25" s="6" t="s">
        <v>25</v>
      </c>
      <c r="B25" s="6">
        <v>21</v>
      </c>
      <c r="C25" s="6">
        <v>229</v>
      </c>
      <c r="D25" s="6">
        <v>199</v>
      </c>
      <c r="E25" s="6">
        <v>428</v>
      </c>
      <c r="F25" s="6">
        <v>48</v>
      </c>
      <c r="G25" s="6">
        <v>31</v>
      </c>
      <c r="H25" s="6">
        <v>79</v>
      </c>
      <c r="I25" s="6">
        <v>52</v>
      </c>
      <c r="J25" s="6">
        <v>70</v>
      </c>
      <c r="K25" s="6">
        <v>122</v>
      </c>
      <c r="L25" s="8">
        <f t="shared" si="2"/>
        <v>329</v>
      </c>
      <c r="M25" s="8">
        <f t="shared" si="3"/>
        <v>300</v>
      </c>
      <c r="N25" s="8">
        <f t="shared" si="4"/>
        <v>629</v>
      </c>
      <c r="P25" s="26" t="s">
        <v>181</v>
      </c>
      <c r="Q25" s="29">
        <f>SUM(L64:L73)</f>
        <v>2075</v>
      </c>
      <c r="R25" s="29">
        <f t="shared" ref="R25:S25" si="25">SUM(M64:M73)</f>
        <v>2685</v>
      </c>
      <c r="S25" s="29">
        <f t="shared" si="25"/>
        <v>4760</v>
      </c>
    </row>
    <row r="26" spans="1:19" ht="22.5" customHeight="1" x14ac:dyDescent="0.55000000000000004">
      <c r="A26" s="6" t="s">
        <v>26</v>
      </c>
      <c r="B26" s="6">
        <v>22</v>
      </c>
      <c r="C26" s="6">
        <v>204</v>
      </c>
      <c r="D26" s="6">
        <v>198</v>
      </c>
      <c r="E26" s="6">
        <v>402</v>
      </c>
      <c r="F26" s="6">
        <v>57</v>
      </c>
      <c r="G26" s="6">
        <v>28</v>
      </c>
      <c r="H26" s="6">
        <v>85</v>
      </c>
      <c r="I26" s="6">
        <v>45</v>
      </c>
      <c r="J26" s="6">
        <v>50</v>
      </c>
      <c r="K26" s="6">
        <v>95</v>
      </c>
      <c r="L26" s="8">
        <f t="shared" si="2"/>
        <v>306</v>
      </c>
      <c r="M26" s="8">
        <f t="shared" si="3"/>
        <v>276</v>
      </c>
      <c r="N26" s="8">
        <f t="shared" si="4"/>
        <v>582</v>
      </c>
      <c r="P26" s="26" t="s">
        <v>182</v>
      </c>
      <c r="Q26" s="29">
        <f>SUM(L74:L83)</f>
        <v>1100</v>
      </c>
      <c r="R26" s="29">
        <f t="shared" ref="R26:S26" si="26">SUM(M74:M83)</f>
        <v>1604</v>
      </c>
      <c r="S26" s="29">
        <f t="shared" si="26"/>
        <v>2704</v>
      </c>
    </row>
    <row r="27" spans="1:19" ht="22.5" customHeight="1" x14ac:dyDescent="0.55000000000000004">
      <c r="A27" s="6" t="s">
        <v>27</v>
      </c>
      <c r="B27" s="6">
        <v>23</v>
      </c>
      <c r="C27" s="6">
        <v>222</v>
      </c>
      <c r="D27" s="6">
        <v>229</v>
      </c>
      <c r="E27" s="6">
        <v>451</v>
      </c>
      <c r="F27" s="6">
        <v>28</v>
      </c>
      <c r="G27" s="6">
        <v>46</v>
      </c>
      <c r="H27" s="6">
        <v>74</v>
      </c>
      <c r="I27" s="6">
        <v>57</v>
      </c>
      <c r="J27" s="6">
        <v>74</v>
      </c>
      <c r="K27" s="6">
        <v>131</v>
      </c>
      <c r="L27" s="8">
        <f t="shared" si="2"/>
        <v>307</v>
      </c>
      <c r="M27" s="8">
        <f t="shared" si="3"/>
        <v>349</v>
      </c>
      <c r="N27" s="8">
        <f t="shared" si="4"/>
        <v>656</v>
      </c>
      <c r="P27" s="26" t="s">
        <v>183</v>
      </c>
      <c r="Q27" s="29">
        <f>SUM(L19:L105)</f>
        <v>18088</v>
      </c>
      <c r="R27" s="29">
        <f t="shared" ref="R27:S27" si="27">SUM(M19:M105)</f>
        <v>20124</v>
      </c>
      <c r="S27" s="29">
        <f t="shared" si="27"/>
        <v>38212</v>
      </c>
    </row>
    <row r="28" spans="1:19" ht="22.5" customHeight="1" x14ac:dyDescent="0.55000000000000004">
      <c r="A28" s="6" t="s">
        <v>28</v>
      </c>
      <c r="B28" s="6">
        <v>24</v>
      </c>
      <c r="C28" s="6">
        <v>229</v>
      </c>
      <c r="D28" s="6">
        <v>185</v>
      </c>
      <c r="E28" s="6">
        <v>414</v>
      </c>
      <c r="F28" s="6">
        <v>36</v>
      </c>
      <c r="G28" s="6">
        <v>33</v>
      </c>
      <c r="H28" s="6">
        <v>69</v>
      </c>
      <c r="I28" s="6">
        <v>57</v>
      </c>
      <c r="J28" s="6">
        <v>69</v>
      </c>
      <c r="K28" s="6">
        <v>126</v>
      </c>
      <c r="L28" s="8">
        <f t="shared" si="2"/>
        <v>322</v>
      </c>
      <c r="M28" s="8">
        <f t="shared" si="3"/>
        <v>287</v>
      </c>
      <c r="N28" s="8">
        <f t="shared" si="4"/>
        <v>609</v>
      </c>
      <c r="P28" s="26" t="s">
        <v>184</v>
      </c>
      <c r="Q28" s="29">
        <f>SUM(L39:L105)</f>
        <v>11997</v>
      </c>
      <c r="R28" s="29">
        <f t="shared" ref="R28:S28" si="28">SUM(M39:M105)</f>
        <v>14271</v>
      </c>
      <c r="S28" s="29">
        <f t="shared" si="28"/>
        <v>26268</v>
      </c>
    </row>
    <row r="29" spans="1:19" ht="22.5" customHeight="1" x14ac:dyDescent="0.55000000000000004">
      <c r="A29" s="6" t="s">
        <v>29</v>
      </c>
      <c r="B29" s="6">
        <v>25</v>
      </c>
      <c r="C29" s="6">
        <v>240</v>
      </c>
      <c r="D29" s="6">
        <v>221</v>
      </c>
      <c r="E29" s="6">
        <v>461</v>
      </c>
      <c r="F29" s="6">
        <v>37</v>
      </c>
      <c r="G29" s="6">
        <v>37</v>
      </c>
      <c r="H29" s="6">
        <v>74</v>
      </c>
      <c r="I29" s="6">
        <v>60</v>
      </c>
      <c r="J29" s="6">
        <v>72</v>
      </c>
      <c r="K29" s="6">
        <v>132</v>
      </c>
      <c r="L29" s="8">
        <f t="shared" si="2"/>
        <v>337</v>
      </c>
      <c r="M29" s="8">
        <f t="shared" si="3"/>
        <v>330</v>
      </c>
      <c r="N29" s="8">
        <f t="shared" si="4"/>
        <v>667</v>
      </c>
      <c r="P29" s="26" t="s">
        <v>185</v>
      </c>
      <c r="Q29" s="29">
        <f>SUM(L64:L105)</f>
        <v>3768</v>
      </c>
      <c r="R29" s="29">
        <f t="shared" ref="R29:S29" si="29">SUM(M64:M105)</f>
        <v>5381</v>
      </c>
      <c r="S29" s="29">
        <f t="shared" si="29"/>
        <v>9149</v>
      </c>
    </row>
    <row r="30" spans="1:19" ht="22.5" customHeight="1" x14ac:dyDescent="0.55000000000000004">
      <c r="A30" s="6" t="s">
        <v>30</v>
      </c>
      <c r="B30" s="6">
        <v>26</v>
      </c>
      <c r="C30" s="6">
        <v>243</v>
      </c>
      <c r="D30" s="6">
        <v>216</v>
      </c>
      <c r="E30" s="6">
        <v>459</v>
      </c>
      <c r="F30" s="6">
        <v>35</v>
      </c>
      <c r="G30" s="6">
        <v>37</v>
      </c>
      <c r="H30" s="6">
        <v>72</v>
      </c>
      <c r="I30" s="6">
        <v>65</v>
      </c>
      <c r="J30" s="6">
        <v>69</v>
      </c>
      <c r="K30" s="6">
        <v>134</v>
      </c>
      <c r="L30" s="8">
        <f t="shared" si="2"/>
        <v>343</v>
      </c>
      <c r="M30" s="8">
        <f t="shared" si="3"/>
        <v>322</v>
      </c>
      <c r="N30" s="8">
        <f t="shared" si="4"/>
        <v>665</v>
      </c>
      <c r="P30" s="26" t="s">
        <v>186</v>
      </c>
      <c r="Q30" s="29">
        <f>SUM(L69:L105)</f>
        <v>2665</v>
      </c>
      <c r="R30" s="29">
        <f t="shared" ref="R30:S30" si="30">SUM(M69:M105)</f>
        <v>3924</v>
      </c>
      <c r="S30" s="29">
        <f t="shared" si="30"/>
        <v>6589</v>
      </c>
    </row>
    <row r="31" spans="1:19" ht="22.5" customHeight="1" x14ac:dyDescent="0.55000000000000004">
      <c r="A31" s="6" t="s">
        <v>31</v>
      </c>
      <c r="B31" s="6">
        <v>27</v>
      </c>
      <c r="C31" s="6">
        <v>227</v>
      </c>
      <c r="D31" s="6">
        <v>203</v>
      </c>
      <c r="E31" s="6">
        <v>430</v>
      </c>
      <c r="F31" s="6">
        <v>30</v>
      </c>
      <c r="G31" s="6">
        <v>39</v>
      </c>
      <c r="H31" s="6">
        <v>69</v>
      </c>
      <c r="I31" s="6">
        <v>59</v>
      </c>
      <c r="J31" s="6">
        <v>71</v>
      </c>
      <c r="K31" s="6">
        <v>130</v>
      </c>
      <c r="L31" s="8">
        <f t="shared" si="2"/>
        <v>316</v>
      </c>
      <c r="M31" s="8">
        <f t="shared" si="3"/>
        <v>313</v>
      </c>
      <c r="N31" s="8">
        <f t="shared" si="4"/>
        <v>629</v>
      </c>
      <c r="P31" s="26" t="s">
        <v>187</v>
      </c>
      <c r="Q31" s="29">
        <f>SUM(L74:L105)</f>
        <v>1693</v>
      </c>
      <c r="R31" s="29">
        <f t="shared" ref="R31:S31" si="31">SUM(M74:M105)</f>
        <v>2696</v>
      </c>
      <c r="S31" s="29">
        <f t="shared" si="31"/>
        <v>4389</v>
      </c>
    </row>
    <row r="32" spans="1:19" ht="22.5" customHeight="1" x14ac:dyDescent="0.55000000000000004">
      <c r="A32" s="6" t="s">
        <v>32</v>
      </c>
      <c r="B32" s="6">
        <v>28</v>
      </c>
      <c r="C32" s="6">
        <v>228</v>
      </c>
      <c r="D32" s="6">
        <v>195</v>
      </c>
      <c r="E32" s="6">
        <v>423</v>
      </c>
      <c r="F32" s="6">
        <v>34</v>
      </c>
      <c r="G32" s="6">
        <v>41</v>
      </c>
      <c r="H32" s="6">
        <v>75</v>
      </c>
      <c r="I32" s="6">
        <v>60</v>
      </c>
      <c r="J32" s="6">
        <v>65</v>
      </c>
      <c r="K32" s="6">
        <v>125</v>
      </c>
      <c r="L32" s="8">
        <f t="shared" si="2"/>
        <v>322</v>
      </c>
      <c r="M32" s="8">
        <f t="shared" si="3"/>
        <v>301</v>
      </c>
      <c r="N32" s="8">
        <f t="shared" si="4"/>
        <v>623</v>
      </c>
      <c r="P32" s="26" t="s">
        <v>188</v>
      </c>
      <c r="Q32" s="29">
        <f>SUM(L84:L105)</f>
        <v>593</v>
      </c>
      <c r="R32" s="29">
        <f t="shared" ref="R32:S32" si="32">SUM(M84:M105)</f>
        <v>1092</v>
      </c>
      <c r="S32" s="29">
        <f t="shared" si="32"/>
        <v>1685</v>
      </c>
    </row>
    <row r="33" spans="1:19" ht="22.5" customHeight="1" x14ac:dyDescent="0.55000000000000004">
      <c r="A33" s="6" t="s">
        <v>33</v>
      </c>
      <c r="B33" s="6">
        <v>29</v>
      </c>
      <c r="C33" s="6">
        <v>210</v>
      </c>
      <c r="D33" s="6">
        <v>189</v>
      </c>
      <c r="E33" s="6">
        <v>399</v>
      </c>
      <c r="F33" s="6">
        <v>32</v>
      </c>
      <c r="G33" s="6">
        <v>33</v>
      </c>
      <c r="H33" s="6">
        <v>65</v>
      </c>
      <c r="I33" s="6">
        <v>49</v>
      </c>
      <c r="J33" s="6">
        <v>62</v>
      </c>
      <c r="K33" s="6">
        <v>111</v>
      </c>
      <c r="L33" s="8">
        <f t="shared" si="2"/>
        <v>291</v>
      </c>
      <c r="M33" s="8">
        <f t="shared" si="3"/>
        <v>284</v>
      </c>
      <c r="N33" s="8">
        <f t="shared" si="4"/>
        <v>575</v>
      </c>
      <c r="P33" s="26" t="s">
        <v>189</v>
      </c>
      <c r="Q33" s="8">
        <f>SUM(L104:L105)</f>
        <v>1</v>
      </c>
      <c r="R33" s="8">
        <f t="shared" ref="R33:S33" si="33">SUM(M104:M105)</f>
        <v>12</v>
      </c>
      <c r="S33" s="8">
        <f t="shared" si="33"/>
        <v>13</v>
      </c>
    </row>
    <row r="34" spans="1:19" ht="22.5" customHeight="1" x14ac:dyDescent="0.55000000000000004">
      <c r="A34" s="6" t="s">
        <v>34</v>
      </c>
      <c r="B34" s="6">
        <v>30</v>
      </c>
      <c r="C34" s="6">
        <v>205</v>
      </c>
      <c r="D34" s="6">
        <v>212</v>
      </c>
      <c r="E34" s="6">
        <v>417</v>
      </c>
      <c r="F34" s="6">
        <v>42</v>
      </c>
      <c r="G34" s="6">
        <v>32</v>
      </c>
      <c r="H34" s="6">
        <v>74</v>
      </c>
      <c r="I34" s="6">
        <v>59</v>
      </c>
      <c r="J34" s="6">
        <v>48</v>
      </c>
      <c r="K34" s="6">
        <v>107</v>
      </c>
      <c r="L34" s="8">
        <f t="shared" si="2"/>
        <v>306</v>
      </c>
      <c r="M34" s="8">
        <f t="shared" si="3"/>
        <v>292</v>
      </c>
      <c r="N34" s="8">
        <f t="shared" si="4"/>
        <v>598</v>
      </c>
    </row>
    <row r="35" spans="1:19" ht="22.5" customHeight="1" x14ac:dyDescent="0.55000000000000004">
      <c r="A35" s="6" t="s">
        <v>35</v>
      </c>
      <c r="B35" s="6">
        <v>31</v>
      </c>
      <c r="C35" s="6">
        <v>199</v>
      </c>
      <c r="D35" s="6">
        <v>202</v>
      </c>
      <c r="E35" s="6">
        <v>401</v>
      </c>
      <c r="F35" s="6">
        <v>40</v>
      </c>
      <c r="G35" s="6">
        <v>35</v>
      </c>
      <c r="H35" s="6">
        <v>75</v>
      </c>
      <c r="I35" s="6">
        <v>66</v>
      </c>
      <c r="J35" s="6">
        <v>64</v>
      </c>
      <c r="K35" s="6">
        <v>130</v>
      </c>
      <c r="L35" s="8">
        <f t="shared" si="2"/>
        <v>305</v>
      </c>
      <c r="M35" s="8">
        <f t="shared" si="3"/>
        <v>301</v>
      </c>
      <c r="N35" s="8">
        <f t="shared" si="4"/>
        <v>606</v>
      </c>
    </row>
    <row r="36" spans="1:19" ht="22.5" customHeight="1" x14ac:dyDescent="0.55000000000000004">
      <c r="A36" s="6" t="s">
        <v>36</v>
      </c>
      <c r="B36" s="6">
        <v>32</v>
      </c>
      <c r="C36" s="6">
        <v>215</v>
      </c>
      <c r="D36" s="6">
        <v>226</v>
      </c>
      <c r="E36" s="6">
        <v>441</v>
      </c>
      <c r="F36" s="6">
        <v>50</v>
      </c>
      <c r="G36" s="6">
        <v>38</v>
      </c>
      <c r="H36" s="6">
        <v>88</v>
      </c>
      <c r="I36" s="6">
        <v>61</v>
      </c>
      <c r="J36" s="6">
        <v>65</v>
      </c>
      <c r="K36" s="6">
        <v>126</v>
      </c>
      <c r="L36" s="8">
        <f t="shared" si="2"/>
        <v>326</v>
      </c>
      <c r="M36" s="8">
        <f t="shared" si="3"/>
        <v>329</v>
      </c>
      <c r="N36" s="8">
        <f t="shared" si="4"/>
        <v>655</v>
      </c>
    </row>
    <row r="37" spans="1:19" ht="22.5" customHeight="1" x14ac:dyDescent="0.55000000000000004">
      <c r="A37" s="6" t="s">
        <v>37</v>
      </c>
      <c r="B37" s="6">
        <v>33</v>
      </c>
      <c r="C37" s="6">
        <v>223</v>
      </c>
      <c r="D37" s="6">
        <v>215</v>
      </c>
      <c r="E37" s="6">
        <v>438</v>
      </c>
      <c r="F37" s="6">
        <v>47</v>
      </c>
      <c r="G37" s="6">
        <v>43</v>
      </c>
      <c r="H37" s="6">
        <v>90</v>
      </c>
      <c r="I37" s="6">
        <v>58</v>
      </c>
      <c r="J37" s="6">
        <v>66</v>
      </c>
      <c r="K37" s="6">
        <v>124</v>
      </c>
      <c r="L37" s="8">
        <f t="shared" si="2"/>
        <v>328</v>
      </c>
      <c r="M37" s="8">
        <f t="shared" si="3"/>
        <v>324</v>
      </c>
      <c r="N37" s="8">
        <f t="shared" si="4"/>
        <v>652</v>
      </c>
    </row>
    <row r="38" spans="1:19" ht="22.5" customHeight="1" x14ac:dyDescent="0.55000000000000004">
      <c r="A38" s="6" t="s">
        <v>38</v>
      </c>
      <c r="B38" s="6">
        <v>34</v>
      </c>
      <c r="C38" s="6">
        <v>205</v>
      </c>
      <c r="D38" s="6">
        <v>202</v>
      </c>
      <c r="E38" s="6">
        <v>407</v>
      </c>
      <c r="F38" s="6">
        <v>45</v>
      </c>
      <c r="G38" s="6">
        <v>32</v>
      </c>
      <c r="H38" s="6">
        <v>77</v>
      </c>
      <c r="I38" s="6">
        <v>80</v>
      </c>
      <c r="J38" s="6">
        <v>64</v>
      </c>
      <c r="K38" s="6">
        <v>144</v>
      </c>
      <c r="L38" s="8">
        <f t="shared" si="2"/>
        <v>330</v>
      </c>
      <c r="M38" s="8">
        <f t="shared" si="3"/>
        <v>298</v>
      </c>
      <c r="N38" s="8">
        <f t="shared" si="4"/>
        <v>628</v>
      </c>
    </row>
    <row r="39" spans="1:19" ht="22.5" customHeight="1" x14ac:dyDescent="0.55000000000000004">
      <c r="A39" s="6" t="s">
        <v>39</v>
      </c>
      <c r="B39" s="6">
        <v>35</v>
      </c>
      <c r="C39" s="6">
        <v>212</v>
      </c>
      <c r="D39" s="6">
        <v>195</v>
      </c>
      <c r="E39" s="6">
        <v>407</v>
      </c>
      <c r="F39" s="6">
        <v>43</v>
      </c>
      <c r="G39" s="6">
        <v>43</v>
      </c>
      <c r="H39" s="6">
        <v>86</v>
      </c>
      <c r="I39" s="6">
        <v>57</v>
      </c>
      <c r="J39" s="6">
        <v>66</v>
      </c>
      <c r="K39" s="6">
        <v>123</v>
      </c>
      <c r="L39" s="8">
        <f t="shared" si="2"/>
        <v>312</v>
      </c>
      <c r="M39" s="8">
        <f t="shared" si="3"/>
        <v>304</v>
      </c>
      <c r="N39" s="8">
        <f t="shared" si="4"/>
        <v>616</v>
      </c>
    </row>
    <row r="40" spans="1:19" ht="22.5" customHeight="1" x14ac:dyDescent="0.55000000000000004">
      <c r="A40" s="6" t="s">
        <v>40</v>
      </c>
      <c r="B40" s="6">
        <v>36</v>
      </c>
      <c r="C40" s="6">
        <v>242</v>
      </c>
      <c r="D40" s="6">
        <v>205</v>
      </c>
      <c r="E40" s="6">
        <v>447</v>
      </c>
      <c r="F40" s="6">
        <v>50</v>
      </c>
      <c r="G40" s="6">
        <v>43</v>
      </c>
      <c r="H40" s="6">
        <v>93</v>
      </c>
      <c r="I40" s="6">
        <v>63</v>
      </c>
      <c r="J40" s="6">
        <v>58</v>
      </c>
      <c r="K40" s="6">
        <v>121</v>
      </c>
      <c r="L40" s="8">
        <f t="shared" si="2"/>
        <v>355</v>
      </c>
      <c r="M40" s="8">
        <f t="shared" si="3"/>
        <v>306</v>
      </c>
      <c r="N40" s="8">
        <f t="shared" si="4"/>
        <v>661</v>
      </c>
    </row>
    <row r="41" spans="1:19" ht="22.5" customHeight="1" x14ac:dyDescent="0.55000000000000004">
      <c r="A41" s="6" t="s">
        <v>41</v>
      </c>
      <c r="B41" s="6">
        <v>37</v>
      </c>
      <c r="C41" s="6">
        <v>227</v>
      </c>
      <c r="D41" s="6">
        <v>217</v>
      </c>
      <c r="E41" s="6">
        <v>444</v>
      </c>
      <c r="F41" s="6">
        <v>37</v>
      </c>
      <c r="G41" s="6">
        <v>29</v>
      </c>
      <c r="H41" s="6">
        <v>66</v>
      </c>
      <c r="I41" s="6">
        <v>63</v>
      </c>
      <c r="J41" s="6">
        <v>63</v>
      </c>
      <c r="K41" s="6">
        <v>126</v>
      </c>
      <c r="L41" s="8">
        <f t="shared" si="2"/>
        <v>327</v>
      </c>
      <c r="M41" s="8">
        <f t="shared" si="3"/>
        <v>309</v>
      </c>
      <c r="N41" s="8">
        <f t="shared" si="4"/>
        <v>636</v>
      </c>
    </row>
    <row r="42" spans="1:19" ht="22.5" customHeight="1" x14ac:dyDescent="0.55000000000000004">
      <c r="A42" s="6" t="s">
        <v>42</v>
      </c>
      <c r="B42" s="6">
        <v>38</v>
      </c>
      <c r="C42" s="6">
        <v>245</v>
      </c>
      <c r="D42" s="6">
        <v>216</v>
      </c>
      <c r="E42" s="6">
        <v>461</v>
      </c>
      <c r="F42" s="6">
        <v>40</v>
      </c>
      <c r="G42" s="6">
        <v>43</v>
      </c>
      <c r="H42" s="6">
        <v>83</v>
      </c>
      <c r="I42" s="6">
        <v>65</v>
      </c>
      <c r="J42" s="6">
        <v>66</v>
      </c>
      <c r="K42" s="6">
        <v>131</v>
      </c>
      <c r="L42" s="8">
        <f t="shared" si="2"/>
        <v>350</v>
      </c>
      <c r="M42" s="8">
        <f t="shared" si="3"/>
        <v>325</v>
      </c>
      <c r="N42" s="8">
        <f t="shared" si="4"/>
        <v>675</v>
      </c>
    </row>
    <row r="43" spans="1:19" ht="22.5" customHeight="1" x14ac:dyDescent="0.55000000000000004">
      <c r="A43" s="6" t="s">
        <v>43</v>
      </c>
      <c r="B43" s="6">
        <v>39</v>
      </c>
      <c r="C43" s="6">
        <v>227</v>
      </c>
      <c r="D43" s="6">
        <v>240</v>
      </c>
      <c r="E43" s="6">
        <v>467</v>
      </c>
      <c r="F43" s="6">
        <v>44</v>
      </c>
      <c r="G43" s="6">
        <v>32</v>
      </c>
      <c r="H43" s="6">
        <v>76</v>
      </c>
      <c r="I43" s="6">
        <v>47</v>
      </c>
      <c r="J43" s="6">
        <v>62</v>
      </c>
      <c r="K43" s="6">
        <v>109</v>
      </c>
      <c r="L43" s="8">
        <f t="shared" si="2"/>
        <v>318</v>
      </c>
      <c r="M43" s="8">
        <f t="shared" si="3"/>
        <v>334</v>
      </c>
      <c r="N43" s="8">
        <f t="shared" si="4"/>
        <v>652</v>
      </c>
    </row>
    <row r="44" spans="1:19" ht="22.5" customHeight="1" x14ac:dyDescent="0.55000000000000004">
      <c r="A44" s="6" t="s">
        <v>44</v>
      </c>
      <c r="B44" s="6">
        <v>40</v>
      </c>
      <c r="C44" s="6">
        <v>236</v>
      </c>
      <c r="D44" s="6">
        <v>249</v>
      </c>
      <c r="E44" s="6">
        <v>485</v>
      </c>
      <c r="F44" s="6">
        <v>31</v>
      </c>
      <c r="G44" s="6">
        <v>50</v>
      </c>
      <c r="H44" s="6">
        <v>81</v>
      </c>
      <c r="I44" s="6">
        <v>58</v>
      </c>
      <c r="J44" s="6">
        <v>80</v>
      </c>
      <c r="K44" s="6">
        <v>138</v>
      </c>
      <c r="L44" s="8">
        <f t="shared" si="2"/>
        <v>325</v>
      </c>
      <c r="M44" s="8">
        <f t="shared" si="3"/>
        <v>379</v>
      </c>
      <c r="N44" s="8">
        <f t="shared" si="4"/>
        <v>704</v>
      </c>
    </row>
    <row r="45" spans="1:19" ht="22.5" customHeight="1" x14ac:dyDescent="0.55000000000000004">
      <c r="A45" s="6" t="s">
        <v>45</v>
      </c>
      <c r="B45" s="6">
        <v>41</v>
      </c>
      <c r="C45" s="6">
        <v>222</v>
      </c>
      <c r="D45" s="6">
        <v>224</v>
      </c>
      <c r="E45" s="6">
        <v>446</v>
      </c>
      <c r="F45" s="6">
        <v>45</v>
      </c>
      <c r="G45" s="6">
        <v>39</v>
      </c>
      <c r="H45" s="6">
        <v>84</v>
      </c>
      <c r="I45" s="6">
        <v>70</v>
      </c>
      <c r="J45" s="6">
        <v>58</v>
      </c>
      <c r="K45" s="6">
        <v>128</v>
      </c>
      <c r="L45" s="8">
        <f t="shared" si="2"/>
        <v>337</v>
      </c>
      <c r="M45" s="8">
        <f t="shared" si="3"/>
        <v>321</v>
      </c>
      <c r="N45" s="8">
        <f t="shared" si="4"/>
        <v>658</v>
      </c>
    </row>
    <row r="46" spans="1:19" ht="22.5" customHeight="1" x14ac:dyDescent="0.55000000000000004">
      <c r="A46" s="6" t="s">
        <v>46</v>
      </c>
      <c r="B46" s="6">
        <v>42</v>
      </c>
      <c r="C46" s="6">
        <v>229</v>
      </c>
      <c r="D46" s="6">
        <v>217</v>
      </c>
      <c r="E46" s="6">
        <v>446</v>
      </c>
      <c r="F46" s="6">
        <v>49</v>
      </c>
      <c r="G46" s="6">
        <v>45</v>
      </c>
      <c r="H46" s="6">
        <v>94</v>
      </c>
      <c r="I46" s="6">
        <v>65</v>
      </c>
      <c r="J46" s="6">
        <v>71</v>
      </c>
      <c r="K46" s="6">
        <v>136</v>
      </c>
      <c r="L46" s="8">
        <f t="shared" si="2"/>
        <v>343</v>
      </c>
      <c r="M46" s="8">
        <f t="shared" si="3"/>
        <v>333</v>
      </c>
      <c r="N46" s="8">
        <f t="shared" si="4"/>
        <v>676</v>
      </c>
    </row>
    <row r="47" spans="1:19" ht="22.5" customHeight="1" x14ac:dyDescent="0.55000000000000004">
      <c r="A47" s="6" t="s">
        <v>47</v>
      </c>
      <c r="B47" s="6">
        <v>43</v>
      </c>
      <c r="C47" s="6">
        <v>224</v>
      </c>
      <c r="D47" s="6">
        <v>228</v>
      </c>
      <c r="E47" s="6">
        <v>452</v>
      </c>
      <c r="F47" s="6">
        <v>42</v>
      </c>
      <c r="G47" s="6">
        <v>48</v>
      </c>
      <c r="H47" s="6">
        <v>90</v>
      </c>
      <c r="I47" s="6">
        <v>47</v>
      </c>
      <c r="J47" s="6">
        <v>63</v>
      </c>
      <c r="K47" s="6">
        <v>110</v>
      </c>
      <c r="L47" s="8">
        <f t="shared" si="2"/>
        <v>313</v>
      </c>
      <c r="M47" s="8">
        <f t="shared" si="3"/>
        <v>339</v>
      </c>
      <c r="N47" s="8">
        <f t="shared" si="4"/>
        <v>652</v>
      </c>
    </row>
    <row r="48" spans="1:19" ht="22.5" customHeight="1" x14ac:dyDescent="0.55000000000000004">
      <c r="A48" s="6" t="s">
        <v>48</v>
      </c>
      <c r="B48" s="6">
        <v>44</v>
      </c>
      <c r="C48" s="6">
        <v>236</v>
      </c>
      <c r="D48" s="6">
        <v>225</v>
      </c>
      <c r="E48" s="6">
        <v>461</v>
      </c>
      <c r="F48" s="6">
        <v>32</v>
      </c>
      <c r="G48" s="6">
        <v>32</v>
      </c>
      <c r="H48" s="6">
        <v>64</v>
      </c>
      <c r="I48" s="6">
        <v>60</v>
      </c>
      <c r="J48" s="6">
        <v>87</v>
      </c>
      <c r="K48" s="6">
        <v>147</v>
      </c>
      <c r="L48" s="8">
        <f t="shared" si="2"/>
        <v>328</v>
      </c>
      <c r="M48" s="8">
        <f t="shared" si="3"/>
        <v>344</v>
      </c>
      <c r="N48" s="8">
        <f t="shared" si="4"/>
        <v>672</v>
      </c>
    </row>
    <row r="49" spans="1:14" ht="22.5" customHeight="1" x14ac:dyDescent="0.55000000000000004">
      <c r="A49" s="6" t="s">
        <v>49</v>
      </c>
      <c r="B49" s="6">
        <v>45</v>
      </c>
      <c r="C49" s="6">
        <v>242</v>
      </c>
      <c r="D49" s="6">
        <v>242</v>
      </c>
      <c r="E49" s="6">
        <v>484</v>
      </c>
      <c r="F49" s="6">
        <v>34</v>
      </c>
      <c r="G49" s="6">
        <v>43</v>
      </c>
      <c r="H49" s="6">
        <v>77</v>
      </c>
      <c r="I49" s="6">
        <v>47</v>
      </c>
      <c r="J49" s="6">
        <v>66</v>
      </c>
      <c r="K49" s="6">
        <v>113</v>
      </c>
      <c r="L49" s="8">
        <f t="shared" si="2"/>
        <v>323</v>
      </c>
      <c r="M49" s="8">
        <f t="shared" si="3"/>
        <v>351</v>
      </c>
      <c r="N49" s="8">
        <f t="shared" si="4"/>
        <v>674</v>
      </c>
    </row>
    <row r="50" spans="1:14" ht="22.5" customHeight="1" x14ac:dyDescent="0.55000000000000004">
      <c r="A50" s="6" t="s">
        <v>50</v>
      </c>
      <c r="B50" s="6">
        <v>46</v>
      </c>
      <c r="C50" s="6">
        <v>225</v>
      </c>
      <c r="D50" s="6">
        <v>240</v>
      </c>
      <c r="E50" s="6">
        <v>465</v>
      </c>
      <c r="F50" s="6">
        <v>33</v>
      </c>
      <c r="G50" s="6">
        <v>39</v>
      </c>
      <c r="H50" s="6">
        <v>72</v>
      </c>
      <c r="I50" s="6">
        <v>56</v>
      </c>
      <c r="J50" s="6">
        <v>75</v>
      </c>
      <c r="K50" s="6">
        <v>131</v>
      </c>
      <c r="L50" s="8">
        <f t="shared" si="2"/>
        <v>314</v>
      </c>
      <c r="M50" s="8">
        <f t="shared" si="3"/>
        <v>354</v>
      </c>
      <c r="N50" s="8">
        <f t="shared" si="4"/>
        <v>668</v>
      </c>
    </row>
    <row r="51" spans="1:14" ht="22.5" customHeight="1" x14ac:dyDescent="0.55000000000000004">
      <c r="A51" s="6" t="s">
        <v>51</v>
      </c>
      <c r="B51" s="6">
        <v>47</v>
      </c>
      <c r="C51" s="6">
        <v>225</v>
      </c>
      <c r="D51" s="6">
        <v>234</v>
      </c>
      <c r="E51" s="6">
        <v>459</v>
      </c>
      <c r="F51" s="6">
        <v>44</v>
      </c>
      <c r="G51" s="6">
        <v>48</v>
      </c>
      <c r="H51" s="6">
        <v>92</v>
      </c>
      <c r="I51" s="6">
        <v>63</v>
      </c>
      <c r="J51" s="6">
        <v>77</v>
      </c>
      <c r="K51" s="6">
        <v>140</v>
      </c>
      <c r="L51" s="8">
        <f t="shared" si="2"/>
        <v>332</v>
      </c>
      <c r="M51" s="8">
        <f t="shared" si="3"/>
        <v>359</v>
      </c>
      <c r="N51" s="8">
        <f t="shared" si="4"/>
        <v>691</v>
      </c>
    </row>
    <row r="52" spans="1:14" ht="22.5" customHeight="1" x14ac:dyDescent="0.55000000000000004">
      <c r="A52" s="6" t="s">
        <v>52</v>
      </c>
      <c r="B52" s="6">
        <v>48</v>
      </c>
      <c r="C52" s="6">
        <v>246</v>
      </c>
      <c r="D52" s="6">
        <v>256</v>
      </c>
      <c r="E52" s="6">
        <v>502</v>
      </c>
      <c r="F52" s="6">
        <v>35</v>
      </c>
      <c r="G52" s="6">
        <v>52</v>
      </c>
      <c r="H52" s="6">
        <v>87</v>
      </c>
      <c r="I52" s="6">
        <v>66</v>
      </c>
      <c r="J52" s="6">
        <v>80</v>
      </c>
      <c r="K52" s="6">
        <v>146</v>
      </c>
      <c r="L52" s="8">
        <f t="shared" si="2"/>
        <v>347</v>
      </c>
      <c r="M52" s="8">
        <f t="shared" si="3"/>
        <v>388</v>
      </c>
      <c r="N52" s="8">
        <f t="shared" si="4"/>
        <v>735</v>
      </c>
    </row>
    <row r="53" spans="1:14" ht="22.5" customHeight="1" x14ac:dyDescent="0.55000000000000004">
      <c r="A53" s="6" t="s">
        <v>53</v>
      </c>
      <c r="B53" s="6">
        <v>49</v>
      </c>
      <c r="C53" s="6">
        <v>255</v>
      </c>
      <c r="D53" s="6">
        <v>282</v>
      </c>
      <c r="E53" s="6">
        <v>537</v>
      </c>
      <c r="F53" s="6">
        <v>33</v>
      </c>
      <c r="G53" s="6">
        <v>40</v>
      </c>
      <c r="H53" s="6">
        <v>73</v>
      </c>
      <c r="I53" s="6">
        <v>52</v>
      </c>
      <c r="J53" s="6">
        <v>80</v>
      </c>
      <c r="K53" s="6">
        <v>132</v>
      </c>
      <c r="L53" s="8">
        <f t="shared" si="2"/>
        <v>340</v>
      </c>
      <c r="M53" s="8">
        <f t="shared" si="3"/>
        <v>402</v>
      </c>
      <c r="N53" s="8">
        <f t="shared" si="4"/>
        <v>742</v>
      </c>
    </row>
    <row r="54" spans="1:14" ht="22.5" customHeight="1" x14ac:dyDescent="0.55000000000000004">
      <c r="A54" s="6" t="s">
        <v>54</v>
      </c>
      <c r="B54" s="6">
        <v>50</v>
      </c>
      <c r="C54" s="6">
        <v>264</v>
      </c>
      <c r="D54" s="6">
        <v>275</v>
      </c>
      <c r="E54" s="6">
        <v>539</v>
      </c>
      <c r="F54" s="6">
        <v>36</v>
      </c>
      <c r="G54" s="6">
        <v>56</v>
      </c>
      <c r="H54" s="6">
        <v>92</v>
      </c>
      <c r="I54" s="6">
        <v>68</v>
      </c>
      <c r="J54" s="6">
        <v>84</v>
      </c>
      <c r="K54" s="6">
        <v>152</v>
      </c>
      <c r="L54" s="8">
        <f t="shared" si="2"/>
        <v>368</v>
      </c>
      <c r="M54" s="8">
        <f t="shared" si="3"/>
        <v>415</v>
      </c>
      <c r="N54" s="8">
        <f t="shared" si="4"/>
        <v>783</v>
      </c>
    </row>
    <row r="55" spans="1:14" ht="22.5" customHeight="1" x14ac:dyDescent="0.55000000000000004">
      <c r="A55" s="6" t="s">
        <v>55</v>
      </c>
      <c r="B55" s="6">
        <v>51</v>
      </c>
      <c r="C55" s="6">
        <v>222</v>
      </c>
      <c r="D55" s="6">
        <v>238</v>
      </c>
      <c r="E55" s="6">
        <v>460</v>
      </c>
      <c r="F55" s="6">
        <v>46</v>
      </c>
      <c r="G55" s="6">
        <v>36</v>
      </c>
      <c r="H55" s="6">
        <v>82</v>
      </c>
      <c r="I55" s="6">
        <v>55</v>
      </c>
      <c r="J55" s="6">
        <v>80</v>
      </c>
      <c r="K55" s="6">
        <v>135</v>
      </c>
      <c r="L55" s="8">
        <f t="shared" si="2"/>
        <v>323</v>
      </c>
      <c r="M55" s="8">
        <f t="shared" si="3"/>
        <v>354</v>
      </c>
      <c r="N55" s="8">
        <f t="shared" si="4"/>
        <v>677</v>
      </c>
    </row>
    <row r="56" spans="1:14" ht="22.5" customHeight="1" x14ac:dyDescent="0.55000000000000004">
      <c r="A56" s="6" t="s">
        <v>56</v>
      </c>
      <c r="B56" s="6">
        <v>52</v>
      </c>
      <c r="C56" s="6">
        <v>242</v>
      </c>
      <c r="D56" s="6">
        <v>253</v>
      </c>
      <c r="E56" s="6">
        <v>495</v>
      </c>
      <c r="F56" s="6">
        <v>48</v>
      </c>
      <c r="G56" s="6">
        <v>42</v>
      </c>
      <c r="H56" s="6">
        <v>90</v>
      </c>
      <c r="I56" s="6">
        <v>66</v>
      </c>
      <c r="J56" s="6">
        <v>77</v>
      </c>
      <c r="K56" s="6">
        <v>143</v>
      </c>
      <c r="L56" s="8">
        <f t="shared" si="2"/>
        <v>356</v>
      </c>
      <c r="M56" s="8">
        <f t="shared" si="3"/>
        <v>372</v>
      </c>
      <c r="N56" s="8">
        <f t="shared" si="4"/>
        <v>728</v>
      </c>
    </row>
    <row r="57" spans="1:14" ht="22.5" customHeight="1" x14ac:dyDescent="0.55000000000000004">
      <c r="A57" s="6" t="s">
        <v>57</v>
      </c>
      <c r="B57" s="6">
        <v>53</v>
      </c>
      <c r="C57" s="6">
        <v>238</v>
      </c>
      <c r="D57" s="6">
        <v>293</v>
      </c>
      <c r="E57" s="6">
        <v>531</v>
      </c>
      <c r="F57" s="6">
        <v>42</v>
      </c>
      <c r="G57" s="6">
        <v>40</v>
      </c>
      <c r="H57" s="6">
        <v>82</v>
      </c>
      <c r="I57" s="6">
        <v>70</v>
      </c>
      <c r="J57" s="6">
        <v>77</v>
      </c>
      <c r="K57" s="6">
        <v>147</v>
      </c>
      <c r="L57" s="8">
        <f t="shared" si="2"/>
        <v>350</v>
      </c>
      <c r="M57" s="8">
        <f t="shared" si="3"/>
        <v>410</v>
      </c>
      <c r="N57" s="8">
        <f t="shared" si="4"/>
        <v>760</v>
      </c>
    </row>
    <row r="58" spans="1:14" ht="22.5" customHeight="1" x14ac:dyDescent="0.55000000000000004">
      <c r="A58" s="6" t="s">
        <v>58</v>
      </c>
      <c r="B58" s="6">
        <v>54</v>
      </c>
      <c r="C58" s="6">
        <v>241</v>
      </c>
      <c r="D58" s="6">
        <v>281</v>
      </c>
      <c r="E58" s="6">
        <v>522</v>
      </c>
      <c r="F58" s="6">
        <v>50</v>
      </c>
      <c r="G58" s="6">
        <v>51</v>
      </c>
      <c r="H58" s="6">
        <v>101</v>
      </c>
      <c r="I58" s="6">
        <v>50</v>
      </c>
      <c r="J58" s="6">
        <v>76</v>
      </c>
      <c r="K58" s="6">
        <v>126</v>
      </c>
      <c r="L58" s="8">
        <f t="shared" si="2"/>
        <v>341</v>
      </c>
      <c r="M58" s="8">
        <f t="shared" si="3"/>
        <v>408</v>
      </c>
      <c r="N58" s="8">
        <f t="shared" si="4"/>
        <v>749</v>
      </c>
    </row>
    <row r="59" spans="1:14" ht="22.5" customHeight="1" x14ac:dyDescent="0.55000000000000004">
      <c r="A59" s="6" t="s">
        <v>59</v>
      </c>
      <c r="B59" s="6">
        <v>55</v>
      </c>
      <c r="C59" s="6">
        <v>221</v>
      </c>
      <c r="D59" s="6">
        <v>252</v>
      </c>
      <c r="E59" s="6">
        <v>473</v>
      </c>
      <c r="F59" s="6">
        <v>40</v>
      </c>
      <c r="G59" s="6">
        <v>49</v>
      </c>
      <c r="H59" s="6">
        <v>89</v>
      </c>
      <c r="I59" s="6">
        <v>59</v>
      </c>
      <c r="J59" s="6">
        <v>45</v>
      </c>
      <c r="K59" s="6">
        <v>104</v>
      </c>
      <c r="L59" s="8">
        <f t="shared" si="2"/>
        <v>320</v>
      </c>
      <c r="M59" s="8">
        <f t="shared" si="3"/>
        <v>346</v>
      </c>
      <c r="N59" s="8">
        <f t="shared" si="4"/>
        <v>666</v>
      </c>
    </row>
    <row r="60" spans="1:14" ht="22.5" customHeight="1" x14ac:dyDescent="0.55000000000000004">
      <c r="A60" s="6" t="s">
        <v>60</v>
      </c>
      <c r="B60" s="6">
        <v>56</v>
      </c>
      <c r="C60" s="6">
        <v>244</v>
      </c>
      <c r="D60" s="6">
        <v>269</v>
      </c>
      <c r="E60" s="6">
        <v>513</v>
      </c>
      <c r="F60" s="6">
        <v>38</v>
      </c>
      <c r="G60" s="6">
        <v>37</v>
      </c>
      <c r="H60" s="6">
        <v>75</v>
      </c>
      <c r="I60" s="6">
        <v>62</v>
      </c>
      <c r="J60" s="6">
        <v>69</v>
      </c>
      <c r="K60" s="6">
        <v>131</v>
      </c>
      <c r="L60" s="8">
        <f t="shared" si="2"/>
        <v>344</v>
      </c>
      <c r="M60" s="8">
        <f t="shared" si="3"/>
        <v>375</v>
      </c>
      <c r="N60" s="8">
        <f t="shared" si="4"/>
        <v>719</v>
      </c>
    </row>
    <row r="61" spans="1:14" ht="22.5" customHeight="1" x14ac:dyDescent="0.55000000000000004">
      <c r="A61" s="6" t="s">
        <v>61</v>
      </c>
      <c r="B61" s="6">
        <v>57</v>
      </c>
      <c r="C61" s="6">
        <v>191</v>
      </c>
      <c r="D61" s="6">
        <v>240</v>
      </c>
      <c r="E61" s="6">
        <v>431</v>
      </c>
      <c r="F61" s="6">
        <v>48</v>
      </c>
      <c r="G61" s="6">
        <v>41</v>
      </c>
      <c r="H61" s="6">
        <v>89</v>
      </c>
      <c r="I61" s="6">
        <v>50</v>
      </c>
      <c r="J61" s="6">
        <v>69</v>
      </c>
      <c r="K61" s="6">
        <v>119</v>
      </c>
      <c r="L61" s="8">
        <f t="shared" si="2"/>
        <v>289</v>
      </c>
      <c r="M61" s="8">
        <f t="shared" si="3"/>
        <v>350</v>
      </c>
      <c r="N61" s="8">
        <f t="shared" si="4"/>
        <v>639</v>
      </c>
    </row>
    <row r="62" spans="1:14" ht="22.5" customHeight="1" x14ac:dyDescent="0.55000000000000004">
      <c r="A62" s="6" t="s">
        <v>62</v>
      </c>
      <c r="B62" s="6">
        <v>58</v>
      </c>
      <c r="C62" s="6">
        <v>196</v>
      </c>
      <c r="D62" s="6">
        <v>245</v>
      </c>
      <c r="E62" s="6">
        <v>441</v>
      </c>
      <c r="F62" s="6">
        <v>28</v>
      </c>
      <c r="G62" s="6">
        <v>48</v>
      </c>
      <c r="H62" s="6">
        <v>76</v>
      </c>
      <c r="I62" s="6">
        <v>49</v>
      </c>
      <c r="J62" s="6">
        <v>64</v>
      </c>
      <c r="K62" s="6">
        <v>113</v>
      </c>
      <c r="L62" s="8">
        <f t="shared" si="2"/>
        <v>273</v>
      </c>
      <c r="M62" s="8">
        <f t="shared" si="3"/>
        <v>357</v>
      </c>
      <c r="N62" s="8">
        <f t="shared" si="4"/>
        <v>630</v>
      </c>
    </row>
    <row r="63" spans="1:14" ht="22.5" customHeight="1" x14ac:dyDescent="0.55000000000000004">
      <c r="A63" s="6" t="s">
        <v>63</v>
      </c>
      <c r="B63" s="6">
        <v>59</v>
      </c>
      <c r="C63" s="6">
        <v>210</v>
      </c>
      <c r="D63" s="6">
        <v>239</v>
      </c>
      <c r="E63" s="6">
        <v>449</v>
      </c>
      <c r="F63" s="6">
        <v>32</v>
      </c>
      <c r="G63" s="6">
        <v>51</v>
      </c>
      <c r="H63" s="6">
        <v>83</v>
      </c>
      <c r="I63" s="6">
        <v>59</v>
      </c>
      <c r="J63" s="6">
        <v>65</v>
      </c>
      <c r="K63" s="6">
        <v>124</v>
      </c>
      <c r="L63" s="8">
        <f t="shared" si="2"/>
        <v>301</v>
      </c>
      <c r="M63" s="8">
        <f t="shared" si="3"/>
        <v>355</v>
      </c>
      <c r="N63" s="8">
        <f t="shared" si="4"/>
        <v>656</v>
      </c>
    </row>
    <row r="64" spans="1:14" ht="22.5" customHeight="1" x14ac:dyDescent="0.55000000000000004">
      <c r="A64" s="6" t="s">
        <v>64</v>
      </c>
      <c r="B64" s="6">
        <v>60</v>
      </c>
      <c r="C64" s="6">
        <v>145</v>
      </c>
      <c r="D64" s="6">
        <v>208</v>
      </c>
      <c r="E64" s="6">
        <v>353</v>
      </c>
      <c r="F64" s="6">
        <v>25</v>
      </c>
      <c r="G64" s="6">
        <v>26</v>
      </c>
      <c r="H64" s="6">
        <v>51</v>
      </c>
      <c r="I64" s="6">
        <v>49</v>
      </c>
      <c r="J64" s="6">
        <v>64</v>
      </c>
      <c r="K64" s="6">
        <v>113</v>
      </c>
      <c r="L64" s="8">
        <f t="shared" si="2"/>
        <v>219</v>
      </c>
      <c r="M64" s="8">
        <f t="shared" si="3"/>
        <v>298</v>
      </c>
      <c r="N64" s="8">
        <f t="shared" si="4"/>
        <v>517</v>
      </c>
    </row>
    <row r="65" spans="1:14" ht="22.5" customHeight="1" x14ac:dyDescent="0.55000000000000004">
      <c r="A65" s="6" t="s">
        <v>65</v>
      </c>
      <c r="B65" s="6">
        <v>61</v>
      </c>
      <c r="C65" s="6">
        <v>170</v>
      </c>
      <c r="D65" s="6">
        <v>202</v>
      </c>
      <c r="E65" s="6">
        <v>372</v>
      </c>
      <c r="F65" s="6">
        <v>38</v>
      </c>
      <c r="G65" s="6">
        <v>26</v>
      </c>
      <c r="H65" s="6">
        <v>64</v>
      </c>
      <c r="I65" s="6">
        <v>45</v>
      </c>
      <c r="J65" s="6">
        <v>82</v>
      </c>
      <c r="K65" s="6">
        <v>127</v>
      </c>
      <c r="L65" s="8">
        <f t="shared" si="2"/>
        <v>253</v>
      </c>
      <c r="M65" s="8">
        <f t="shared" si="3"/>
        <v>310</v>
      </c>
      <c r="N65" s="8">
        <f t="shared" si="4"/>
        <v>563</v>
      </c>
    </row>
    <row r="66" spans="1:14" ht="22.5" customHeight="1" x14ac:dyDescent="0.55000000000000004">
      <c r="A66" s="6" t="s">
        <v>66</v>
      </c>
      <c r="B66" s="6">
        <v>62</v>
      </c>
      <c r="C66" s="6">
        <v>138</v>
      </c>
      <c r="D66" s="6">
        <v>186</v>
      </c>
      <c r="E66" s="6">
        <v>324</v>
      </c>
      <c r="F66" s="6">
        <v>22</v>
      </c>
      <c r="G66" s="6">
        <v>39</v>
      </c>
      <c r="H66" s="6">
        <v>61</v>
      </c>
      <c r="I66" s="6">
        <v>48</v>
      </c>
      <c r="J66" s="6">
        <v>59</v>
      </c>
      <c r="K66" s="6">
        <v>107</v>
      </c>
      <c r="L66" s="8">
        <f t="shared" si="2"/>
        <v>208</v>
      </c>
      <c r="M66" s="8">
        <f t="shared" si="3"/>
        <v>284</v>
      </c>
      <c r="N66" s="8">
        <f t="shared" si="4"/>
        <v>492</v>
      </c>
    </row>
    <row r="67" spans="1:14" ht="22.5" customHeight="1" x14ac:dyDescent="0.55000000000000004">
      <c r="A67" s="6" t="s">
        <v>67</v>
      </c>
      <c r="B67" s="6">
        <v>63</v>
      </c>
      <c r="C67" s="6">
        <v>132</v>
      </c>
      <c r="D67" s="6">
        <v>175</v>
      </c>
      <c r="E67" s="6">
        <v>307</v>
      </c>
      <c r="F67" s="6">
        <v>19</v>
      </c>
      <c r="G67" s="6">
        <v>32</v>
      </c>
      <c r="H67" s="6">
        <v>51</v>
      </c>
      <c r="I67" s="6">
        <v>42</v>
      </c>
      <c r="J67" s="6">
        <v>52</v>
      </c>
      <c r="K67" s="6">
        <v>94</v>
      </c>
      <c r="L67" s="8">
        <f t="shared" si="2"/>
        <v>193</v>
      </c>
      <c r="M67" s="8">
        <f t="shared" si="3"/>
        <v>259</v>
      </c>
      <c r="N67" s="8">
        <f t="shared" si="4"/>
        <v>452</v>
      </c>
    </row>
    <row r="68" spans="1:14" ht="22.5" customHeight="1" x14ac:dyDescent="0.55000000000000004">
      <c r="A68" s="6" t="s">
        <v>68</v>
      </c>
      <c r="B68" s="6">
        <v>64</v>
      </c>
      <c r="C68" s="6">
        <v>161</v>
      </c>
      <c r="D68" s="6">
        <v>194</v>
      </c>
      <c r="E68" s="6">
        <v>355</v>
      </c>
      <c r="F68" s="6">
        <v>22</v>
      </c>
      <c r="G68" s="6">
        <v>31</v>
      </c>
      <c r="H68" s="6">
        <v>53</v>
      </c>
      <c r="I68" s="6">
        <v>47</v>
      </c>
      <c r="J68" s="6">
        <v>81</v>
      </c>
      <c r="K68" s="6">
        <v>128</v>
      </c>
      <c r="L68" s="8">
        <f t="shared" si="2"/>
        <v>230</v>
      </c>
      <c r="M68" s="8">
        <f t="shared" si="3"/>
        <v>306</v>
      </c>
      <c r="N68" s="8">
        <f t="shared" si="4"/>
        <v>536</v>
      </c>
    </row>
    <row r="69" spans="1:14" ht="22.5" customHeight="1" x14ac:dyDescent="0.55000000000000004">
      <c r="A69" s="6" t="s">
        <v>69</v>
      </c>
      <c r="B69" s="6">
        <v>65</v>
      </c>
      <c r="C69" s="6">
        <v>142</v>
      </c>
      <c r="D69" s="6">
        <v>182</v>
      </c>
      <c r="E69" s="6">
        <v>324</v>
      </c>
      <c r="F69" s="6">
        <v>26</v>
      </c>
      <c r="G69" s="6">
        <v>34</v>
      </c>
      <c r="H69" s="6">
        <v>60</v>
      </c>
      <c r="I69" s="6">
        <v>33</v>
      </c>
      <c r="J69" s="6">
        <v>54</v>
      </c>
      <c r="K69" s="6">
        <v>87</v>
      </c>
      <c r="L69" s="8">
        <f t="shared" ref="L69:L109" si="34">C69+F69+I69</f>
        <v>201</v>
      </c>
      <c r="M69" s="8">
        <f t="shared" ref="M69:M109" si="35">D69+G69+J69</f>
        <v>270</v>
      </c>
      <c r="N69" s="8">
        <f t="shared" ref="N69:N109" si="36">E69+H69+K69</f>
        <v>471</v>
      </c>
    </row>
    <row r="70" spans="1:14" ht="22.5" customHeight="1" x14ac:dyDescent="0.55000000000000004">
      <c r="A70" s="6" t="s">
        <v>70</v>
      </c>
      <c r="B70" s="6">
        <v>66</v>
      </c>
      <c r="C70" s="6">
        <v>140</v>
      </c>
      <c r="D70" s="6">
        <v>156</v>
      </c>
      <c r="E70" s="6">
        <v>296</v>
      </c>
      <c r="F70" s="6">
        <v>28</v>
      </c>
      <c r="G70" s="6">
        <v>46</v>
      </c>
      <c r="H70" s="6">
        <v>74</v>
      </c>
      <c r="I70" s="6">
        <v>24</v>
      </c>
      <c r="J70" s="6">
        <v>50</v>
      </c>
      <c r="K70" s="6">
        <v>74</v>
      </c>
      <c r="L70" s="8">
        <f t="shared" si="34"/>
        <v>192</v>
      </c>
      <c r="M70" s="8">
        <f t="shared" si="35"/>
        <v>252</v>
      </c>
      <c r="N70" s="8">
        <f t="shared" si="36"/>
        <v>444</v>
      </c>
    </row>
    <row r="71" spans="1:14" ht="22.5" customHeight="1" x14ac:dyDescent="0.55000000000000004">
      <c r="A71" s="6" t="s">
        <v>71</v>
      </c>
      <c r="B71" s="6">
        <v>67</v>
      </c>
      <c r="C71" s="6">
        <v>142</v>
      </c>
      <c r="D71" s="6">
        <v>156</v>
      </c>
      <c r="E71" s="6">
        <v>298</v>
      </c>
      <c r="F71" s="6">
        <v>24</v>
      </c>
      <c r="G71" s="6">
        <v>37</v>
      </c>
      <c r="H71" s="6">
        <v>61</v>
      </c>
      <c r="I71" s="6">
        <v>37</v>
      </c>
      <c r="J71" s="6">
        <v>44</v>
      </c>
      <c r="K71" s="6">
        <v>81</v>
      </c>
      <c r="L71" s="8">
        <f t="shared" si="34"/>
        <v>203</v>
      </c>
      <c r="M71" s="8">
        <f t="shared" si="35"/>
        <v>237</v>
      </c>
      <c r="N71" s="8">
        <f t="shared" si="36"/>
        <v>440</v>
      </c>
    </row>
    <row r="72" spans="1:14" ht="22.5" customHeight="1" x14ac:dyDescent="0.55000000000000004">
      <c r="A72" s="6" t="s">
        <v>72</v>
      </c>
      <c r="B72" s="6">
        <v>68</v>
      </c>
      <c r="C72" s="6">
        <v>122</v>
      </c>
      <c r="D72" s="6">
        <v>154</v>
      </c>
      <c r="E72" s="6">
        <v>276</v>
      </c>
      <c r="F72" s="6">
        <v>25</v>
      </c>
      <c r="G72" s="6">
        <v>37</v>
      </c>
      <c r="H72" s="6">
        <v>62</v>
      </c>
      <c r="I72" s="6">
        <v>34</v>
      </c>
      <c r="J72" s="6">
        <v>42</v>
      </c>
      <c r="K72" s="6">
        <v>76</v>
      </c>
      <c r="L72" s="8">
        <f t="shared" si="34"/>
        <v>181</v>
      </c>
      <c r="M72" s="8">
        <f t="shared" si="35"/>
        <v>233</v>
      </c>
      <c r="N72" s="8">
        <f t="shared" si="36"/>
        <v>414</v>
      </c>
    </row>
    <row r="73" spans="1:14" ht="22.5" customHeight="1" x14ac:dyDescent="0.55000000000000004">
      <c r="A73" s="6" t="s">
        <v>73</v>
      </c>
      <c r="B73" s="6">
        <v>69</v>
      </c>
      <c r="C73" s="6">
        <v>131</v>
      </c>
      <c r="D73" s="6">
        <v>169</v>
      </c>
      <c r="E73" s="6">
        <v>300</v>
      </c>
      <c r="F73" s="6">
        <v>24</v>
      </c>
      <c r="G73" s="6">
        <v>22</v>
      </c>
      <c r="H73" s="6">
        <v>46</v>
      </c>
      <c r="I73" s="6">
        <v>40</v>
      </c>
      <c r="J73" s="6">
        <v>45</v>
      </c>
      <c r="K73" s="6">
        <v>85</v>
      </c>
      <c r="L73" s="8">
        <f t="shared" si="34"/>
        <v>195</v>
      </c>
      <c r="M73" s="8">
        <f t="shared" si="35"/>
        <v>236</v>
      </c>
      <c r="N73" s="8">
        <f t="shared" si="36"/>
        <v>431</v>
      </c>
    </row>
    <row r="74" spans="1:14" ht="22.5" customHeight="1" x14ac:dyDescent="0.55000000000000004">
      <c r="A74" s="6" t="s">
        <v>74</v>
      </c>
      <c r="B74" s="6">
        <v>70</v>
      </c>
      <c r="C74" s="6">
        <v>95</v>
      </c>
      <c r="D74" s="6">
        <v>122</v>
      </c>
      <c r="E74" s="6">
        <v>217</v>
      </c>
      <c r="F74" s="6">
        <v>33</v>
      </c>
      <c r="G74" s="6">
        <v>21</v>
      </c>
      <c r="H74" s="6">
        <v>54</v>
      </c>
      <c r="I74" s="6">
        <v>23</v>
      </c>
      <c r="J74" s="6">
        <v>34</v>
      </c>
      <c r="K74" s="6">
        <v>57</v>
      </c>
      <c r="L74" s="8">
        <f t="shared" si="34"/>
        <v>151</v>
      </c>
      <c r="M74" s="8">
        <f t="shared" si="35"/>
        <v>177</v>
      </c>
      <c r="N74" s="8">
        <f t="shared" si="36"/>
        <v>328</v>
      </c>
    </row>
    <row r="75" spans="1:14" ht="22.5" customHeight="1" x14ac:dyDescent="0.55000000000000004">
      <c r="A75" s="6" t="s">
        <v>75</v>
      </c>
      <c r="B75" s="6">
        <v>71</v>
      </c>
      <c r="C75" s="6">
        <v>103</v>
      </c>
      <c r="D75" s="6">
        <v>123</v>
      </c>
      <c r="E75" s="6">
        <v>226</v>
      </c>
      <c r="F75" s="6">
        <v>18</v>
      </c>
      <c r="G75" s="6">
        <v>31</v>
      </c>
      <c r="H75" s="6">
        <v>49</v>
      </c>
      <c r="I75" s="6">
        <v>26</v>
      </c>
      <c r="J75" s="6">
        <v>39</v>
      </c>
      <c r="K75" s="6">
        <v>65</v>
      </c>
      <c r="L75" s="8">
        <f t="shared" si="34"/>
        <v>147</v>
      </c>
      <c r="M75" s="8">
        <f t="shared" si="35"/>
        <v>193</v>
      </c>
      <c r="N75" s="8">
        <f t="shared" si="36"/>
        <v>340</v>
      </c>
    </row>
    <row r="76" spans="1:14" ht="22.5" customHeight="1" x14ac:dyDescent="0.55000000000000004">
      <c r="A76" s="6" t="s">
        <v>76</v>
      </c>
      <c r="B76" s="6">
        <v>72</v>
      </c>
      <c r="C76" s="6">
        <v>89</v>
      </c>
      <c r="D76" s="6">
        <v>126</v>
      </c>
      <c r="E76" s="6">
        <v>215</v>
      </c>
      <c r="F76" s="6">
        <v>18</v>
      </c>
      <c r="G76" s="6">
        <v>23</v>
      </c>
      <c r="H76" s="6">
        <v>41</v>
      </c>
      <c r="I76" s="6">
        <v>24</v>
      </c>
      <c r="J76" s="6">
        <v>24</v>
      </c>
      <c r="K76" s="6">
        <v>48</v>
      </c>
      <c r="L76" s="8">
        <f t="shared" si="34"/>
        <v>131</v>
      </c>
      <c r="M76" s="8">
        <f t="shared" si="35"/>
        <v>173</v>
      </c>
      <c r="N76" s="8">
        <f t="shared" si="36"/>
        <v>304</v>
      </c>
    </row>
    <row r="77" spans="1:14" ht="22.5" customHeight="1" x14ac:dyDescent="0.55000000000000004">
      <c r="A77" s="6" t="s">
        <v>77</v>
      </c>
      <c r="B77" s="6">
        <v>73</v>
      </c>
      <c r="C77" s="6">
        <v>80</v>
      </c>
      <c r="D77" s="6">
        <v>110</v>
      </c>
      <c r="E77" s="6">
        <v>190</v>
      </c>
      <c r="F77" s="6">
        <v>18</v>
      </c>
      <c r="G77" s="6">
        <v>23</v>
      </c>
      <c r="H77" s="6">
        <v>41</v>
      </c>
      <c r="I77" s="6">
        <v>22</v>
      </c>
      <c r="J77" s="6">
        <v>39</v>
      </c>
      <c r="K77" s="6">
        <v>61</v>
      </c>
      <c r="L77" s="8">
        <f t="shared" si="34"/>
        <v>120</v>
      </c>
      <c r="M77" s="8">
        <f t="shared" si="35"/>
        <v>172</v>
      </c>
      <c r="N77" s="8">
        <f t="shared" si="36"/>
        <v>292</v>
      </c>
    </row>
    <row r="78" spans="1:14" ht="22.5" customHeight="1" x14ac:dyDescent="0.55000000000000004">
      <c r="A78" s="6" t="s">
        <v>78</v>
      </c>
      <c r="B78" s="6">
        <v>74</v>
      </c>
      <c r="C78" s="6">
        <v>62</v>
      </c>
      <c r="D78" s="6">
        <v>118</v>
      </c>
      <c r="E78" s="6">
        <v>180</v>
      </c>
      <c r="F78" s="6">
        <v>12</v>
      </c>
      <c r="G78" s="6">
        <v>18</v>
      </c>
      <c r="H78" s="6">
        <v>30</v>
      </c>
      <c r="I78" s="6">
        <v>15</v>
      </c>
      <c r="J78" s="6">
        <v>32</v>
      </c>
      <c r="K78" s="6">
        <v>47</v>
      </c>
      <c r="L78" s="8">
        <f t="shared" si="34"/>
        <v>89</v>
      </c>
      <c r="M78" s="8">
        <f t="shared" si="35"/>
        <v>168</v>
      </c>
      <c r="N78" s="8">
        <f t="shared" si="36"/>
        <v>257</v>
      </c>
    </row>
    <row r="79" spans="1:14" ht="22.5" customHeight="1" x14ac:dyDescent="0.55000000000000004">
      <c r="A79" s="6" t="s">
        <v>79</v>
      </c>
      <c r="B79" s="6">
        <v>75</v>
      </c>
      <c r="C79" s="6">
        <v>67</v>
      </c>
      <c r="D79" s="6">
        <v>102</v>
      </c>
      <c r="E79" s="6">
        <v>169</v>
      </c>
      <c r="F79" s="6">
        <v>9</v>
      </c>
      <c r="G79" s="6">
        <v>19</v>
      </c>
      <c r="H79" s="6">
        <v>28</v>
      </c>
      <c r="I79" s="6">
        <v>25</v>
      </c>
      <c r="J79" s="6">
        <v>28</v>
      </c>
      <c r="K79" s="6">
        <v>53</v>
      </c>
      <c r="L79" s="8">
        <f t="shared" si="34"/>
        <v>101</v>
      </c>
      <c r="M79" s="8">
        <f t="shared" si="35"/>
        <v>149</v>
      </c>
      <c r="N79" s="8">
        <f t="shared" si="36"/>
        <v>250</v>
      </c>
    </row>
    <row r="80" spans="1:14" ht="22.5" customHeight="1" x14ac:dyDescent="0.55000000000000004">
      <c r="A80" s="6" t="s">
        <v>80</v>
      </c>
      <c r="B80" s="6">
        <v>76</v>
      </c>
      <c r="C80" s="6">
        <v>61</v>
      </c>
      <c r="D80" s="6">
        <v>114</v>
      </c>
      <c r="E80" s="6">
        <v>175</v>
      </c>
      <c r="F80" s="6">
        <v>14</v>
      </c>
      <c r="G80" s="6">
        <v>15</v>
      </c>
      <c r="H80" s="6">
        <v>29</v>
      </c>
      <c r="I80" s="6">
        <v>22</v>
      </c>
      <c r="J80" s="6">
        <v>40</v>
      </c>
      <c r="K80" s="6">
        <v>62</v>
      </c>
      <c r="L80" s="8">
        <f t="shared" si="34"/>
        <v>97</v>
      </c>
      <c r="M80" s="8">
        <f t="shared" si="35"/>
        <v>169</v>
      </c>
      <c r="N80" s="8">
        <f t="shared" si="36"/>
        <v>266</v>
      </c>
    </row>
    <row r="81" spans="1:14" ht="22.5" customHeight="1" x14ac:dyDescent="0.55000000000000004">
      <c r="A81" s="6" t="s">
        <v>81</v>
      </c>
      <c r="B81" s="6">
        <v>77</v>
      </c>
      <c r="C81" s="6">
        <v>70</v>
      </c>
      <c r="D81" s="6">
        <v>94</v>
      </c>
      <c r="E81" s="6">
        <v>164</v>
      </c>
      <c r="F81" s="6">
        <v>18</v>
      </c>
      <c r="G81" s="6">
        <v>23</v>
      </c>
      <c r="H81" s="6">
        <v>41</v>
      </c>
      <c r="I81" s="6">
        <v>12</v>
      </c>
      <c r="J81" s="6">
        <v>36</v>
      </c>
      <c r="K81" s="6">
        <v>48</v>
      </c>
      <c r="L81" s="8">
        <f t="shared" si="34"/>
        <v>100</v>
      </c>
      <c r="M81" s="8">
        <f t="shared" si="35"/>
        <v>153</v>
      </c>
      <c r="N81" s="8">
        <f t="shared" si="36"/>
        <v>253</v>
      </c>
    </row>
    <row r="82" spans="1:14" ht="22.5" customHeight="1" x14ac:dyDescent="0.55000000000000004">
      <c r="A82" s="6" t="s">
        <v>82</v>
      </c>
      <c r="B82" s="6">
        <v>78</v>
      </c>
      <c r="C82" s="6">
        <v>46</v>
      </c>
      <c r="D82" s="6">
        <v>85</v>
      </c>
      <c r="E82" s="6">
        <v>131</v>
      </c>
      <c r="F82" s="6">
        <v>11</v>
      </c>
      <c r="G82" s="6">
        <v>16</v>
      </c>
      <c r="H82" s="6">
        <v>27</v>
      </c>
      <c r="I82" s="6">
        <v>12</v>
      </c>
      <c r="J82" s="6">
        <v>19</v>
      </c>
      <c r="K82" s="6">
        <v>31</v>
      </c>
      <c r="L82" s="8">
        <f t="shared" si="34"/>
        <v>69</v>
      </c>
      <c r="M82" s="8">
        <f t="shared" si="35"/>
        <v>120</v>
      </c>
      <c r="N82" s="8">
        <f t="shared" si="36"/>
        <v>189</v>
      </c>
    </row>
    <row r="83" spans="1:14" ht="22.5" customHeight="1" x14ac:dyDescent="0.55000000000000004">
      <c r="A83" s="6" t="s">
        <v>83</v>
      </c>
      <c r="B83" s="6">
        <v>79</v>
      </c>
      <c r="C83" s="6">
        <v>71</v>
      </c>
      <c r="D83" s="6">
        <v>93</v>
      </c>
      <c r="E83" s="6">
        <v>164</v>
      </c>
      <c r="F83" s="6">
        <v>11</v>
      </c>
      <c r="G83" s="6">
        <v>16</v>
      </c>
      <c r="H83" s="6">
        <v>27</v>
      </c>
      <c r="I83" s="6">
        <v>13</v>
      </c>
      <c r="J83" s="6">
        <v>21</v>
      </c>
      <c r="K83" s="6">
        <v>34</v>
      </c>
      <c r="L83" s="8">
        <f t="shared" si="34"/>
        <v>95</v>
      </c>
      <c r="M83" s="8">
        <f t="shared" si="35"/>
        <v>130</v>
      </c>
      <c r="N83" s="8">
        <f t="shared" si="36"/>
        <v>225</v>
      </c>
    </row>
    <row r="84" spans="1:14" ht="22.5" customHeight="1" x14ac:dyDescent="0.55000000000000004">
      <c r="A84" s="6" t="s">
        <v>84</v>
      </c>
      <c r="B84" s="6">
        <v>80</v>
      </c>
      <c r="C84" s="6">
        <v>58</v>
      </c>
      <c r="D84" s="6">
        <v>79</v>
      </c>
      <c r="E84" s="6">
        <v>137</v>
      </c>
      <c r="F84" s="6">
        <v>8</v>
      </c>
      <c r="G84" s="6">
        <v>11</v>
      </c>
      <c r="H84" s="6">
        <v>19</v>
      </c>
      <c r="I84" s="6">
        <v>17</v>
      </c>
      <c r="J84" s="6">
        <v>20</v>
      </c>
      <c r="K84" s="6">
        <v>37</v>
      </c>
      <c r="L84" s="8">
        <f t="shared" si="34"/>
        <v>83</v>
      </c>
      <c r="M84" s="8">
        <f t="shared" si="35"/>
        <v>110</v>
      </c>
      <c r="N84" s="8">
        <f t="shared" si="36"/>
        <v>193</v>
      </c>
    </row>
    <row r="85" spans="1:14" ht="22.5" customHeight="1" x14ac:dyDescent="0.55000000000000004">
      <c r="A85" s="6" t="s">
        <v>85</v>
      </c>
      <c r="B85" s="6">
        <v>81</v>
      </c>
      <c r="C85" s="6">
        <v>49</v>
      </c>
      <c r="D85" s="6">
        <v>80</v>
      </c>
      <c r="E85" s="6">
        <v>129</v>
      </c>
      <c r="F85" s="6">
        <v>9</v>
      </c>
      <c r="G85" s="6">
        <v>23</v>
      </c>
      <c r="H85" s="6">
        <v>32</v>
      </c>
      <c r="I85" s="6">
        <v>13</v>
      </c>
      <c r="J85" s="6">
        <v>23</v>
      </c>
      <c r="K85" s="6">
        <v>36</v>
      </c>
      <c r="L85" s="8">
        <f t="shared" si="34"/>
        <v>71</v>
      </c>
      <c r="M85" s="8">
        <f t="shared" si="35"/>
        <v>126</v>
      </c>
      <c r="N85" s="8">
        <f t="shared" si="36"/>
        <v>197</v>
      </c>
    </row>
    <row r="86" spans="1:14" ht="22.5" customHeight="1" x14ac:dyDescent="0.55000000000000004">
      <c r="A86" s="6" t="s">
        <v>86</v>
      </c>
      <c r="B86" s="6">
        <v>82</v>
      </c>
      <c r="C86" s="6">
        <v>50</v>
      </c>
      <c r="D86" s="6">
        <v>79</v>
      </c>
      <c r="E86" s="6">
        <v>129</v>
      </c>
      <c r="F86" s="6">
        <v>14</v>
      </c>
      <c r="G86" s="6">
        <v>12</v>
      </c>
      <c r="H86" s="6">
        <v>26</v>
      </c>
      <c r="I86" s="6">
        <v>14</v>
      </c>
      <c r="J86" s="6">
        <v>29</v>
      </c>
      <c r="K86" s="6">
        <v>43</v>
      </c>
      <c r="L86" s="8">
        <f t="shared" si="34"/>
        <v>78</v>
      </c>
      <c r="M86" s="8">
        <f t="shared" si="35"/>
        <v>120</v>
      </c>
      <c r="N86" s="8">
        <f t="shared" si="36"/>
        <v>198</v>
      </c>
    </row>
    <row r="87" spans="1:14" ht="22.5" customHeight="1" x14ac:dyDescent="0.55000000000000004">
      <c r="A87" s="6" t="s">
        <v>87</v>
      </c>
      <c r="B87" s="6">
        <v>83</v>
      </c>
      <c r="C87" s="6">
        <v>47</v>
      </c>
      <c r="D87" s="6">
        <v>66</v>
      </c>
      <c r="E87" s="6">
        <v>113</v>
      </c>
      <c r="F87" s="6">
        <v>2</v>
      </c>
      <c r="G87" s="6">
        <v>16</v>
      </c>
      <c r="H87" s="6">
        <v>18</v>
      </c>
      <c r="I87" s="6">
        <v>9</v>
      </c>
      <c r="J87" s="6">
        <v>11</v>
      </c>
      <c r="K87" s="6">
        <v>20</v>
      </c>
      <c r="L87" s="8">
        <f t="shared" si="34"/>
        <v>58</v>
      </c>
      <c r="M87" s="8">
        <f t="shared" si="35"/>
        <v>93</v>
      </c>
      <c r="N87" s="8">
        <f t="shared" si="36"/>
        <v>151</v>
      </c>
    </row>
    <row r="88" spans="1:14" ht="22.5" customHeight="1" x14ac:dyDescent="0.55000000000000004">
      <c r="A88" s="6" t="s">
        <v>88</v>
      </c>
      <c r="B88" s="6">
        <v>84</v>
      </c>
      <c r="C88" s="6">
        <v>30</v>
      </c>
      <c r="D88" s="6">
        <v>60</v>
      </c>
      <c r="E88" s="6">
        <v>90</v>
      </c>
      <c r="F88" s="6">
        <v>7</v>
      </c>
      <c r="G88" s="6">
        <v>14</v>
      </c>
      <c r="H88" s="6">
        <v>21</v>
      </c>
      <c r="I88" s="6">
        <v>7</v>
      </c>
      <c r="J88" s="6">
        <v>23</v>
      </c>
      <c r="K88" s="6">
        <v>30</v>
      </c>
      <c r="L88" s="8">
        <f t="shared" si="34"/>
        <v>44</v>
      </c>
      <c r="M88" s="8">
        <f t="shared" si="35"/>
        <v>97</v>
      </c>
      <c r="N88" s="8">
        <f t="shared" si="36"/>
        <v>141</v>
      </c>
    </row>
    <row r="89" spans="1:14" ht="22.5" customHeight="1" x14ac:dyDescent="0.55000000000000004">
      <c r="A89" s="6" t="s">
        <v>89</v>
      </c>
      <c r="B89" s="6">
        <v>85</v>
      </c>
      <c r="C89" s="6">
        <v>38</v>
      </c>
      <c r="D89" s="6">
        <v>55</v>
      </c>
      <c r="E89" s="6">
        <v>93</v>
      </c>
      <c r="F89" s="6">
        <v>6</v>
      </c>
      <c r="G89" s="6">
        <v>10</v>
      </c>
      <c r="H89" s="6">
        <v>16</v>
      </c>
      <c r="I89" s="6">
        <v>5</v>
      </c>
      <c r="J89" s="6">
        <v>14</v>
      </c>
      <c r="K89" s="6">
        <v>19</v>
      </c>
      <c r="L89" s="8">
        <f t="shared" si="34"/>
        <v>49</v>
      </c>
      <c r="M89" s="8">
        <f t="shared" si="35"/>
        <v>79</v>
      </c>
      <c r="N89" s="8">
        <f t="shared" si="36"/>
        <v>128</v>
      </c>
    </row>
    <row r="90" spans="1:14" ht="22.5" customHeight="1" x14ac:dyDescent="0.55000000000000004">
      <c r="A90" s="6" t="s">
        <v>90</v>
      </c>
      <c r="B90" s="6">
        <v>86</v>
      </c>
      <c r="C90" s="6">
        <v>35</v>
      </c>
      <c r="D90" s="6">
        <v>43</v>
      </c>
      <c r="E90" s="6">
        <v>78</v>
      </c>
      <c r="F90" s="6">
        <v>5</v>
      </c>
      <c r="G90" s="6">
        <v>2</v>
      </c>
      <c r="H90" s="6">
        <v>7</v>
      </c>
      <c r="I90" s="6">
        <v>2</v>
      </c>
      <c r="J90" s="6">
        <v>17</v>
      </c>
      <c r="K90" s="6">
        <v>19</v>
      </c>
      <c r="L90" s="8">
        <f t="shared" si="34"/>
        <v>42</v>
      </c>
      <c r="M90" s="8">
        <f t="shared" si="35"/>
        <v>62</v>
      </c>
      <c r="N90" s="8">
        <f t="shared" si="36"/>
        <v>104</v>
      </c>
    </row>
    <row r="91" spans="1:14" ht="22.5" customHeight="1" x14ac:dyDescent="0.55000000000000004">
      <c r="A91" s="6" t="s">
        <v>91</v>
      </c>
      <c r="B91" s="6">
        <v>87</v>
      </c>
      <c r="C91" s="6">
        <v>19</v>
      </c>
      <c r="D91" s="6">
        <v>43</v>
      </c>
      <c r="E91" s="6">
        <v>62</v>
      </c>
      <c r="F91" s="6">
        <v>4</v>
      </c>
      <c r="G91" s="6">
        <v>13</v>
      </c>
      <c r="H91" s="6">
        <v>17</v>
      </c>
      <c r="I91" s="6">
        <v>2</v>
      </c>
      <c r="J91" s="6">
        <v>8</v>
      </c>
      <c r="K91" s="6">
        <v>10</v>
      </c>
      <c r="L91" s="8">
        <f t="shared" si="34"/>
        <v>25</v>
      </c>
      <c r="M91" s="8">
        <f t="shared" si="35"/>
        <v>64</v>
      </c>
      <c r="N91" s="8">
        <f t="shared" si="36"/>
        <v>89</v>
      </c>
    </row>
    <row r="92" spans="1:14" ht="22.5" customHeight="1" x14ac:dyDescent="0.55000000000000004">
      <c r="A92" s="6" t="s">
        <v>92</v>
      </c>
      <c r="B92" s="6">
        <v>88</v>
      </c>
      <c r="C92" s="6">
        <v>24</v>
      </c>
      <c r="D92" s="6">
        <v>39</v>
      </c>
      <c r="E92" s="6">
        <v>63</v>
      </c>
      <c r="F92" s="6">
        <v>9</v>
      </c>
      <c r="G92" s="6">
        <v>13</v>
      </c>
      <c r="H92" s="6">
        <v>22</v>
      </c>
      <c r="I92" s="6">
        <v>10</v>
      </c>
      <c r="J92" s="6">
        <v>10</v>
      </c>
      <c r="K92" s="6">
        <v>20</v>
      </c>
      <c r="L92" s="8">
        <f t="shared" si="34"/>
        <v>43</v>
      </c>
      <c r="M92" s="8">
        <f t="shared" si="35"/>
        <v>62</v>
      </c>
      <c r="N92" s="8">
        <f t="shared" si="36"/>
        <v>105</v>
      </c>
    </row>
    <row r="93" spans="1:14" ht="22.5" customHeight="1" x14ac:dyDescent="0.55000000000000004">
      <c r="A93" s="6" t="s">
        <v>93</v>
      </c>
      <c r="B93" s="6">
        <v>89</v>
      </c>
      <c r="C93" s="6">
        <v>14</v>
      </c>
      <c r="D93" s="6">
        <v>34</v>
      </c>
      <c r="E93" s="6">
        <v>48</v>
      </c>
      <c r="F93" s="6">
        <v>2</v>
      </c>
      <c r="G93" s="6">
        <v>14</v>
      </c>
      <c r="H93" s="6">
        <v>16</v>
      </c>
      <c r="I93" s="6">
        <v>6</v>
      </c>
      <c r="J93" s="6">
        <v>8</v>
      </c>
      <c r="K93" s="6">
        <v>14</v>
      </c>
      <c r="L93" s="8">
        <f t="shared" si="34"/>
        <v>22</v>
      </c>
      <c r="M93" s="8">
        <f t="shared" si="35"/>
        <v>56</v>
      </c>
      <c r="N93" s="8">
        <f t="shared" si="36"/>
        <v>78</v>
      </c>
    </row>
    <row r="94" spans="1:14" ht="22.5" customHeight="1" x14ac:dyDescent="0.55000000000000004">
      <c r="A94" s="6" t="s">
        <v>94</v>
      </c>
      <c r="B94" s="6">
        <v>90</v>
      </c>
      <c r="C94" s="6">
        <v>8</v>
      </c>
      <c r="D94" s="6">
        <v>19</v>
      </c>
      <c r="E94" s="6">
        <v>27</v>
      </c>
      <c r="F94" s="6">
        <v>3</v>
      </c>
      <c r="G94" s="6">
        <v>7</v>
      </c>
      <c r="H94" s="6">
        <v>10</v>
      </c>
      <c r="I94" s="6">
        <v>2</v>
      </c>
      <c r="J94" s="6">
        <v>10</v>
      </c>
      <c r="K94" s="6">
        <v>12</v>
      </c>
      <c r="L94" s="8">
        <f t="shared" si="34"/>
        <v>13</v>
      </c>
      <c r="M94" s="8">
        <f t="shared" si="35"/>
        <v>36</v>
      </c>
      <c r="N94" s="8">
        <f t="shared" si="36"/>
        <v>49</v>
      </c>
    </row>
    <row r="95" spans="1:14" ht="22.5" customHeight="1" x14ac:dyDescent="0.55000000000000004">
      <c r="A95" s="6" t="s">
        <v>95</v>
      </c>
      <c r="B95" s="6">
        <v>91</v>
      </c>
      <c r="C95" s="6">
        <v>14</v>
      </c>
      <c r="D95" s="6">
        <v>18</v>
      </c>
      <c r="E95" s="6">
        <v>32</v>
      </c>
      <c r="F95" s="6">
        <v>7</v>
      </c>
      <c r="G95" s="6">
        <v>8</v>
      </c>
      <c r="H95" s="6">
        <v>15</v>
      </c>
      <c r="I95" s="6">
        <v>1</v>
      </c>
      <c r="J95" s="6">
        <v>16</v>
      </c>
      <c r="K95" s="6">
        <v>17</v>
      </c>
      <c r="L95" s="8">
        <f t="shared" si="34"/>
        <v>22</v>
      </c>
      <c r="M95" s="8">
        <f t="shared" si="35"/>
        <v>42</v>
      </c>
      <c r="N95" s="8">
        <f t="shared" si="36"/>
        <v>64</v>
      </c>
    </row>
    <row r="96" spans="1:14" ht="22.5" customHeight="1" x14ac:dyDescent="0.55000000000000004">
      <c r="A96" s="6" t="s">
        <v>96</v>
      </c>
      <c r="B96" s="6">
        <v>92</v>
      </c>
      <c r="C96" s="6">
        <v>7</v>
      </c>
      <c r="D96" s="6">
        <v>16</v>
      </c>
      <c r="E96" s="6">
        <v>23</v>
      </c>
      <c r="F96" s="6">
        <v>1</v>
      </c>
      <c r="G96" s="6">
        <v>6</v>
      </c>
      <c r="H96" s="6">
        <v>7</v>
      </c>
      <c r="I96" s="6">
        <v>0</v>
      </c>
      <c r="J96" s="6">
        <v>5</v>
      </c>
      <c r="K96" s="6">
        <v>5</v>
      </c>
      <c r="L96" s="8">
        <f t="shared" si="34"/>
        <v>8</v>
      </c>
      <c r="M96" s="8">
        <f t="shared" si="35"/>
        <v>27</v>
      </c>
      <c r="N96" s="8">
        <f t="shared" si="36"/>
        <v>35</v>
      </c>
    </row>
    <row r="97" spans="1:14" ht="22.5" customHeight="1" x14ac:dyDescent="0.55000000000000004">
      <c r="A97" s="6" t="s">
        <v>97</v>
      </c>
      <c r="B97" s="6">
        <v>93</v>
      </c>
      <c r="C97" s="6">
        <v>6</v>
      </c>
      <c r="D97" s="6">
        <v>18</v>
      </c>
      <c r="E97" s="6">
        <v>24</v>
      </c>
      <c r="F97" s="6">
        <v>0</v>
      </c>
      <c r="G97" s="6">
        <v>3</v>
      </c>
      <c r="H97" s="6">
        <v>3</v>
      </c>
      <c r="I97" s="6">
        <v>1</v>
      </c>
      <c r="J97" s="6">
        <v>1</v>
      </c>
      <c r="K97" s="6">
        <v>2</v>
      </c>
      <c r="L97" s="8">
        <f t="shared" si="34"/>
        <v>7</v>
      </c>
      <c r="M97" s="8">
        <f t="shared" si="35"/>
        <v>22</v>
      </c>
      <c r="N97" s="8">
        <f t="shared" si="36"/>
        <v>29</v>
      </c>
    </row>
    <row r="98" spans="1:14" ht="22.5" customHeight="1" x14ac:dyDescent="0.55000000000000004">
      <c r="A98" s="6" t="s">
        <v>98</v>
      </c>
      <c r="B98" s="6">
        <v>94</v>
      </c>
      <c r="C98" s="6">
        <v>9</v>
      </c>
      <c r="D98" s="6">
        <v>20</v>
      </c>
      <c r="E98" s="6">
        <v>29</v>
      </c>
      <c r="F98" s="6">
        <v>1</v>
      </c>
      <c r="G98" s="6">
        <v>2</v>
      </c>
      <c r="H98" s="6">
        <v>3</v>
      </c>
      <c r="I98" s="6">
        <v>1</v>
      </c>
      <c r="J98" s="6">
        <v>4</v>
      </c>
      <c r="K98" s="6">
        <v>5</v>
      </c>
      <c r="L98" s="8">
        <f t="shared" si="34"/>
        <v>11</v>
      </c>
      <c r="M98" s="8">
        <f t="shared" si="35"/>
        <v>26</v>
      </c>
      <c r="N98" s="8">
        <f t="shared" si="36"/>
        <v>37</v>
      </c>
    </row>
    <row r="99" spans="1:14" ht="22.5" customHeight="1" x14ac:dyDescent="0.55000000000000004">
      <c r="A99" s="6" t="s">
        <v>99</v>
      </c>
      <c r="B99" s="6">
        <v>95</v>
      </c>
      <c r="C99" s="6">
        <v>3</v>
      </c>
      <c r="D99" s="6">
        <v>13</v>
      </c>
      <c r="E99" s="6">
        <v>16</v>
      </c>
      <c r="F99" s="6">
        <v>1</v>
      </c>
      <c r="G99" s="6">
        <v>3</v>
      </c>
      <c r="H99" s="6">
        <v>4</v>
      </c>
      <c r="I99" s="6">
        <v>1</v>
      </c>
      <c r="J99" s="6">
        <v>1</v>
      </c>
      <c r="K99" s="6">
        <v>2</v>
      </c>
      <c r="L99" s="8">
        <f t="shared" si="34"/>
        <v>5</v>
      </c>
      <c r="M99" s="8">
        <f t="shared" si="35"/>
        <v>17</v>
      </c>
      <c r="N99" s="8">
        <f t="shared" si="36"/>
        <v>22</v>
      </c>
    </row>
    <row r="100" spans="1:14" ht="22.5" customHeight="1" x14ac:dyDescent="0.55000000000000004">
      <c r="A100" s="6" t="s">
        <v>100</v>
      </c>
      <c r="B100" s="6">
        <v>96</v>
      </c>
      <c r="C100" s="6">
        <v>4</v>
      </c>
      <c r="D100" s="6">
        <v>8</v>
      </c>
      <c r="E100" s="6">
        <v>12</v>
      </c>
      <c r="F100" s="6">
        <v>0</v>
      </c>
      <c r="G100" s="6">
        <v>4</v>
      </c>
      <c r="H100" s="6">
        <v>4</v>
      </c>
      <c r="I100" s="6">
        <v>1</v>
      </c>
      <c r="J100" s="6">
        <v>1</v>
      </c>
      <c r="K100" s="6">
        <v>2</v>
      </c>
      <c r="L100" s="8">
        <f t="shared" si="34"/>
        <v>5</v>
      </c>
      <c r="M100" s="8">
        <f t="shared" si="35"/>
        <v>13</v>
      </c>
      <c r="N100" s="8">
        <f t="shared" si="36"/>
        <v>18</v>
      </c>
    </row>
    <row r="101" spans="1:14" ht="22.5" customHeight="1" x14ac:dyDescent="0.55000000000000004">
      <c r="A101" s="6" t="s">
        <v>101</v>
      </c>
      <c r="B101" s="6">
        <v>97</v>
      </c>
      <c r="C101" s="6">
        <v>1</v>
      </c>
      <c r="D101" s="6">
        <v>9</v>
      </c>
      <c r="E101" s="6">
        <v>10</v>
      </c>
      <c r="F101" s="6">
        <v>0</v>
      </c>
      <c r="G101" s="6">
        <v>2</v>
      </c>
      <c r="H101" s="6">
        <v>2</v>
      </c>
      <c r="I101" s="6">
        <v>0</v>
      </c>
      <c r="J101" s="6">
        <v>2</v>
      </c>
      <c r="K101" s="6">
        <v>2</v>
      </c>
      <c r="L101" s="8">
        <f t="shared" si="34"/>
        <v>1</v>
      </c>
      <c r="M101" s="8">
        <f t="shared" si="35"/>
        <v>13</v>
      </c>
      <c r="N101" s="8">
        <f t="shared" si="36"/>
        <v>14</v>
      </c>
    </row>
    <row r="102" spans="1:14" ht="22.5" customHeight="1" x14ac:dyDescent="0.55000000000000004">
      <c r="A102" s="6" t="s">
        <v>102</v>
      </c>
      <c r="B102" s="6">
        <v>98</v>
      </c>
      <c r="C102" s="6">
        <v>2</v>
      </c>
      <c r="D102" s="6">
        <v>4</v>
      </c>
      <c r="E102" s="6">
        <v>6</v>
      </c>
      <c r="F102" s="6">
        <v>0</v>
      </c>
      <c r="G102" s="6">
        <v>2</v>
      </c>
      <c r="H102" s="6">
        <v>2</v>
      </c>
      <c r="I102" s="6">
        <v>1</v>
      </c>
      <c r="J102" s="6">
        <v>1</v>
      </c>
      <c r="K102" s="6">
        <v>2</v>
      </c>
      <c r="L102" s="8">
        <f t="shared" si="34"/>
        <v>3</v>
      </c>
      <c r="M102" s="8">
        <f t="shared" si="35"/>
        <v>7</v>
      </c>
      <c r="N102" s="8">
        <f t="shared" si="36"/>
        <v>10</v>
      </c>
    </row>
    <row r="103" spans="1:14" ht="22.5" customHeight="1" x14ac:dyDescent="0.55000000000000004">
      <c r="A103" s="6" t="s">
        <v>103</v>
      </c>
      <c r="B103" s="6">
        <v>99</v>
      </c>
      <c r="C103" s="6">
        <v>1</v>
      </c>
      <c r="D103" s="6">
        <v>6</v>
      </c>
      <c r="E103" s="6">
        <v>7</v>
      </c>
      <c r="F103" s="6">
        <v>0</v>
      </c>
      <c r="G103" s="6">
        <v>1</v>
      </c>
      <c r="H103" s="6">
        <v>1</v>
      </c>
      <c r="I103" s="6">
        <v>1</v>
      </c>
      <c r="J103" s="6">
        <v>1</v>
      </c>
      <c r="K103" s="6">
        <v>2</v>
      </c>
      <c r="L103" s="8">
        <f t="shared" si="34"/>
        <v>2</v>
      </c>
      <c r="M103" s="8">
        <f t="shared" si="35"/>
        <v>8</v>
      </c>
      <c r="N103" s="8">
        <f t="shared" si="36"/>
        <v>10</v>
      </c>
    </row>
    <row r="104" spans="1:14" ht="22.5" customHeight="1" x14ac:dyDescent="0.55000000000000004">
      <c r="A104" s="6" t="s">
        <v>104</v>
      </c>
      <c r="B104" s="6">
        <v>100</v>
      </c>
      <c r="C104" s="6">
        <v>0</v>
      </c>
      <c r="D104" s="6">
        <v>3</v>
      </c>
      <c r="E104" s="6">
        <v>3</v>
      </c>
      <c r="F104" s="6">
        <v>0</v>
      </c>
      <c r="G104" s="6">
        <v>2</v>
      </c>
      <c r="H104" s="6">
        <v>2</v>
      </c>
      <c r="I104" s="6">
        <v>1</v>
      </c>
      <c r="J104" s="6">
        <v>1</v>
      </c>
      <c r="K104" s="6">
        <v>2</v>
      </c>
      <c r="L104" s="8">
        <f t="shared" si="34"/>
        <v>1</v>
      </c>
      <c r="M104" s="8">
        <f t="shared" si="35"/>
        <v>6</v>
      </c>
      <c r="N104" s="8">
        <f t="shared" si="36"/>
        <v>7</v>
      </c>
    </row>
    <row r="105" spans="1:14" ht="22.5" customHeight="1" x14ac:dyDescent="0.55000000000000004">
      <c r="A105" s="6" t="s">
        <v>105</v>
      </c>
      <c r="B105" s="6">
        <v>101</v>
      </c>
      <c r="C105" s="6">
        <v>0</v>
      </c>
      <c r="D105" s="6">
        <v>2</v>
      </c>
      <c r="E105" s="6">
        <v>2</v>
      </c>
      <c r="F105" s="6">
        <v>0</v>
      </c>
      <c r="G105" s="6">
        <v>1</v>
      </c>
      <c r="H105" s="6">
        <v>1</v>
      </c>
      <c r="I105" s="6">
        <v>0</v>
      </c>
      <c r="J105" s="6">
        <v>3</v>
      </c>
      <c r="K105" s="6">
        <v>3</v>
      </c>
      <c r="L105" s="8">
        <f t="shared" si="34"/>
        <v>0</v>
      </c>
      <c r="M105" s="8">
        <f t="shared" si="35"/>
        <v>6</v>
      </c>
      <c r="N105" s="8">
        <f t="shared" si="36"/>
        <v>6</v>
      </c>
    </row>
    <row r="106" spans="1:14" ht="22.5" customHeight="1" x14ac:dyDescent="0.55000000000000004">
      <c r="A106" s="11" t="s">
        <v>148</v>
      </c>
      <c r="B106" s="15"/>
      <c r="C106" s="8">
        <v>37</v>
      </c>
      <c r="D106" s="8">
        <v>33</v>
      </c>
      <c r="E106" s="8">
        <v>70</v>
      </c>
      <c r="F106" s="8">
        <v>22</v>
      </c>
      <c r="G106" s="8">
        <v>20</v>
      </c>
      <c r="H106" s="8">
        <v>42</v>
      </c>
      <c r="I106" s="8">
        <v>22</v>
      </c>
      <c r="J106" s="8">
        <v>24</v>
      </c>
      <c r="K106" s="8">
        <v>46</v>
      </c>
      <c r="L106" s="8">
        <f t="shared" si="34"/>
        <v>81</v>
      </c>
      <c r="M106" s="8">
        <f t="shared" si="35"/>
        <v>77</v>
      </c>
      <c r="N106" s="8">
        <f t="shared" si="36"/>
        <v>158</v>
      </c>
    </row>
    <row r="107" spans="1:14" ht="22.5" customHeight="1" x14ac:dyDescent="0.55000000000000004">
      <c r="A107" s="10" t="s">
        <v>149</v>
      </c>
      <c r="B107" s="15"/>
      <c r="C107" s="8">
        <v>91</v>
      </c>
      <c r="D107" s="8">
        <v>92</v>
      </c>
      <c r="E107" s="8">
        <v>183</v>
      </c>
      <c r="F107" s="8">
        <v>59</v>
      </c>
      <c r="G107" s="8">
        <v>64</v>
      </c>
      <c r="H107" s="8">
        <v>123</v>
      </c>
      <c r="I107" s="8">
        <v>22</v>
      </c>
      <c r="J107" s="8">
        <v>24</v>
      </c>
      <c r="K107" s="8">
        <v>46</v>
      </c>
      <c r="L107" s="8">
        <f t="shared" si="34"/>
        <v>172</v>
      </c>
      <c r="M107" s="8">
        <f t="shared" si="35"/>
        <v>180</v>
      </c>
      <c r="N107" s="8">
        <f t="shared" si="36"/>
        <v>352</v>
      </c>
    </row>
    <row r="108" spans="1:14" ht="22.5" customHeight="1" x14ac:dyDescent="0.55000000000000004">
      <c r="A108" s="10" t="s">
        <v>150</v>
      </c>
      <c r="B108" s="15"/>
      <c r="C108" s="8">
        <v>8</v>
      </c>
      <c r="D108" s="8">
        <v>5</v>
      </c>
      <c r="E108" s="8">
        <v>13</v>
      </c>
      <c r="F108" s="8">
        <v>3</v>
      </c>
      <c r="G108" s="8">
        <v>7</v>
      </c>
      <c r="H108" s="8">
        <v>10</v>
      </c>
      <c r="I108" s="8">
        <v>2</v>
      </c>
      <c r="J108" s="8">
        <v>4</v>
      </c>
      <c r="K108" s="8">
        <v>6</v>
      </c>
      <c r="L108" s="8">
        <f t="shared" si="34"/>
        <v>13</v>
      </c>
      <c r="M108" s="8">
        <f t="shared" si="35"/>
        <v>16</v>
      </c>
      <c r="N108" s="8">
        <f t="shared" si="36"/>
        <v>29</v>
      </c>
    </row>
    <row r="109" spans="1:14" ht="22.5" customHeight="1" x14ac:dyDescent="0.55000000000000004">
      <c r="A109" s="18" t="s">
        <v>2</v>
      </c>
      <c r="B109" s="18"/>
      <c r="C109" s="18">
        <f>SUM(C4:C108)</f>
        <v>14891</v>
      </c>
      <c r="D109" s="18">
        <f t="shared" ref="D109:K109" si="37">SUM(D4:D108)</f>
        <v>15743</v>
      </c>
      <c r="E109" s="18">
        <f t="shared" si="37"/>
        <v>30634</v>
      </c>
      <c r="F109" s="18">
        <f t="shared" si="37"/>
        <v>2699</v>
      </c>
      <c r="G109" s="18">
        <f t="shared" si="37"/>
        <v>2896</v>
      </c>
      <c r="H109" s="18">
        <f t="shared" si="37"/>
        <v>5595</v>
      </c>
      <c r="I109" s="18">
        <f t="shared" si="37"/>
        <v>4365</v>
      </c>
      <c r="J109" s="18">
        <f t="shared" si="37"/>
        <v>5076</v>
      </c>
      <c r="K109" s="18">
        <f t="shared" si="37"/>
        <v>9441</v>
      </c>
      <c r="L109" s="18">
        <f t="shared" si="34"/>
        <v>21955</v>
      </c>
      <c r="M109" s="18">
        <f t="shared" si="35"/>
        <v>23715</v>
      </c>
      <c r="N109" s="18">
        <f t="shared" si="36"/>
        <v>45670</v>
      </c>
    </row>
  </sheetData>
  <sortState ref="A4:K105">
    <sortCondition ref="B4:B105"/>
  </sortState>
  <mergeCells count="4">
    <mergeCell ref="C2:E2"/>
    <mergeCell ref="F2:H2"/>
    <mergeCell ref="I2:K2"/>
    <mergeCell ref="L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794BE-8378-44D8-B817-7D00424622FF}">
  <dimension ref="A2:AA109"/>
  <sheetViews>
    <sheetView zoomScaleNormal="100" workbookViewId="0">
      <selection activeCell="Y5" sqref="Y5"/>
    </sheetView>
  </sheetViews>
  <sheetFormatPr defaultRowHeight="23.25" customHeight="1" x14ac:dyDescent="0.55000000000000004"/>
  <cols>
    <col min="1" max="1" width="14.5" style="9" customWidth="1"/>
    <col min="2" max="19" width="0" style="9" hidden="1" customWidth="1"/>
    <col min="20" max="16384" width="9" style="9"/>
  </cols>
  <sheetData>
    <row r="2" spans="1:27" ht="23.25" customHeight="1" x14ac:dyDescent="0.55000000000000004">
      <c r="B2" s="34" t="s">
        <v>116</v>
      </c>
      <c r="C2" s="34"/>
      <c r="D2" s="34"/>
      <c r="E2" s="34" t="s">
        <v>117</v>
      </c>
      <c r="F2" s="34"/>
      <c r="G2" s="34"/>
      <c r="H2" s="34" t="s">
        <v>118</v>
      </c>
      <c r="I2" s="34"/>
      <c r="J2" s="34"/>
      <c r="K2" s="34" t="s">
        <v>119</v>
      </c>
      <c r="L2" s="34"/>
      <c r="M2" s="34"/>
      <c r="N2" s="34" t="s">
        <v>120</v>
      </c>
      <c r="O2" s="34"/>
      <c r="P2" s="34"/>
      <c r="Q2" s="34" t="s">
        <v>121</v>
      </c>
      <c r="R2" s="34"/>
      <c r="S2" s="34"/>
      <c r="T2" s="34" t="s">
        <v>153</v>
      </c>
      <c r="U2" s="34"/>
      <c r="V2" s="34"/>
    </row>
    <row r="3" spans="1:27" ht="23.25" customHeight="1" x14ac:dyDescent="0.55000000000000004">
      <c r="A3" s="5" t="s">
        <v>3</v>
      </c>
      <c r="B3" s="5" t="s">
        <v>0</v>
      </c>
      <c r="C3" s="5" t="s">
        <v>1</v>
      </c>
      <c r="D3" s="5" t="s">
        <v>2</v>
      </c>
      <c r="E3" s="5" t="s">
        <v>0</v>
      </c>
      <c r="F3" s="5" t="s">
        <v>1</v>
      </c>
      <c r="G3" s="5" t="s">
        <v>2</v>
      </c>
      <c r="H3" s="5" t="s">
        <v>0</v>
      </c>
      <c r="I3" s="5" t="s">
        <v>1</v>
      </c>
      <c r="J3" s="5" t="s">
        <v>2</v>
      </c>
      <c r="K3" s="5" t="s">
        <v>0</v>
      </c>
      <c r="L3" s="5" t="s">
        <v>1</v>
      </c>
      <c r="M3" s="5" t="s">
        <v>2</v>
      </c>
      <c r="N3" s="5" t="s">
        <v>0</v>
      </c>
      <c r="O3" s="5" t="s">
        <v>1</v>
      </c>
      <c r="P3" s="5" t="s">
        <v>2</v>
      </c>
      <c r="Q3" s="5" t="s">
        <v>0</v>
      </c>
      <c r="R3" s="5" t="s">
        <v>1</v>
      </c>
      <c r="S3" s="5" t="s">
        <v>2</v>
      </c>
      <c r="T3" s="5" t="s">
        <v>0</v>
      </c>
      <c r="U3" s="5" t="s">
        <v>1</v>
      </c>
      <c r="V3" s="5" t="s">
        <v>2</v>
      </c>
      <c r="X3" s="5" t="s">
        <v>161</v>
      </c>
      <c r="Y3" s="5" t="s">
        <v>0</v>
      </c>
      <c r="Z3" s="5" t="s">
        <v>1</v>
      </c>
      <c r="AA3" s="5" t="s">
        <v>2</v>
      </c>
    </row>
    <row r="4" spans="1:27" ht="23.25" customHeight="1" x14ac:dyDescent="0.55000000000000004">
      <c r="A4" s="6" t="s">
        <v>4</v>
      </c>
      <c r="B4" s="6">
        <v>434</v>
      </c>
      <c r="C4" s="6">
        <v>355</v>
      </c>
      <c r="D4" s="6">
        <v>789</v>
      </c>
      <c r="E4" s="6">
        <v>56</v>
      </c>
      <c r="F4" s="6">
        <v>45</v>
      </c>
      <c r="G4" s="6">
        <v>101</v>
      </c>
      <c r="H4" s="6">
        <v>12</v>
      </c>
      <c r="I4" s="6">
        <v>4</v>
      </c>
      <c r="J4" s="6">
        <v>16</v>
      </c>
      <c r="K4" s="6">
        <v>7</v>
      </c>
      <c r="L4" s="6">
        <v>8</v>
      </c>
      <c r="M4" s="6">
        <v>15</v>
      </c>
      <c r="N4" s="6">
        <v>14</v>
      </c>
      <c r="O4" s="6">
        <v>7</v>
      </c>
      <c r="P4" s="6">
        <v>21</v>
      </c>
      <c r="Q4" s="6">
        <v>1</v>
      </c>
      <c r="R4" s="6">
        <v>8</v>
      </c>
      <c r="S4" s="6">
        <v>9</v>
      </c>
      <c r="T4" s="15">
        <f>B4+E4+H4+K4+N4+Q4</f>
        <v>524</v>
      </c>
      <c r="U4" s="15">
        <f t="shared" ref="U4:V4" si="0">C4+F4+I4+L4+O4+R4</f>
        <v>427</v>
      </c>
      <c r="V4" s="15">
        <f t="shared" si="0"/>
        <v>951</v>
      </c>
      <c r="X4" s="26" t="s">
        <v>162</v>
      </c>
      <c r="Y4" s="27">
        <f>T4</f>
        <v>524</v>
      </c>
      <c r="Z4" s="27">
        <f t="shared" ref="Z4:AA4" si="1">U4</f>
        <v>427</v>
      </c>
      <c r="AA4" s="27">
        <f t="shared" si="1"/>
        <v>951</v>
      </c>
    </row>
    <row r="5" spans="1:27" ht="23.25" customHeight="1" x14ac:dyDescent="0.55000000000000004">
      <c r="A5" s="6" t="s">
        <v>5</v>
      </c>
      <c r="B5" s="6">
        <v>410</v>
      </c>
      <c r="C5" s="6">
        <v>447</v>
      </c>
      <c r="D5" s="6">
        <v>857</v>
      </c>
      <c r="E5" s="6">
        <v>42</v>
      </c>
      <c r="F5" s="6">
        <v>44</v>
      </c>
      <c r="G5" s="6">
        <v>86</v>
      </c>
      <c r="H5" s="6">
        <v>3</v>
      </c>
      <c r="I5" s="6">
        <v>2</v>
      </c>
      <c r="J5" s="6">
        <v>5</v>
      </c>
      <c r="K5" s="6">
        <v>11</v>
      </c>
      <c r="L5" s="6">
        <v>15</v>
      </c>
      <c r="M5" s="6">
        <v>26</v>
      </c>
      <c r="N5" s="6">
        <v>11</v>
      </c>
      <c r="O5" s="6">
        <v>5</v>
      </c>
      <c r="P5" s="6">
        <v>16</v>
      </c>
      <c r="Q5" s="6">
        <v>5</v>
      </c>
      <c r="R5" s="6">
        <v>5</v>
      </c>
      <c r="S5" s="6">
        <v>10</v>
      </c>
      <c r="T5" s="15">
        <f t="shared" ref="T5:T68" si="2">B5+E5+H5+K5+N5+Q5</f>
        <v>482</v>
      </c>
      <c r="U5" s="15">
        <f t="shared" ref="U5:U68" si="3">C5+F5+I5+L5+O5+R5</f>
        <v>518</v>
      </c>
      <c r="V5" s="15">
        <f t="shared" ref="V5:V68" si="4">D5+G5+J5+M5+P5+S5</f>
        <v>1000</v>
      </c>
      <c r="X5" s="28" t="s">
        <v>163</v>
      </c>
      <c r="Y5" s="27">
        <f>SUM(T4:T5)</f>
        <v>1006</v>
      </c>
      <c r="Z5" s="27">
        <f t="shared" ref="Z5:AA5" si="5">SUM(U4:U5)</f>
        <v>945</v>
      </c>
      <c r="AA5" s="27">
        <f t="shared" si="5"/>
        <v>1951</v>
      </c>
    </row>
    <row r="6" spans="1:27" ht="23.25" customHeight="1" x14ac:dyDescent="0.55000000000000004">
      <c r="A6" s="6" t="s">
        <v>6</v>
      </c>
      <c r="B6" s="6">
        <v>436</v>
      </c>
      <c r="C6" s="6">
        <v>394</v>
      </c>
      <c r="D6" s="6">
        <v>830</v>
      </c>
      <c r="E6" s="6">
        <v>46</v>
      </c>
      <c r="F6" s="6">
        <v>45</v>
      </c>
      <c r="G6" s="6">
        <v>91</v>
      </c>
      <c r="H6" s="6">
        <v>10</v>
      </c>
      <c r="I6" s="6">
        <v>3</v>
      </c>
      <c r="J6" s="6">
        <v>13</v>
      </c>
      <c r="K6" s="6">
        <v>4</v>
      </c>
      <c r="L6" s="6">
        <v>13</v>
      </c>
      <c r="M6" s="6">
        <v>17</v>
      </c>
      <c r="N6" s="6">
        <v>14</v>
      </c>
      <c r="O6" s="6">
        <v>9</v>
      </c>
      <c r="P6" s="6">
        <v>23</v>
      </c>
      <c r="Q6" s="6">
        <v>7</v>
      </c>
      <c r="R6" s="6">
        <v>6</v>
      </c>
      <c r="S6" s="6">
        <v>13</v>
      </c>
      <c r="T6" s="15">
        <f t="shared" si="2"/>
        <v>517</v>
      </c>
      <c r="U6" s="15">
        <f t="shared" si="3"/>
        <v>470</v>
      </c>
      <c r="V6" s="15">
        <f t="shared" si="4"/>
        <v>987</v>
      </c>
      <c r="X6" s="28" t="s">
        <v>164</v>
      </c>
      <c r="Y6" s="29">
        <f>SUM(T4:T6)</f>
        <v>1523</v>
      </c>
      <c r="Z6" s="29">
        <f t="shared" ref="Z6:AA6" si="6">SUM(U4:U6)</f>
        <v>1415</v>
      </c>
      <c r="AA6" s="29">
        <f t="shared" si="6"/>
        <v>2938</v>
      </c>
    </row>
    <row r="7" spans="1:27" ht="23.25" customHeight="1" x14ac:dyDescent="0.55000000000000004">
      <c r="A7" s="6" t="s">
        <v>7</v>
      </c>
      <c r="B7" s="6">
        <v>434</v>
      </c>
      <c r="C7" s="6">
        <v>430</v>
      </c>
      <c r="D7" s="6">
        <v>864</v>
      </c>
      <c r="E7" s="6">
        <v>54</v>
      </c>
      <c r="F7" s="6">
        <v>36</v>
      </c>
      <c r="G7" s="6">
        <v>90</v>
      </c>
      <c r="H7" s="6">
        <v>7</v>
      </c>
      <c r="I7" s="6">
        <v>2</v>
      </c>
      <c r="J7" s="6">
        <v>9</v>
      </c>
      <c r="K7" s="6">
        <v>11</v>
      </c>
      <c r="L7" s="6">
        <v>8</v>
      </c>
      <c r="M7" s="6">
        <v>19</v>
      </c>
      <c r="N7" s="6">
        <v>5</v>
      </c>
      <c r="O7" s="6">
        <v>11</v>
      </c>
      <c r="P7" s="6">
        <v>16</v>
      </c>
      <c r="Q7" s="6">
        <v>6</v>
      </c>
      <c r="R7" s="6">
        <v>4</v>
      </c>
      <c r="S7" s="6">
        <v>10</v>
      </c>
      <c r="T7" s="15">
        <f t="shared" si="2"/>
        <v>517</v>
      </c>
      <c r="U7" s="15">
        <f t="shared" si="3"/>
        <v>491</v>
      </c>
      <c r="V7" s="15">
        <f t="shared" si="4"/>
        <v>1008</v>
      </c>
      <c r="X7" s="28" t="s">
        <v>165</v>
      </c>
      <c r="Y7" s="29">
        <f>SUM(T4:T9)</f>
        <v>3093</v>
      </c>
      <c r="Z7" s="29">
        <f t="shared" ref="Z7:AA7" si="7">SUM(U4:U9)</f>
        <v>2935</v>
      </c>
      <c r="AA7" s="29">
        <f t="shared" si="7"/>
        <v>6028</v>
      </c>
    </row>
    <row r="8" spans="1:27" ht="23.25" customHeight="1" x14ac:dyDescent="0.55000000000000004">
      <c r="A8" s="6" t="s">
        <v>8</v>
      </c>
      <c r="B8" s="6">
        <v>465</v>
      </c>
      <c r="C8" s="6">
        <v>445</v>
      </c>
      <c r="D8" s="6">
        <v>910</v>
      </c>
      <c r="E8" s="6">
        <v>41</v>
      </c>
      <c r="F8" s="6">
        <v>39</v>
      </c>
      <c r="G8" s="6">
        <v>80</v>
      </c>
      <c r="H8" s="6">
        <v>4</v>
      </c>
      <c r="I8" s="6">
        <v>6</v>
      </c>
      <c r="J8" s="6">
        <v>10</v>
      </c>
      <c r="K8" s="6">
        <v>5</v>
      </c>
      <c r="L8" s="6">
        <v>13</v>
      </c>
      <c r="M8" s="6">
        <v>18</v>
      </c>
      <c r="N8" s="6">
        <v>8</v>
      </c>
      <c r="O8" s="6">
        <v>7</v>
      </c>
      <c r="P8" s="6">
        <v>15</v>
      </c>
      <c r="Q8" s="6">
        <v>12</v>
      </c>
      <c r="R8" s="6">
        <v>6</v>
      </c>
      <c r="S8" s="6">
        <v>18</v>
      </c>
      <c r="T8" s="15">
        <f t="shared" si="2"/>
        <v>535</v>
      </c>
      <c r="U8" s="15">
        <f t="shared" si="3"/>
        <v>516</v>
      </c>
      <c r="V8" s="15">
        <f t="shared" si="4"/>
        <v>1051</v>
      </c>
      <c r="X8" s="28" t="s">
        <v>166</v>
      </c>
      <c r="Y8" s="29">
        <f>SUM(T4:T18)</f>
        <v>8466</v>
      </c>
      <c r="Z8" s="29">
        <f t="shared" ref="Z8:AA8" si="8">SUM(U4:U18)</f>
        <v>7932</v>
      </c>
      <c r="AA8" s="29">
        <f t="shared" si="8"/>
        <v>16398</v>
      </c>
    </row>
    <row r="9" spans="1:27" ht="23.25" customHeight="1" x14ac:dyDescent="0.55000000000000004">
      <c r="A9" s="6" t="s">
        <v>9</v>
      </c>
      <c r="B9" s="6">
        <v>435</v>
      </c>
      <c r="C9" s="6">
        <v>436</v>
      </c>
      <c r="D9" s="6">
        <v>871</v>
      </c>
      <c r="E9" s="6">
        <v>50</v>
      </c>
      <c r="F9" s="6">
        <v>44</v>
      </c>
      <c r="G9" s="6">
        <v>94</v>
      </c>
      <c r="H9" s="6">
        <v>2</v>
      </c>
      <c r="I9" s="6">
        <v>6</v>
      </c>
      <c r="J9" s="6">
        <v>8</v>
      </c>
      <c r="K9" s="6">
        <v>10</v>
      </c>
      <c r="L9" s="6">
        <v>10</v>
      </c>
      <c r="M9" s="6">
        <v>20</v>
      </c>
      <c r="N9" s="6">
        <v>12</v>
      </c>
      <c r="O9" s="6">
        <v>11</v>
      </c>
      <c r="P9" s="6">
        <v>23</v>
      </c>
      <c r="Q9" s="6">
        <v>9</v>
      </c>
      <c r="R9" s="6">
        <v>6</v>
      </c>
      <c r="S9" s="6">
        <v>15</v>
      </c>
      <c r="T9" s="15">
        <f t="shared" si="2"/>
        <v>518</v>
      </c>
      <c r="U9" s="15">
        <f t="shared" si="3"/>
        <v>513</v>
      </c>
      <c r="V9" s="15">
        <f t="shared" si="4"/>
        <v>1031</v>
      </c>
      <c r="X9" s="28" t="s">
        <v>167</v>
      </c>
      <c r="Y9" s="29">
        <f>SUM(T4:T19)</f>
        <v>9037</v>
      </c>
      <c r="Z9" s="29">
        <f t="shared" ref="Z9:AA9" si="9">SUM(U4:U19)</f>
        <v>8457</v>
      </c>
      <c r="AA9" s="29">
        <f t="shared" si="9"/>
        <v>17494</v>
      </c>
    </row>
    <row r="10" spans="1:27" ht="23.25" customHeight="1" x14ac:dyDescent="0.55000000000000004">
      <c r="A10" s="6" t="s">
        <v>10</v>
      </c>
      <c r="B10" s="6">
        <v>521</v>
      </c>
      <c r="C10" s="6">
        <v>458</v>
      </c>
      <c r="D10" s="6">
        <v>979</v>
      </c>
      <c r="E10" s="6">
        <v>59</v>
      </c>
      <c r="F10" s="6">
        <v>48</v>
      </c>
      <c r="G10" s="6">
        <v>107</v>
      </c>
      <c r="H10" s="6">
        <v>8</v>
      </c>
      <c r="I10" s="6">
        <v>5</v>
      </c>
      <c r="J10" s="6">
        <v>13</v>
      </c>
      <c r="K10" s="6">
        <v>21</v>
      </c>
      <c r="L10" s="6">
        <v>9</v>
      </c>
      <c r="M10" s="6">
        <v>30</v>
      </c>
      <c r="N10" s="6">
        <v>15</v>
      </c>
      <c r="O10" s="6">
        <v>6</v>
      </c>
      <c r="P10" s="6">
        <v>21</v>
      </c>
      <c r="Q10" s="6">
        <v>7</v>
      </c>
      <c r="R10" s="6">
        <v>8</v>
      </c>
      <c r="S10" s="6">
        <v>15</v>
      </c>
      <c r="T10" s="15">
        <f t="shared" si="2"/>
        <v>631</v>
      </c>
      <c r="U10" s="15">
        <f t="shared" si="3"/>
        <v>534</v>
      </c>
      <c r="V10" s="15">
        <f t="shared" si="4"/>
        <v>1165</v>
      </c>
      <c r="X10" s="28">
        <v>1</v>
      </c>
      <c r="Y10" s="29">
        <f>T5</f>
        <v>482</v>
      </c>
      <c r="Z10" s="29">
        <f t="shared" ref="Z10:AA11" si="10">U5</f>
        <v>518</v>
      </c>
      <c r="AA10" s="29">
        <f t="shared" si="10"/>
        <v>1000</v>
      </c>
    </row>
    <row r="11" spans="1:27" ht="23.25" customHeight="1" x14ac:dyDescent="0.55000000000000004">
      <c r="A11" s="6" t="s">
        <v>11</v>
      </c>
      <c r="B11" s="6">
        <v>476</v>
      </c>
      <c r="C11" s="6">
        <v>446</v>
      </c>
      <c r="D11" s="6">
        <v>922</v>
      </c>
      <c r="E11" s="6">
        <v>56</v>
      </c>
      <c r="F11" s="6">
        <v>58</v>
      </c>
      <c r="G11" s="6">
        <v>114</v>
      </c>
      <c r="H11" s="6">
        <v>6</v>
      </c>
      <c r="I11" s="6">
        <v>7</v>
      </c>
      <c r="J11" s="6">
        <v>13</v>
      </c>
      <c r="K11" s="6">
        <v>8</v>
      </c>
      <c r="L11" s="6">
        <v>8</v>
      </c>
      <c r="M11" s="6">
        <v>16</v>
      </c>
      <c r="N11" s="6">
        <v>11</v>
      </c>
      <c r="O11" s="6">
        <v>7</v>
      </c>
      <c r="P11" s="6">
        <v>18</v>
      </c>
      <c r="Q11" s="6">
        <v>13</v>
      </c>
      <c r="R11" s="6">
        <v>4</v>
      </c>
      <c r="S11" s="6">
        <v>17</v>
      </c>
      <c r="T11" s="15">
        <f t="shared" si="2"/>
        <v>570</v>
      </c>
      <c r="U11" s="15">
        <f t="shared" si="3"/>
        <v>530</v>
      </c>
      <c r="V11" s="15">
        <f t="shared" si="4"/>
        <v>1100</v>
      </c>
      <c r="X11" s="28">
        <v>2</v>
      </c>
      <c r="Y11" s="29">
        <f>T6</f>
        <v>517</v>
      </c>
      <c r="Z11" s="29">
        <f t="shared" si="10"/>
        <v>470</v>
      </c>
      <c r="AA11" s="29">
        <f t="shared" si="10"/>
        <v>987</v>
      </c>
    </row>
    <row r="12" spans="1:27" ht="23.25" customHeight="1" x14ac:dyDescent="0.55000000000000004">
      <c r="A12" s="6" t="s">
        <v>12</v>
      </c>
      <c r="B12" s="6">
        <v>490</v>
      </c>
      <c r="C12" s="6">
        <v>423</v>
      </c>
      <c r="D12" s="6">
        <v>913</v>
      </c>
      <c r="E12" s="6">
        <v>66</v>
      </c>
      <c r="F12" s="6">
        <v>56</v>
      </c>
      <c r="G12" s="6">
        <v>122</v>
      </c>
      <c r="H12" s="6">
        <v>2</v>
      </c>
      <c r="I12" s="6">
        <v>5</v>
      </c>
      <c r="J12" s="6">
        <v>7</v>
      </c>
      <c r="K12" s="6">
        <v>9</v>
      </c>
      <c r="L12" s="6">
        <v>8</v>
      </c>
      <c r="M12" s="6">
        <v>17</v>
      </c>
      <c r="N12" s="6">
        <v>12</v>
      </c>
      <c r="O12" s="6">
        <v>3</v>
      </c>
      <c r="P12" s="6">
        <v>15</v>
      </c>
      <c r="Q12" s="6">
        <v>9</v>
      </c>
      <c r="R12" s="6">
        <v>4</v>
      </c>
      <c r="S12" s="6">
        <v>13</v>
      </c>
      <c r="T12" s="15">
        <f t="shared" si="2"/>
        <v>588</v>
      </c>
      <c r="U12" s="15">
        <f t="shared" si="3"/>
        <v>499</v>
      </c>
      <c r="V12" s="15">
        <f t="shared" si="4"/>
        <v>1087</v>
      </c>
      <c r="X12" s="26" t="s">
        <v>168</v>
      </c>
      <c r="Y12" s="29">
        <f>SUM(T7:T9)</f>
        <v>1570</v>
      </c>
      <c r="Z12" s="29">
        <f t="shared" ref="Z12:AA12" si="11">SUM(U7:U9)</f>
        <v>1520</v>
      </c>
      <c r="AA12" s="29">
        <f t="shared" si="11"/>
        <v>3090</v>
      </c>
    </row>
    <row r="13" spans="1:27" ht="23.25" customHeight="1" x14ac:dyDescent="0.55000000000000004">
      <c r="A13" s="6" t="s">
        <v>13</v>
      </c>
      <c r="B13" s="6">
        <v>476</v>
      </c>
      <c r="C13" s="6">
        <v>499</v>
      </c>
      <c r="D13" s="6">
        <v>975</v>
      </c>
      <c r="E13" s="6">
        <v>54</v>
      </c>
      <c r="F13" s="6">
        <v>56</v>
      </c>
      <c r="G13" s="6">
        <v>110</v>
      </c>
      <c r="H13" s="6">
        <v>6</v>
      </c>
      <c r="I13" s="6">
        <v>7</v>
      </c>
      <c r="J13" s="6">
        <v>13</v>
      </c>
      <c r="K13" s="6">
        <v>12</v>
      </c>
      <c r="L13" s="6">
        <v>12</v>
      </c>
      <c r="M13" s="6">
        <v>24</v>
      </c>
      <c r="N13" s="6">
        <v>9</v>
      </c>
      <c r="O13" s="6">
        <v>12</v>
      </c>
      <c r="P13" s="6">
        <v>21</v>
      </c>
      <c r="Q13" s="6">
        <v>4</v>
      </c>
      <c r="R13" s="6">
        <v>4</v>
      </c>
      <c r="S13" s="6">
        <v>8</v>
      </c>
      <c r="T13" s="15">
        <f t="shared" si="2"/>
        <v>561</v>
      </c>
      <c r="U13" s="15">
        <f t="shared" si="3"/>
        <v>590</v>
      </c>
      <c r="V13" s="15">
        <f t="shared" si="4"/>
        <v>1151</v>
      </c>
      <c r="X13" s="28" t="s">
        <v>169</v>
      </c>
      <c r="Y13" s="29">
        <f>SUM(T10:T16)</f>
        <v>4174</v>
      </c>
      <c r="Z13" s="29">
        <f t="shared" ref="Z13:AA13" si="12">SUM(U10:U16)</f>
        <v>3804</v>
      </c>
      <c r="AA13" s="29">
        <f t="shared" si="12"/>
        <v>7978</v>
      </c>
    </row>
    <row r="14" spans="1:27" ht="23.25" customHeight="1" x14ac:dyDescent="0.55000000000000004">
      <c r="A14" s="6" t="s">
        <v>14</v>
      </c>
      <c r="B14" s="6">
        <v>514</v>
      </c>
      <c r="C14" s="6">
        <v>446</v>
      </c>
      <c r="D14" s="6">
        <v>960</v>
      </c>
      <c r="E14" s="6">
        <v>76</v>
      </c>
      <c r="F14" s="6">
        <v>60</v>
      </c>
      <c r="G14" s="6">
        <v>136</v>
      </c>
      <c r="H14" s="6">
        <v>8</v>
      </c>
      <c r="I14" s="6">
        <v>14</v>
      </c>
      <c r="J14" s="6">
        <v>22</v>
      </c>
      <c r="K14" s="6">
        <v>10</v>
      </c>
      <c r="L14" s="6">
        <v>11</v>
      </c>
      <c r="M14" s="6">
        <v>21</v>
      </c>
      <c r="N14" s="6">
        <v>15</v>
      </c>
      <c r="O14" s="6">
        <v>7</v>
      </c>
      <c r="P14" s="6">
        <v>22</v>
      </c>
      <c r="Q14" s="6">
        <v>11</v>
      </c>
      <c r="R14" s="6">
        <v>6</v>
      </c>
      <c r="S14" s="6">
        <v>17</v>
      </c>
      <c r="T14" s="15">
        <f t="shared" si="2"/>
        <v>634</v>
      </c>
      <c r="U14" s="15">
        <f t="shared" si="3"/>
        <v>544</v>
      </c>
      <c r="V14" s="15">
        <f t="shared" si="4"/>
        <v>1178</v>
      </c>
      <c r="X14" s="28" t="s">
        <v>170</v>
      </c>
      <c r="Y14" s="29">
        <f>SUM(T10:T22)</f>
        <v>7673</v>
      </c>
      <c r="Z14" s="29">
        <f t="shared" ref="Z14:AA14" si="13">SUM(U10:U22)</f>
        <v>7186</v>
      </c>
      <c r="AA14" s="29">
        <f t="shared" si="13"/>
        <v>14859</v>
      </c>
    </row>
    <row r="15" spans="1:27" ht="23.25" customHeight="1" x14ac:dyDescent="0.55000000000000004">
      <c r="A15" s="6" t="s">
        <v>15</v>
      </c>
      <c r="B15" s="6">
        <v>532</v>
      </c>
      <c r="C15" s="6">
        <v>468</v>
      </c>
      <c r="D15" s="7">
        <v>1000</v>
      </c>
      <c r="E15" s="6">
        <v>67</v>
      </c>
      <c r="F15" s="6">
        <v>54</v>
      </c>
      <c r="G15" s="6">
        <v>121</v>
      </c>
      <c r="H15" s="6">
        <v>8</v>
      </c>
      <c r="I15" s="6">
        <v>6</v>
      </c>
      <c r="J15" s="6">
        <v>14</v>
      </c>
      <c r="K15" s="6">
        <v>10</v>
      </c>
      <c r="L15" s="6">
        <v>8</v>
      </c>
      <c r="M15" s="6">
        <v>18</v>
      </c>
      <c r="N15" s="6">
        <v>9</v>
      </c>
      <c r="O15" s="6">
        <v>9</v>
      </c>
      <c r="P15" s="6">
        <v>18</v>
      </c>
      <c r="Q15" s="6">
        <v>12</v>
      </c>
      <c r="R15" s="6">
        <v>7</v>
      </c>
      <c r="S15" s="6">
        <v>19</v>
      </c>
      <c r="T15" s="15">
        <f t="shared" si="2"/>
        <v>638</v>
      </c>
      <c r="U15" s="15">
        <f t="shared" si="3"/>
        <v>552</v>
      </c>
      <c r="V15" s="15">
        <f t="shared" si="4"/>
        <v>1190</v>
      </c>
      <c r="X15" s="28" t="s">
        <v>171</v>
      </c>
      <c r="Y15" s="29">
        <f>SUM(T14:T23)</f>
        <v>5927</v>
      </c>
      <c r="Z15" s="29">
        <f t="shared" ref="Z15:AA15" si="14">SUM(U14:U23)</f>
        <v>5580</v>
      </c>
      <c r="AA15" s="29">
        <f t="shared" si="14"/>
        <v>11507</v>
      </c>
    </row>
    <row r="16" spans="1:27" ht="23.25" customHeight="1" x14ac:dyDescent="0.55000000000000004">
      <c r="A16" s="6" t="s">
        <v>16</v>
      </c>
      <c r="B16" s="6">
        <v>445</v>
      </c>
      <c r="C16" s="6">
        <v>446</v>
      </c>
      <c r="D16" s="6">
        <v>891</v>
      </c>
      <c r="E16" s="6">
        <v>66</v>
      </c>
      <c r="F16" s="6">
        <v>72</v>
      </c>
      <c r="G16" s="6">
        <v>138</v>
      </c>
      <c r="H16" s="6">
        <v>9</v>
      </c>
      <c r="I16" s="6">
        <v>4</v>
      </c>
      <c r="J16" s="6">
        <v>13</v>
      </c>
      <c r="K16" s="6">
        <v>11</v>
      </c>
      <c r="L16" s="6">
        <v>6</v>
      </c>
      <c r="M16" s="6">
        <v>17</v>
      </c>
      <c r="N16" s="6">
        <v>11</v>
      </c>
      <c r="O16" s="6">
        <v>11</v>
      </c>
      <c r="P16" s="6">
        <v>22</v>
      </c>
      <c r="Q16" s="6">
        <v>10</v>
      </c>
      <c r="R16" s="6">
        <v>16</v>
      </c>
      <c r="S16" s="6">
        <v>26</v>
      </c>
      <c r="T16" s="15">
        <f t="shared" si="2"/>
        <v>552</v>
      </c>
      <c r="U16" s="15">
        <f t="shared" si="3"/>
        <v>555</v>
      </c>
      <c r="V16" s="15">
        <f t="shared" si="4"/>
        <v>1107</v>
      </c>
      <c r="X16" s="26" t="s">
        <v>172</v>
      </c>
      <c r="Y16" s="29">
        <f>SUM(T14:T28)</f>
        <v>9117</v>
      </c>
      <c r="Z16" s="29">
        <f t="shared" ref="Z16:AA16" si="15">SUM(U14:U28)</f>
        <v>8645</v>
      </c>
      <c r="AA16" s="29">
        <f t="shared" si="15"/>
        <v>17762</v>
      </c>
    </row>
    <row r="17" spans="1:27" ht="23.25" customHeight="1" x14ac:dyDescent="0.55000000000000004">
      <c r="A17" s="6" t="s">
        <v>17</v>
      </c>
      <c r="B17" s="6">
        <v>517</v>
      </c>
      <c r="C17" s="6">
        <v>522</v>
      </c>
      <c r="D17" s="7">
        <v>1039</v>
      </c>
      <c r="E17" s="6">
        <v>64</v>
      </c>
      <c r="F17" s="6">
        <v>65</v>
      </c>
      <c r="G17" s="6">
        <v>129</v>
      </c>
      <c r="H17" s="6">
        <v>8</v>
      </c>
      <c r="I17" s="6">
        <v>12</v>
      </c>
      <c r="J17" s="6">
        <v>20</v>
      </c>
      <c r="K17" s="6">
        <v>16</v>
      </c>
      <c r="L17" s="6">
        <v>10</v>
      </c>
      <c r="M17" s="6">
        <v>26</v>
      </c>
      <c r="N17" s="6">
        <v>18</v>
      </c>
      <c r="O17" s="6">
        <v>10</v>
      </c>
      <c r="P17" s="6">
        <v>28</v>
      </c>
      <c r="Q17" s="6">
        <v>7</v>
      </c>
      <c r="R17" s="6">
        <v>7</v>
      </c>
      <c r="S17" s="6">
        <v>14</v>
      </c>
      <c r="T17" s="15">
        <f t="shared" si="2"/>
        <v>630</v>
      </c>
      <c r="U17" s="15">
        <f t="shared" si="3"/>
        <v>626</v>
      </c>
      <c r="V17" s="15">
        <f t="shared" si="4"/>
        <v>1256</v>
      </c>
      <c r="X17" s="26" t="s">
        <v>173</v>
      </c>
      <c r="Y17" s="29">
        <f>SUM(T16:T28)</f>
        <v>7845</v>
      </c>
      <c r="Z17" s="29">
        <f t="shared" ref="Z17:AA17" si="16">SUM(U16:U28)</f>
        <v>7549</v>
      </c>
      <c r="AA17" s="29">
        <f t="shared" si="16"/>
        <v>15394</v>
      </c>
    </row>
    <row r="18" spans="1:27" ht="23.25" customHeight="1" x14ac:dyDescent="0.55000000000000004">
      <c r="A18" s="6" t="s">
        <v>18</v>
      </c>
      <c r="B18" s="6">
        <v>488</v>
      </c>
      <c r="C18" s="6">
        <v>490</v>
      </c>
      <c r="D18" s="6">
        <v>978</v>
      </c>
      <c r="E18" s="6">
        <v>51</v>
      </c>
      <c r="F18" s="6">
        <v>37</v>
      </c>
      <c r="G18" s="6">
        <v>88</v>
      </c>
      <c r="H18" s="6">
        <v>7</v>
      </c>
      <c r="I18" s="6">
        <v>8</v>
      </c>
      <c r="J18" s="6">
        <v>15</v>
      </c>
      <c r="K18" s="6">
        <v>11</v>
      </c>
      <c r="L18" s="6">
        <v>16</v>
      </c>
      <c r="M18" s="6">
        <v>27</v>
      </c>
      <c r="N18" s="6">
        <v>6</v>
      </c>
      <c r="O18" s="6">
        <v>10</v>
      </c>
      <c r="P18" s="6">
        <v>16</v>
      </c>
      <c r="Q18" s="6">
        <v>6</v>
      </c>
      <c r="R18" s="6">
        <v>6</v>
      </c>
      <c r="S18" s="6">
        <v>12</v>
      </c>
      <c r="T18" s="15">
        <f t="shared" si="2"/>
        <v>569</v>
      </c>
      <c r="U18" s="15">
        <f t="shared" si="3"/>
        <v>567</v>
      </c>
      <c r="V18" s="15">
        <f t="shared" si="4"/>
        <v>1136</v>
      </c>
      <c r="X18" s="26" t="s">
        <v>174</v>
      </c>
      <c r="Y18" s="29">
        <f>SUM(T19:T23)</f>
        <v>2904</v>
      </c>
      <c r="Z18" s="29">
        <f t="shared" ref="Z18:AA18" si="17">SUM(U19:U23)</f>
        <v>2736</v>
      </c>
      <c r="AA18" s="29">
        <f t="shared" si="17"/>
        <v>5640</v>
      </c>
    </row>
    <row r="19" spans="1:27" ht="23.25" customHeight="1" x14ac:dyDescent="0.55000000000000004">
      <c r="A19" s="6" t="s">
        <v>19</v>
      </c>
      <c r="B19" s="6">
        <v>481</v>
      </c>
      <c r="C19" s="6">
        <v>437</v>
      </c>
      <c r="D19" s="6">
        <v>918</v>
      </c>
      <c r="E19" s="6">
        <v>58</v>
      </c>
      <c r="F19" s="6">
        <v>58</v>
      </c>
      <c r="G19" s="6">
        <v>116</v>
      </c>
      <c r="H19" s="6">
        <v>5</v>
      </c>
      <c r="I19" s="6">
        <v>5</v>
      </c>
      <c r="J19" s="6">
        <v>10</v>
      </c>
      <c r="K19" s="6">
        <v>11</v>
      </c>
      <c r="L19" s="6">
        <v>6</v>
      </c>
      <c r="M19" s="6">
        <v>17</v>
      </c>
      <c r="N19" s="6">
        <v>10</v>
      </c>
      <c r="O19" s="6">
        <v>8</v>
      </c>
      <c r="P19" s="6">
        <v>18</v>
      </c>
      <c r="Q19" s="6">
        <v>6</v>
      </c>
      <c r="R19" s="6">
        <v>11</v>
      </c>
      <c r="S19" s="6">
        <v>17</v>
      </c>
      <c r="T19" s="15">
        <f t="shared" si="2"/>
        <v>571</v>
      </c>
      <c r="U19" s="15">
        <f t="shared" si="3"/>
        <v>525</v>
      </c>
      <c r="V19" s="15">
        <f t="shared" si="4"/>
        <v>1096</v>
      </c>
      <c r="X19" s="26" t="s">
        <v>175</v>
      </c>
      <c r="Y19" s="29">
        <f>SUM(T19:T53)</f>
        <v>22558</v>
      </c>
      <c r="Z19" s="29">
        <f t="shared" ref="Z19:AA19" si="18">SUM(U19:U53)</f>
        <v>21875</v>
      </c>
      <c r="AA19" s="29">
        <f t="shared" si="18"/>
        <v>44433</v>
      </c>
    </row>
    <row r="20" spans="1:27" ht="23.25" customHeight="1" x14ac:dyDescent="0.55000000000000004">
      <c r="A20" s="6" t="s">
        <v>20</v>
      </c>
      <c r="B20" s="6">
        <v>450</v>
      </c>
      <c r="C20" s="6">
        <v>415</v>
      </c>
      <c r="D20" s="6">
        <v>865</v>
      </c>
      <c r="E20" s="6">
        <v>47</v>
      </c>
      <c r="F20" s="6">
        <v>57</v>
      </c>
      <c r="G20" s="6">
        <v>104</v>
      </c>
      <c r="H20" s="6">
        <v>7</v>
      </c>
      <c r="I20" s="6">
        <v>10</v>
      </c>
      <c r="J20" s="6">
        <v>17</v>
      </c>
      <c r="K20" s="6">
        <v>11</v>
      </c>
      <c r="L20" s="6">
        <v>12</v>
      </c>
      <c r="M20" s="6">
        <v>23</v>
      </c>
      <c r="N20" s="6">
        <v>12</v>
      </c>
      <c r="O20" s="6">
        <v>9</v>
      </c>
      <c r="P20" s="6">
        <v>21</v>
      </c>
      <c r="Q20" s="6">
        <v>9</v>
      </c>
      <c r="R20" s="6">
        <v>10</v>
      </c>
      <c r="S20" s="6">
        <v>19</v>
      </c>
      <c r="T20" s="15">
        <f t="shared" si="2"/>
        <v>536</v>
      </c>
      <c r="U20" s="15">
        <f t="shared" si="3"/>
        <v>513</v>
      </c>
      <c r="V20" s="15">
        <f t="shared" si="4"/>
        <v>1049</v>
      </c>
      <c r="X20" s="26" t="s">
        <v>176</v>
      </c>
      <c r="Y20" s="29">
        <f>SUM(T19:T63)</f>
        <v>28543</v>
      </c>
      <c r="Z20" s="29">
        <f t="shared" ref="Z20:AA20" si="19">SUM(U19:U63)</f>
        <v>28270</v>
      </c>
      <c r="AA20" s="29">
        <f t="shared" si="19"/>
        <v>56813</v>
      </c>
    </row>
    <row r="21" spans="1:27" ht="23.25" customHeight="1" x14ac:dyDescent="0.55000000000000004">
      <c r="A21" s="6" t="s">
        <v>21</v>
      </c>
      <c r="B21" s="6">
        <v>460</v>
      </c>
      <c r="C21" s="6">
        <v>461</v>
      </c>
      <c r="D21" s="6">
        <v>921</v>
      </c>
      <c r="E21" s="6">
        <v>55</v>
      </c>
      <c r="F21" s="6">
        <v>52</v>
      </c>
      <c r="G21" s="6">
        <v>107</v>
      </c>
      <c r="H21" s="6">
        <v>4</v>
      </c>
      <c r="I21" s="6">
        <v>9</v>
      </c>
      <c r="J21" s="6">
        <v>13</v>
      </c>
      <c r="K21" s="6">
        <v>16</v>
      </c>
      <c r="L21" s="6">
        <v>13</v>
      </c>
      <c r="M21" s="6">
        <v>29</v>
      </c>
      <c r="N21" s="6">
        <v>17</v>
      </c>
      <c r="O21" s="6">
        <v>18</v>
      </c>
      <c r="P21" s="6">
        <v>35</v>
      </c>
      <c r="Q21" s="6">
        <v>7</v>
      </c>
      <c r="R21" s="6">
        <v>10</v>
      </c>
      <c r="S21" s="6">
        <v>17</v>
      </c>
      <c r="T21" s="15">
        <f t="shared" si="2"/>
        <v>559</v>
      </c>
      <c r="U21" s="15">
        <f t="shared" si="3"/>
        <v>563</v>
      </c>
      <c r="V21" s="15">
        <f t="shared" si="4"/>
        <v>1122</v>
      </c>
      <c r="X21" s="26" t="s">
        <v>177</v>
      </c>
      <c r="Y21" s="29">
        <f>SUM(T19:T64)</f>
        <v>28962</v>
      </c>
      <c r="Z21" s="29">
        <f t="shared" ref="Z21:AA21" si="20">SUM(U19:U64)</f>
        <v>28785</v>
      </c>
      <c r="AA21" s="29">
        <f t="shared" si="20"/>
        <v>57747</v>
      </c>
    </row>
    <row r="22" spans="1:27" ht="23.25" customHeight="1" x14ac:dyDescent="0.55000000000000004">
      <c r="A22" s="6" t="s">
        <v>22</v>
      </c>
      <c r="B22" s="6">
        <v>535</v>
      </c>
      <c r="C22" s="6">
        <v>484</v>
      </c>
      <c r="D22" s="7">
        <v>1019</v>
      </c>
      <c r="E22" s="6">
        <v>57</v>
      </c>
      <c r="F22" s="6">
        <v>61</v>
      </c>
      <c r="G22" s="6">
        <v>118</v>
      </c>
      <c r="H22" s="6">
        <v>6</v>
      </c>
      <c r="I22" s="6">
        <v>12</v>
      </c>
      <c r="J22" s="6">
        <v>18</v>
      </c>
      <c r="K22" s="6">
        <v>15</v>
      </c>
      <c r="L22" s="6">
        <v>15</v>
      </c>
      <c r="M22" s="6">
        <v>30</v>
      </c>
      <c r="N22" s="6">
        <v>11</v>
      </c>
      <c r="O22" s="6">
        <v>6</v>
      </c>
      <c r="P22" s="6">
        <v>17</v>
      </c>
      <c r="Q22" s="6">
        <v>10</v>
      </c>
      <c r="R22" s="6">
        <v>10</v>
      </c>
      <c r="S22" s="6">
        <v>20</v>
      </c>
      <c r="T22" s="15">
        <f t="shared" si="2"/>
        <v>634</v>
      </c>
      <c r="U22" s="15">
        <f t="shared" si="3"/>
        <v>588</v>
      </c>
      <c r="V22" s="15">
        <f t="shared" si="4"/>
        <v>1222</v>
      </c>
      <c r="X22" s="26" t="s">
        <v>178</v>
      </c>
      <c r="Y22" s="29">
        <f>SUM(T34:T64)</f>
        <v>19559</v>
      </c>
      <c r="Z22" s="29">
        <f t="shared" ref="Z22:AA22" si="21">SUM(U34:U64)</f>
        <v>19821</v>
      </c>
      <c r="AA22" s="29">
        <f t="shared" si="21"/>
        <v>39380</v>
      </c>
    </row>
    <row r="23" spans="1:27" ht="23.25" customHeight="1" x14ac:dyDescent="0.55000000000000004">
      <c r="A23" s="6" t="s">
        <v>23</v>
      </c>
      <c r="B23" s="6">
        <v>497</v>
      </c>
      <c r="C23" s="6">
        <v>449</v>
      </c>
      <c r="D23" s="6">
        <v>946</v>
      </c>
      <c r="E23" s="6">
        <v>68</v>
      </c>
      <c r="F23" s="6">
        <v>54</v>
      </c>
      <c r="G23" s="6">
        <v>122</v>
      </c>
      <c r="H23" s="6">
        <v>12</v>
      </c>
      <c r="I23" s="6">
        <v>11</v>
      </c>
      <c r="J23" s="6">
        <v>23</v>
      </c>
      <c r="K23" s="6">
        <v>16</v>
      </c>
      <c r="L23" s="6">
        <v>18</v>
      </c>
      <c r="M23" s="6">
        <v>34</v>
      </c>
      <c r="N23" s="6">
        <v>8</v>
      </c>
      <c r="O23" s="6">
        <v>9</v>
      </c>
      <c r="P23" s="6">
        <v>17</v>
      </c>
      <c r="Q23" s="6">
        <v>3</v>
      </c>
      <c r="R23" s="6">
        <v>6</v>
      </c>
      <c r="S23" s="6">
        <v>9</v>
      </c>
      <c r="T23" s="15">
        <f t="shared" si="2"/>
        <v>604</v>
      </c>
      <c r="U23" s="15">
        <f t="shared" si="3"/>
        <v>547</v>
      </c>
      <c r="V23" s="15">
        <f t="shared" si="4"/>
        <v>1151</v>
      </c>
      <c r="X23" s="26" t="s">
        <v>179</v>
      </c>
      <c r="Y23" s="29">
        <f>SUM(T34:T74)</f>
        <v>23008</v>
      </c>
      <c r="Z23" s="29">
        <f t="shared" ref="Z23:AA23" si="22">SUM(U34:U74)</f>
        <v>23699</v>
      </c>
      <c r="AA23" s="29">
        <f t="shared" si="22"/>
        <v>46707</v>
      </c>
    </row>
    <row r="24" spans="1:27" ht="23.25" customHeight="1" x14ac:dyDescent="0.55000000000000004">
      <c r="A24" s="6" t="s">
        <v>24</v>
      </c>
      <c r="B24" s="6">
        <v>553</v>
      </c>
      <c r="C24" s="6">
        <v>483</v>
      </c>
      <c r="D24" s="7">
        <v>1036</v>
      </c>
      <c r="E24" s="6">
        <v>70</v>
      </c>
      <c r="F24" s="6">
        <v>51</v>
      </c>
      <c r="G24" s="6">
        <v>121</v>
      </c>
      <c r="H24" s="6">
        <v>4</v>
      </c>
      <c r="I24" s="6">
        <v>6</v>
      </c>
      <c r="J24" s="6">
        <v>10</v>
      </c>
      <c r="K24" s="6">
        <v>10</v>
      </c>
      <c r="L24" s="6">
        <v>18</v>
      </c>
      <c r="M24" s="6">
        <v>28</v>
      </c>
      <c r="N24" s="6">
        <v>14</v>
      </c>
      <c r="O24" s="6">
        <v>13</v>
      </c>
      <c r="P24" s="6">
        <v>27</v>
      </c>
      <c r="Q24" s="6">
        <v>14</v>
      </c>
      <c r="R24" s="6">
        <v>9</v>
      </c>
      <c r="S24" s="6">
        <v>23</v>
      </c>
      <c r="T24" s="15">
        <f t="shared" si="2"/>
        <v>665</v>
      </c>
      <c r="U24" s="15">
        <f t="shared" si="3"/>
        <v>580</v>
      </c>
      <c r="V24" s="15">
        <f t="shared" si="4"/>
        <v>1245</v>
      </c>
      <c r="X24" s="26" t="s">
        <v>180</v>
      </c>
      <c r="Y24" s="29">
        <f>SUM(T54:T69)</f>
        <v>8318</v>
      </c>
      <c r="Z24" s="29">
        <f t="shared" ref="Z24:AA24" si="23">SUM(U54:U69)</f>
        <v>8994</v>
      </c>
      <c r="AA24" s="29">
        <f t="shared" si="23"/>
        <v>17312</v>
      </c>
    </row>
    <row r="25" spans="1:27" ht="23.25" customHeight="1" x14ac:dyDescent="0.55000000000000004">
      <c r="A25" s="6" t="s">
        <v>25</v>
      </c>
      <c r="B25" s="6">
        <v>463</v>
      </c>
      <c r="C25" s="6">
        <v>524</v>
      </c>
      <c r="D25" s="6">
        <v>987</v>
      </c>
      <c r="E25" s="6">
        <v>66</v>
      </c>
      <c r="F25" s="6">
        <v>68</v>
      </c>
      <c r="G25" s="6">
        <v>134</v>
      </c>
      <c r="H25" s="6">
        <v>13</v>
      </c>
      <c r="I25" s="6">
        <v>12</v>
      </c>
      <c r="J25" s="6">
        <v>25</v>
      </c>
      <c r="K25" s="6">
        <v>22</v>
      </c>
      <c r="L25" s="6">
        <v>14</v>
      </c>
      <c r="M25" s="6">
        <v>36</v>
      </c>
      <c r="N25" s="6">
        <v>16</v>
      </c>
      <c r="O25" s="6">
        <v>18</v>
      </c>
      <c r="P25" s="6">
        <v>34</v>
      </c>
      <c r="Q25" s="6">
        <v>10</v>
      </c>
      <c r="R25" s="6">
        <v>13</v>
      </c>
      <c r="S25" s="6">
        <v>23</v>
      </c>
      <c r="T25" s="15">
        <f t="shared" si="2"/>
        <v>590</v>
      </c>
      <c r="U25" s="15">
        <f t="shared" si="3"/>
        <v>649</v>
      </c>
      <c r="V25" s="15">
        <f t="shared" si="4"/>
        <v>1239</v>
      </c>
      <c r="X25" s="26" t="s">
        <v>181</v>
      </c>
      <c r="Y25" s="29">
        <f>SUM(T64:T73)</f>
        <v>3577</v>
      </c>
      <c r="Z25" s="29">
        <f t="shared" ref="Z25:AA25" si="24">SUM(U64:U73)</f>
        <v>4083</v>
      </c>
      <c r="AA25" s="29">
        <f t="shared" si="24"/>
        <v>7660</v>
      </c>
    </row>
    <row r="26" spans="1:27" ht="23.25" customHeight="1" x14ac:dyDescent="0.55000000000000004">
      <c r="A26" s="6" t="s">
        <v>26</v>
      </c>
      <c r="B26" s="6">
        <v>506</v>
      </c>
      <c r="C26" s="6">
        <v>480</v>
      </c>
      <c r="D26" s="6">
        <v>986</v>
      </c>
      <c r="E26" s="6">
        <v>59</v>
      </c>
      <c r="F26" s="6">
        <v>45</v>
      </c>
      <c r="G26" s="6">
        <v>104</v>
      </c>
      <c r="H26" s="6">
        <v>5</v>
      </c>
      <c r="I26" s="6">
        <v>8</v>
      </c>
      <c r="J26" s="6">
        <v>13</v>
      </c>
      <c r="K26" s="6">
        <v>14</v>
      </c>
      <c r="L26" s="6">
        <v>13</v>
      </c>
      <c r="M26" s="6">
        <v>27</v>
      </c>
      <c r="N26" s="6">
        <v>14</v>
      </c>
      <c r="O26" s="6">
        <v>15</v>
      </c>
      <c r="P26" s="6">
        <v>29</v>
      </c>
      <c r="Q26" s="6">
        <v>14</v>
      </c>
      <c r="R26" s="6">
        <v>16</v>
      </c>
      <c r="S26" s="6">
        <v>30</v>
      </c>
      <c r="T26" s="15">
        <f t="shared" si="2"/>
        <v>612</v>
      </c>
      <c r="U26" s="15">
        <f t="shared" si="3"/>
        <v>577</v>
      </c>
      <c r="V26" s="15">
        <f t="shared" si="4"/>
        <v>1189</v>
      </c>
      <c r="X26" s="26" t="s">
        <v>182</v>
      </c>
      <c r="Y26" s="29">
        <f>SUM(T74:T83)</f>
        <v>1989</v>
      </c>
      <c r="Z26" s="29">
        <f t="shared" ref="Z26:AA26" si="25">SUM(U74:U83)</f>
        <v>2373</v>
      </c>
      <c r="AA26" s="29">
        <f t="shared" si="25"/>
        <v>4362</v>
      </c>
    </row>
    <row r="27" spans="1:27" ht="23.25" customHeight="1" x14ac:dyDescent="0.55000000000000004">
      <c r="A27" s="6" t="s">
        <v>27</v>
      </c>
      <c r="B27" s="6">
        <v>534</v>
      </c>
      <c r="C27" s="6">
        <v>513</v>
      </c>
      <c r="D27" s="7">
        <v>1047</v>
      </c>
      <c r="E27" s="6">
        <v>60</v>
      </c>
      <c r="F27" s="6">
        <v>59</v>
      </c>
      <c r="G27" s="6">
        <v>119</v>
      </c>
      <c r="H27" s="6">
        <v>14</v>
      </c>
      <c r="I27" s="6">
        <v>13</v>
      </c>
      <c r="J27" s="6">
        <v>27</v>
      </c>
      <c r="K27" s="6">
        <v>17</v>
      </c>
      <c r="L27" s="6">
        <v>19</v>
      </c>
      <c r="M27" s="6">
        <v>36</v>
      </c>
      <c r="N27" s="6">
        <v>12</v>
      </c>
      <c r="O27" s="6">
        <v>12</v>
      </c>
      <c r="P27" s="6">
        <v>24</v>
      </c>
      <c r="Q27" s="6">
        <v>13</v>
      </c>
      <c r="R27" s="6">
        <v>21</v>
      </c>
      <c r="S27" s="6">
        <v>34</v>
      </c>
      <c r="T27" s="15">
        <f t="shared" si="2"/>
        <v>650</v>
      </c>
      <c r="U27" s="15">
        <f t="shared" si="3"/>
        <v>637</v>
      </c>
      <c r="V27" s="15">
        <f t="shared" si="4"/>
        <v>1287</v>
      </c>
      <c r="X27" s="26" t="s">
        <v>183</v>
      </c>
      <c r="Y27" s="29">
        <f>SUM(T19:T105)</f>
        <v>35137</v>
      </c>
      <c r="Z27" s="29">
        <f t="shared" ref="Z27:AA27" si="26">SUM(U19:U105)</f>
        <v>36310</v>
      </c>
      <c r="AA27" s="29">
        <f t="shared" si="26"/>
        <v>71447</v>
      </c>
    </row>
    <row r="28" spans="1:27" ht="23.25" customHeight="1" x14ac:dyDescent="0.55000000000000004">
      <c r="A28" s="6" t="s">
        <v>28</v>
      </c>
      <c r="B28" s="6">
        <v>539</v>
      </c>
      <c r="C28" s="6">
        <v>519</v>
      </c>
      <c r="D28" s="7">
        <v>1058</v>
      </c>
      <c r="E28" s="6">
        <v>76</v>
      </c>
      <c r="F28" s="6">
        <v>42</v>
      </c>
      <c r="G28" s="6">
        <v>118</v>
      </c>
      <c r="H28" s="6">
        <v>17</v>
      </c>
      <c r="I28" s="6">
        <v>13</v>
      </c>
      <c r="J28" s="6">
        <v>30</v>
      </c>
      <c r="K28" s="6">
        <v>15</v>
      </c>
      <c r="L28" s="6">
        <v>21</v>
      </c>
      <c r="M28" s="6">
        <v>36</v>
      </c>
      <c r="N28" s="6">
        <v>15</v>
      </c>
      <c r="O28" s="6">
        <v>17</v>
      </c>
      <c r="P28" s="6">
        <v>32</v>
      </c>
      <c r="Q28" s="6">
        <v>11</v>
      </c>
      <c r="R28" s="6">
        <v>10</v>
      </c>
      <c r="S28" s="6">
        <v>21</v>
      </c>
      <c r="T28" s="15">
        <f t="shared" si="2"/>
        <v>673</v>
      </c>
      <c r="U28" s="15">
        <f t="shared" si="3"/>
        <v>622</v>
      </c>
      <c r="V28" s="15">
        <f t="shared" si="4"/>
        <v>1295</v>
      </c>
      <c r="X28" s="26" t="s">
        <v>184</v>
      </c>
      <c r="Y28" s="29">
        <f>SUM(T39:T105)</f>
        <v>22618</v>
      </c>
      <c r="Z28" s="29">
        <f t="shared" ref="Z28:AA28" si="27">SUM(U39:U105)</f>
        <v>24417</v>
      </c>
      <c r="AA28" s="29">
        <f t="shared" si="27"/>
        <v>47035</v>
      </c>
    </row>
    <row r="29" spans="1:27" ht="23.25" customHeight="1" x14ac:dyDescent="0.55000000000000004">
      <c r="A29" s="6" t="s">
        <v>29</v>
      </c>
      <c r="B29" s="6">
        <v>481</v>
      </c>
      <c r="C29" s="6">
        <v>514</v>
      </c>
      <c r="D29" s="6">
        <v>995</v>
      </c>
      <c r="E29" s="6">
        <v>65</v>
      </c>
      <c r="F29" s="6">
        <v>58</v>
      </c>
      <c r="G29" s="6">
        <v>123</v>
      </c>
      <c r="H29" s="6">
        <v>14</v>
      </c>
      <c r="I29" s="6">
        <v>5</v>
      </c>
      <c r="J29" s="6">
        <v>19</v>
      </c>
      <c r="K29" s="6">
        <v>14</v>
      </c>
      <c r="L29" s="6">
        <v>22</v>
      </c>
      <c r="M29" s="6">
        <v>36</v>
      </c>
      <c r="N29" s="6">
        <v>12</v>
      </c>
      <c r="O29" s="6">
        <v>16</v>
      </c>
      <c r="P29" s="6">
        <v>28</v>
      </c>
      <c r="Q29" s="6">
        <v>15</v>
      </c>
      <c r="R29" s="6">
        <v>7</v>
      </c>
      <c r="S29" s="6">
        <v>22</v>
      </c>
      <c r="T29" s="15">
        <f t="shared" si="2"/>
        <v>601</v>
      </c>
      <c r="U29" s="15">
        <f t="shared" si="3"/>
        <v>622</v>
      </c>
      <c r="V29" s="15">
        <f t="shared" si="4"/>
        <v>1223</v>
      </c>
      <c r="X29" s="26" t="s">
        <v>185</v>
      </c>
      <c r="Y29" s="29">
        <f>SUM(T64:T105)</f>
        <v>6594</v>
      </c>
      <c r="Z29" s="29">
        <f t="shared" ref="Z29:AA29" si="28">SUM(U64:U105)</f>
        <v>8040</v>
      </c>
      <c r="AA29" s="29">
        <f t="shared" si="28"/>
        <v>14634</v>
      </c>
    </row>
    <row r="30" spans="1:27" ht="23.25" customHeight="1" x14ac:dyDescent="0.55000000000000004">
      <c r="A30" s="6" t="s">
        <v>30</v>
      </c>
      <c r="B30" s="6">
        <v>596</v>
      </c>
      <c r="C30" s="6">
        <v>523</v>
      </c>
      <c r="D30" s="7">
        <v>1119</v>
      </c>
      <c r="E30" s="6">
        <v>66</v>
      </c>
      <c r="F30" s="6">
        <v>68</v>
      </c>
      <c r="G30" s="6">
        <v>134</v>
      </c>
      <c r="H30" s="6">
        <v>13</v>
      </c>
      <c r="I30" s="6">
        <v>11</v>
      </c>
      <c r="J30" s="6">
        <v>24</v>
      </c>
      <c r="K30" s="6">
        <v>20</v>
      </c>
      <c r="L30" s="6">
        <v>19</v>
      </c>
      <c r="M30" s="6">
        <v>39</v>
      </c>
      <c r="N30" s="6">
        <v>19</v>
      </c>
      <c r="O30" s="6">
        <v>23</v>
      </c>
      <c r="P30" s="6">
        <v>42</v>
      </c>
      <c r="Q30" s="6">
        <v>9</v>
      </c>
      <c r="R30" s="6">
        <v>6</v>
      </c>
      <c r="S30" s="6">
        <v>15</v>
      </c>
      <c r="T30" s="15">
        <f t="shared" si="2"/>
        <v>723</v>
      </c>
      <c r="U30" s="15">
        <f t="shared" si="3"/>
        <v>650</v>
      </c>
      <c r="V30" s="15">
        <f t="shared" si="4"/>
        <v>1373</v>
      </c>
      <c r="X30" s="26" t="s">
        <v>186</v>
      </c>
      <c r="Y30" s="29">
        <f>SUM(T69:T105)</f>
        <v>4573</v>
      </c>
      <c r="Z30" s="29">
        <f t="shared" ref="Z30:AA30" si="29">SUM(U69:U105)</f>
        <v>5825</v>
      </c>
      <c r="AA30" s="29">
        <f t="shared" si="29"/>
        <v>10398</v>
      </c>
    </row>
    <row r="31" spans="1:27" ht="23.25" customHeight="1" x14ac:dyDescent="0.55000000000000004">
      <c r="A31" s="6" t="s">
        <v>31</v>
      </c>
      <c r="B31" s="6">
        <v>577</v>
      </c>
      <c r="C31" s="6">
        <v>551</v>
      </c>
      <c r="D31" s="7">
        <v>1128</v>
      </c>
      <c r="E31" s="6">
        <v>55</v>
      </c>
      <c r="F31" s="6">
        <v>56</v>
      </c>
      <c r="G31" s="6">
        <v>111</v>
      </c>
      <c r="H31" s="6">
        <v>10</v>
      </c>
      <c r="I31" s="6">
        <v>6</v>
      </c>
      <c r="J31" s="6">
        <v>16</v>
      </c>
      <c r="K31" s="6">
        <v>14</v>
      </c>
      <c r="L31" s="6">
        <v>13</v>
      </c>
      <c r="M31" s="6">
        <v>27</v>
      </c>
      <c r="N31" s="6">
        <v>12</v>
      </c>
      <c r="O31" s="6">
        <v>17</v>
      </c>
      <c r="P31" s="6">
        <v>29</v>
      </c>
      <c r="Q31" s="6">
        <v>7</v>
      </c>
      <c r="R31" s="6">
        <v>12</v>
      </c>
      <c r="S31" s="6">
        <v>19</v>
      </c>
      <c r="T31" s="15">
        <f t="shared" si="2"/>
        <v>675</v>
      </c>
      <c r="U31" s="15">
        <f t="shared" si="3"/>
        <v>655</v>
      </c>
      <c r="V31" s="15">
        <f t="shared" si="4"/>
        <v>1330</v>
      </c>
      <c r="X31" s="26" t="s">
        <v>187</v>
      </c>
      <c r="Y31" s="29">
        <f>SUM(T74:T105)</f>
        <v>3017</v>
      </c>
      <c r="Z31" s="29">
        <f t="shared" ref="Z31:AA31" si="30">SUM(U74:U105)</f>
        <v>3957</v>
      </c>
      <c r="AA31" s="29">
        <f t="shared" si="30"/>
        <v>6974</v>
      </c>
    </row>
    <row r="32" spans="1:27" ht="23.25" customHeight="1" x14ac:dyDescent="0.55000000000000004">
      <c r="A32" s="6" t="s">
        <v>32</v>
      </c>
      <c r="B32" s="6">
        <v>553</v>
      </c>
      <c r="C32" s="6">
        <v>496</v>
      </c>
      <c r="D32" s="7">
        <v>1049</v>
      </c>
      <c r="E32" s="6">
        <v>76</v>
      </c>
      <c r="F32" s="6">
        <v>71</v>
      </c>
      <c r="G32" s="6">
        <v>147</v>
      </c>
      <c r="H32" s="6">
        <v>6</v>
      </c>
      <c r="I32" s="6">
        <v>6</v>
      </c>
      <c r="J32" s="6">
        <v>12</v>
      </c>
      <c r="K32" s="6">
        <v>20</v>
      </c>
      <c r="L32" s="6">
        <v>15</v>
      </c>
      <c r="M32" s="6">
        <v>35</v>
      </c>
      <c r="N32" s="6">
        <v>15</v>
      </c>
      <c r="O32" s="6">
        <v>9</v>
      </c>
      <c r="P32" s="6">
        <v>24</v>
      </c>
      <c r="Q32" s="6">
        <v>11</v>
      </c>
      <c r="R32" s="6">
        <v>9</v>
      </c>
      <c r="S32" s="6">
        <v>20</v>
      </c>
      <c r="T32" s="15">
        <f t="shared" si="2"/>
        <v>681</v>
      </c>
      <c r="U32" s="15">
        <f t="shared" si="3"/>
        <v>606</v>
      </c>
      <c r="V32" s="15">
        <f t="shared" si="4"/>
        <v>1287</v>
      </c>
      <c r="X32" s="26" t="s">
        <v>188</v>
      </c>
      <c r="Y32" s="29">
        <f>SUM(T84:T105)</f>
        <v>1028</v>
      </c>
      <c r="Z32" s="29">
        <f t="shared" ref="Z32:AA32" si="31">SUM(U84:U105)</f>
        <v>1584</v>
      </c>
      <c r="AA32" s="29">
        <f t="shared" si="31"/>
        <v>2612</v>
      </c>
    </row>
    <row r="33" spans="1:27" ht="23.25" customHeight="1" x14ac:dyDescent="0.55000000000000004">
      <c r="A33" s="6" t="s">
        <v>33</v>
      </c>
      <c r="B33" s="6">
        <v>507</v>
      </c>
      <c r="C33" s="6">
        <v>511</v>
      </c>
      <c r="D33" s="7">
        <v>1018</v>
      </c>
      <c r="E33" s="6">
        <v>61</v>
      </c>
      <c r="F33" s="6">
        <v>52</v>
      </c>
      <c r="G33" s="6">
        <v>113</v>
      </c>
      <c r="H33" s="6">
        <v>13</v>
      </c>
      <c r="I33" s="6">
        <v>11</v>
      </c>
      <c r="J33" s="6">
        <v>24</v>
      </c>
      <c r="K33" s="6">
        <v>23</v>
      </c>
      <c r="L33" s="6">
        <v>20</v>
      </c>
      <c r="M33" s="6">
        <v>43</v>
      </c>
      <c r="N33" s="6">
        <v>16</v>
      </c>
      <c r="O33" s="6">
        <v>18</v>
      </c>
      <c r="P33" s="6">
        <v>34</v>
      </c>
      <c r="Q33" s="6">
        <v>9</v>
      </c>
      <c r="R33" s="6">
        <v>18</v>
      </c>
      <c r="S33" s="6">
        <v>27</v>
      </c>
      <c r="T33" s="15">
        <f t="shared" si="2"/>
        <v>629</v>
      </c>
      <c r="U33" s="15">
        <f t="shared" si="3"/>
        <v>630</v>
      </c>
      <c r="V33" s="15">
        <f t="shared" si="4"/>
        <v>1259</v>
      </c>
      <c r="X33" s="26" t="s">
        <v>189</v>
      </c>
      <c r="Y33" s="8">
        <f>SUM(T104:T105)</f>
        <v>22</v>
      </c>
      <c r="Z33" s="8">
        <f t="shared" ref="Z33:AA33" si="32">SUM(U104:U105)</f>
        <v>32</v>
      </c>
      <c r="AA33" s="8">
        <f t="shared" si="32"/>
        <v>54</v>
      </c>
    </row>
    <row r="34" spans="1:27" ht="23.25" customHeight="1" x14ac:dyDescent="0.55000000000000004">
      <c r="A34" s="6" t="s">
        <v>34</v>
      </c>
      <c r="B34" s="6">
        <v>489</v>
      </c>
      <c r="C34" s="6">
        <v>496</v>
      </c>
      <c r="D34" s="6">
        <v>985</v>
      </c>
      <c r="E34" s="6">
        <v>54</v>
      </c>
      <c r="F34" s="6">
        <v>59</v>
      </c>
      <c r="G34" s="6">
        <v>113</v>
      </c>
      <c r="H34" s="6">
        <v>7</v>
      </c>
      <c r="I34" s="6">
        <v>12</v>
      </c>
      <c r="J34" s="6">
        <v>19</v>
      </c>
      <c r="K34" s="6">
        <v>18</v>
      </c>
      <c r="L34" s="6">
        <v>12</v>
      </c>
      <c r="M34" s="6">
        <v>30</v>
      </c>
      <c r="N34" s="6">
        <v>21</v>
      </c>
      <c r="O34" s="6">
        <v>14</v>
      </c>
      <c r="P34" s="6">
        <v>35</v>
      </c>
      <c r="Q34" s="6">
        <v>10</v>
      </c>
      <c r="R34" s="6">
        <v>11</v>
      </c>
      <c r="S34" s="6">
        <v>21</v>
      </c>
      <c r="T34" s="15">
        <f t="shared" si="2"/>
        <v>599</v>
      </c>
      <c r="U34" s="15">
        <f t="shared" si="3"/>
        <v>604</v>
      </c>
      <c r="V34" s="15">
        <f t="shared" si="4"/>
        <v>1203</v>
      </c>
    </row>
    <row r="35" spans="1:27" ht="23.25" customHeight="1" x14ac:dyDescent="0.55000000000000004">
      <c r="A35" s="6" t="s">
        <v>35</v>
      </c>
      <c r="B35" s="6">
        <v>478</v>
      </c>
      <c r="C35" s="6">
        <v>459</v>
      </c>
      <c r="D35" s="6">
        <v>937</v>
      </c>
      <c r="E35" s="6">
        <v>61</v>
      </c>
      <c r="F35" s="6">
        <v>65</v>
      </c>
      <c r="G35" s="6">
        <v>126</v>
      </c>
      <c r="H35" s="6">
        <v>14</v>
      </c>
      <c r="I35" s="6">
        <v>7</v>
      </c>
      <c r="J35" s="6">
        <v>21</v>
      </c>
      <c r="K35" s="6">
        <v>18</v>
      </c>
      <c r="L35" s="6">
        <v>12</v>
      </c>
      <c r="M35" s="6">
        <v>30</v>
      </c>
      <c r="N35" s="6">
        <v>12</v>
      </c>
      <c r="O35" s="6">
        <v>11</v>
      </c>
      <c r="P35" s="6">
        <v>23</v>
      </c>
      <c r="Q35" s="6">
        <v>15</v>
      </c>
      <c r="R35" s="6">
        <v>13</v>
      </c>
      <c r="S35" s="6">
        <v>28</v>
      </c>
      <c r="T35" s="15">
        <f t="shared" si="2"/>
        <v>598</v>
      </c>
      <c r="U35" s="15">
        <f t="shared" si="3"/>
        <v>567</v>
      </c>
      <c r="V35" s="15">
        <f t="shared" si="4"/>
        <v>1165</v>
      </c>
    </row>
    <row r="36" spans="1:27" ht="23.25" customHeight="1" x14ac:dyDescent="0.55000000000000004">
      <c r="A36" s="6" t="s">
        <v>36</v>
      </c>
      <c r="B36" s="6">
        <v>532</v>
      </c>
      <c r="C36" s="6">
        <v>471</v>
      </c>
      <c r="D36" s="7">
        <v>1003</v>
      </c>
      <c r="E36" s="6">
        <v>60</v>
      </c>
      <c r="F36" s="6">
        <v>62</v>
      </c>
      <c r="G36" s="6">
        <v>122</v>
      </c>
      <c r="H36" s="6">
        <v>7</v>
      </c>
      <c r="I36" s="6">
        <v>15</v>
      </c>
      <c r="J36" s="6">
        <v>22</v>
      </c>
      <c r="K36" s="6">
        <v>13</v>
      </c>
      <c r="L36" s="6">
        <v>11</v>
      </c>
      <c r="M36" s="6">
        <v>24</v>
      </c>
      <c r="N36" s="6">
        <v>9</v>
      </c>
      <c r="O36" s="6">
        <v>13</v>
      </c>
      <c r="P36" s="6">
        <v>22</v>
      </c>
      <c r="Q36" s="6">
        <v>9</v>
      </c>
      <c r="R36" s="6">
        <v>11</v>
      </c>
      <c r="S36" s="6">
        <v>20</v>
      </c>
      <c r="T36" s="15">
        <f t="shared" si="2"/>
        <v>630</v>
      </c>
      <c r="U36" s="15">
        <f t="shared" si="3"/>
        <v>583</v>
      </c>
      <c r="V36" s="15">
        <f t="shared" si="4"/>
        <v>1213</v>
      </c>
    </row>
    <row r="37" spans="1:27" ht="23.25" customHeight="1" x14ac:dyDescent="0.55000000000000004">
      <c r="A37" s="6" t="s">
        <v>37</v>
      </c>
      <c r="B37" s="6">
        <v>540</v>
      </c>
      <c r="C37" s="6">
        <v>463</v>
      </c>
      <c r="D37" s="7">
        <v>1003</v>
      </c>
      <c r="E37" s="6">
        <v>55</v>
      </c>
      <c r="F37" s="6">
        <v>63</v>
      </c>
      <c r="G37" s="6">
        <v>118</v>
      </c>
      <c r="H37" s="6">
        <v>14</v>
      </c>
      <c r="I37" s="6">
        <v>11</v>
      </c>
      <c r="J37" s="6">
        <v>25</v>
      </c>
      <c r="K37" s="6">
        <v>20</v>
      </c>
      <c r="L37" s="6">
        <v>15</v>
      </c>
      <c r="M37" s="6">
        <v>35</v>
      </c>
      <c r="N37" s="6">
        <v>14</v>
      </c>
      <c r="O37" s="6">
        <v>18</v>
      </c>
      <c r="P37" s="6">
        <v>32</v>
      </c>
      <c r="Q37" s="6">
        <v>15</v>
      </c>
      <c r="R37" s="6">
        <v>10</v>
      </c>
      <c r="S37" s="6">
        <v>25</v>
      </c>
      <c r="T37" s="15">
        <f t="shared" si="2"/>
        <v>658</v>
      </c>
      <c r="U37" s="15">
        <f t="shared" si="3"/>
        <v>580</v>
      </c>
      <c r="V37" s="15">
        <f t="shared" si="4"/>
        <v>1238</v>
      </c>
    </row>
    <row r="38" spans="1:27" ht="23.25" customHeight="1" x14ac:dyDescent="0.55000000000000004">
      <c r="A38" s="6" t="s">
        <v>38</v>
      </c>
      <c r="B38" s="6">
        <v>507</v>
      </c>
      <c r="C38" s="6">
        <v>486</v>
      </c>
      <c r="D38" s="6">
        <v>993</v>
      </c>
      <c r="E38" s="6">
        <v>68</v>
      </c>
      <c r="F38" s="6">
        <v>51</v>
      </c>
      <c r="G38" s="6">
        <v>119</v>
      </c>
      <c r="H38" s="6">
        <v>12</v>
      </c>
      <c r="I38" s="6">
        <v>15</v>
      </c>
      <c r="J38" s="6">
        <v>27</v>
      </c>
      <c r="K38" s="6">
        <v>14</v>
      </c>
      <c r="L38" s="6">
        <v>21</v>
      </c>
      <c r="M38" s="6">
        <v>35</v>
      </c>
      <c r="N38" s="6">
        <v>22</v>
      </c>
      <c r="O38" s="6">
        <v>14</v>
      </c>
      <c r="P38" s="6">
        <v>36</v>
      </c>
      <c r="Q38" s="6">
        <v>8</v>
      </c>
      <c r="R38" s="6">
        <v>8</v>
      </c>
      <c r="S38" s="6">
        <v>16</v>
      </c>
      <c r="T38" s="15">
        <f t="shared" si="2"/>
        <v>631</v>
      </c>
      <c r="U38" s="15">
        <f t="shared" si="3"/>
        <v>595</v>
      </c>
      <c r="V38" s="15">
        <f t="shared" si="4"/>
        <v>1226</v>
      </c>
    </row>
    <row r="39" spans="1:27" ht="23.25" customHeight="1" x14ac:dyDescent="0.55000000000000004">
      <c r="A39" s="6" t="s">
        <v>39</v>
      </c>
      <c r="B39" s="6">
        <v>516</v>
      </c>
      <c r="C39" s="6">
        <v>480</v>
      </c>
      <c r="D39" s="6">
        <v>996</v>
      </c>
      <c r="E39" s="6">
        <v>53</v>
      </c>
      <c r="F39" s="6">
        <v>68</v>
      </c>
      <c r="G39" s="6">
        <v>121</v>
      </c>
      <c r="H39" s="6">
        <v>7</v>
      </c>
      <c r="I39" s="6">
        <v>7</v>
      </c>
      <c r="J39" s="6">
        <v>14</v>
      </c>
      <c r="K39" s="6">
        <v>17</v>
      </c>
      <c r="L39" s="6">
        <v>16</v>
      </c>
      <c r="M39" s="6">
        <v>33</v>
      </c>
      <c r="N39" s="6">
        <v>14</v>
      </c>
      <c r="O39" s="6">
        <v>11</v>
      </c>
      <c r="P39" s="6">
        <v>25</v>
      </c>
      <c r="Q39" s="6">
        <v>9</v>
      </c>
      <c r="R39" s="6">
        <v>10</v>
      </c>
      <c r="S39" s="6">
        <v>19</v>
      </c>
      <c r="T39" s="15">
        <f t="shared" si="2"/>
        <v>616</v>
      </c>
      <c r="U39" s="15">
        <f t="shared" si="3"/>
        <v>592</v>
      </c>
      <c r="V39" s="15">
        <f t="shared" si="4"/>
        <v>1208</v>
      </c>
    </row>
    <row r="40" spans="1:27" ht="23.25" customHeight="1" x14ac:dyDescent="0.55000000000000004">
      <c r="A40" s="6" t="s">
        <v>40</v>
      </c>
      <c r="B40" s="6">
        <v>542</v>
      </c>
      <c r="C40" s="6">
        <v>552</v>
      </c>
      <c r="D40" s="7">
        <v>1094</v>
      </c>
      <c r="E40" s="6">
        <v>66</v>
      </c>
      <c r="F40" s="6">
        <v>45</v>
      </c>
      <c r="G40" s="6">
        <v>111</v>
      </c>
      <c r="H40" s="6">
        <v>7</v>
      </c>
      <c r="I40" s="6">
        <v>7</v>
      </c>
      <c r="J40" s="6">
        <v>14</v>
      </c>
      <c r="K40" s="6">
        <v>22</v>
      </c>
      <c r="L40" s="6">
        <v>15</v>
      </c>
      <c r="M40" s="6">
        <v>37</v>
      </c>
      <c r="N40" s="6">
        <v>21</v>
      </c>
      <c r="O40" s="6">
        <v>18</v>
      </c>
      <c r="P40" s="6">
        <v>39</v>
      </c>
      <c r="Q40" s="6">
        <v>8</v>
      </c>
      <c r="R40" s="6">
        <v>8</v>
      </c>
      <c r="S40" s="6">
        <v>16</v>
      </c>
      <c r="T40" s="15">
        <f t="shared" si="2"/>
        <v>666</v>
      </c>
      <c r="U40" s="15">
        <f t="shared" si="3"/>
        <v>645</v>
      </c>
      <c r="V40" s="15">
        <f t="shared" si="4"/>
        <v>1311</v>
      </c>
    </row>
    <row r="41" spans="1:27" ht="23.25" customHeight="1" x14ac:dyDescent="0.55000000000000004">
      <c r="A41" s="6" t="s">
        <v>41</v>
      </c>
      <c r="B41" s="6">
        <v>561</v>
      </c>
      <c r="C41" s="6">
        <v>553</v>
      </c>
      <c r="D41" s="7">
        <v>1114</v>
      </c>
      <c r="E41" s="6">
        <v>61</v>
      </c>
      <c r="F41" s="6">
        <v>53</v>
      </c>
      <c r="G41" s="6">
        <v>114</v>
      </c>
      <c r="H41" s="6">
        <v>13</v>
      </c>
      <c r="I41" s="6">
        <v>12</v>
      </c>
      <c r="J41" s="6">
        <v>25</v>
      </c>
      <c r="K41" s="6">
        <v>14</v>
      </c>
      <c r="L41" s="6">
        <v>17</v>
      </c>
      <c r="M41" s="6">
        <v>31</v>
      </c>
      <c r="N41" s="6">
        <v>14</v>
      </c>
      <c r="O41" s="6">
        <v>17</v>
      </c>
      <c r="P41" s="6">
        <v>31</v>
      </c>
      <c r="Q41" s="6">
        <v>13</v>
      </c>
      <c r="R41" s="6">
        <v>17</v>
      </c>
      <c r="S41" s="6">
        <v>30</v>
      </c>
      <c r="T41" s="15">
        <f t="shared" si="2"/>
        <v>676</v>
      </c>
      <c r="U41" s="15">
        <f t="shared" si="3"/>
        <v>669</v>
      </c>
      <c r="V41" s="15">
        <f t="shared" si="4"/>
        <v>1345</v>
      </c>
    </row>
    <row r="42" spans="1:27" ht="23.25" customHeight="1" x14ac:dyDescent="0.55000000000000004">
      <c r="A42" s="6" t="s">
        <v>42</v>
      </c>
      <c r="B42" s="6">
        <v>544</v>
      </c>
      <c r="C42" s="6">
        <v>538</v>
      </c>
      <c r="D42" s="7">
        <v>1082</v>
      </c>
      <c r="E42" s="6">
        <v>78</v>
      </c>
      <c r="F42" s="6">
        <v>60</v>
      </c>
      <c r="G42" s="6">
        <v>138</v>
      </c>
      <c r="H42" s="6">
        <v>10</v>
      </c>
      <c r="I42" s="6">
        <v>11</v>
      </c>
      <c r="J42" s="6">
        <v>21</v>
      </c>
      <c r="K42" s="6">
        <v>18</v>
      </c>
      <c r="L42" s="6">
        <v>22</v>
      </c>
      <c r="M42" s="6">
        <v>40</v>
      </c>
      <c r="N42" s="6">
        <v>16</v>
      </c>
      <c r="O42" s="6">
        <v>11</v>
      </c>
      <c r="P42" s="6">
        <v>27</v>
      </c>
      <c r="Q42" s="6">
        <v>14</v>
      </c>
      <c r="R42" s="6">
        <v>15</v>
      </c>
      <c r="S42" s="6">
        <v>29</v>
      </c>
      <c r="T42" s="15">
        <f t="shared" si="2"/>
        <v>680</v>
      </c>
      <c r="U42" s="15">
        <f t="shared" si="3"/>
        <v>657</v>
      </c>
      <c r="V42" s="15">
        <f t="shared" si="4"/>
        <v>1337</v>
      </c>
    </row>
    <row r="43" spans="1:27" ht="23.25" customHeight="1" x14ac:dyDescent="0.55000000000000004">
      <c r="A43" s="6" t="s">
        <v>43</v>
      </c>
      <c r="B43" s="6">
        <v>576</v>
      </c>
      <c r="C43" s="6">
        <v>596</v>
      </c>
      <c r="D43" s="7">
        <v>1172</v>
      </c>
      <c r="E43" s="6">
        <v>74</v>
      </c>
      <c r="F43" s="6">
        <v>68</v>
      </c>
      <c r="G43" s="6">
        <v>142</v>
      </c>
      <c r="H43" s="6">
        <v>8</v>
      </c>
      <c r="I43" s="6">
        <v>15</v>
      </c>
      <c r="J43" s="6">
        <v>23</v>
      </c>
      <c r="K43" s="6">
        <v>15</v>
      </c>
      <c r="L43" s="6">
        <v>20</v>
      </c>
      <c r="M43" s="6">
        <v>35</v>
      </c>
      <c r="N43" s="6">
        <v>11</v>
      </c>
      <c r="O43" s="6">
        <v>16</v>
      </c>
      <c r="P43" s="6">
        <v>27</v>
      </c>
      <c r="Q43" s="6">
        <v>9</v>
      </c>
      <c r="R43" s="6">
        <v>8</v>
      </c>
      <c r="S43" s="6">
        <v>17</v>
      </c>
      <c r="T43" s="15">
        <f t="shared" si="2"/>
        <v>693</v>
      </c>
      <c r="U43" s="15">
        <f t="shared" si="3"/>
        <v>723</v>
      </c>
      <c r="V43" s="15">
        <f t="shared" si="4"/>
        <v>1416</v>
      </c>
    </row>
    <row r="44" spans="1:27" ht="23.25" customHeight="1" x14ac:dyDescent="0.55000000000000004">
      <c r="A44" s="6" t="s">
        <v>44</v>
      </c>
      <c r="B44" s="6">
        <v>547</v>
      </c>
      <c r="C44" s="6">
        <v>561</v>
      </c>
      <c r="D44" s="7">
        <v>1108</v>
      </c>
      <c r="E44" s="6">
        <v>69</v>
      </c>
      <c r="F44" s="6">
        <v>69</v>
      </c>
      <c r="G44" s="6">
        <v>138</v>
      </c>
      <c r="H44" s="6">
        <v>15</v>
      </c>
      <c r="I44" s="6">
        <v>9</v>
      </c>
      <c r="J44" s="6">
        <v>24</v>
      </c>
      <c r="K44" s="6">
        <v>20</v>
      </c>
      <c r="L44" s="6">
        <v>14</v>
      </c>
      <c r="M44" s="6">
        <v>34</v>
      </c>
      <c r="N44" s="6">
        <v>15</v>
      </c>
      <c r="O44" s="6">
        <v>14</v>
      </c>
      <c r="P44" s="6">
        <v>29</v>
      </c>
      <c r="Q44" s="6">
        <v>12</v>
      </c>
      <c r="R44" s="6">
        <v>16</v>
      </c>
      <c r="S44" s="6">
        <v>28</v>
      </c>
      <c r="T44" s="15">
        <f t="shared" si="2"/>
        <v>678</v>
      </c>
      <c r="U44" s="15">
        <f t="shared" si="3"/>
        <v>683</v>
      </c>
      <c r="V44" s="15">
        <f t="shared" si="4"/>
        <v>1361</v>
      </c>
    </row>
    <row r="45" spans="1:27" ht="23.25" customHeight="1" x14ac:dyDescent="0.55000000000000004">
      <c r="A45" s="6" t="s">
        <v>45</v>
      </c>
      <c r="B45" s="6">
        <v>567</v>
      </c>
      <c r="C45" s="6">
        <v>572</v>
      </c>
      <c r="D45" s="7">
        <v>1139</v>
      </c>
      <c r="E45" s="6">
        <v>81</v>
      </c>
      <c r="F45" s="6">
        <v>67</v>
      </c>
      <c r="G45" s="6">
        <v>148</v>
      </c>
      <c r="H45" s="6">
        <v>8</v>
      </c>
      <c r="I45" s="6">
        <v>18</v>
      </c>
      <c r="J45" s="6">
        <v>26</v>
      </c>
      <c r="K45" s="6">
        <v>15</v>
      </c>
      <c r="L45" s="6">
        <v>20</v>
      </c>
      <c r="M45" s="6">
        <v>35</v>
      </c>
      <c r="N45" s="6">
        <v>14</v>
      </c>
      <c r="O45" s="6">
        <v>19</v>
      </c>
      <c r="P45" s="6">
        <v>33</v>
      </c>
      <c r="Q45" s="6">
        <v>16</v>
      </c>
      <c r="R45" s="6">
        <v>11</v>
      </c>
      <c r="S45" s="6">
        <v>27</v>
      </c>
      <c r="T45" s="15">
        <f t="shared" si="2"/>
        <v>701</v>
      </c>
      <c r="U45" s="15">
        <f t="shared" si="3"/>
        <v>707</v>
      </c>
      <c r="V45" s="15">
        <f t="shared" si="4"/>
        <v>1408</v>
      </c>
    </row>
    <row r="46" spans="1:27" ht="23.25" customHeight="1" x14ac:dyDescent="0.55000000000000004">
      <c r="A46" s="6" t="s">
        <v>46</v>
      </c>
      <c r="B46" s="6">
        <v>543</v>
      </c>
      <c r="C46" s="6">
        <v>521</v>
      </c>
      <c r="D46" s="7">
        <v>1064</v>
      </c>
      <c r="E46" s="6">
        <v>86</v>
      </c>
      <c r="F46" s="6">
        <v>67</v>
      </c>
      <c r="G46" s="6">
        <v>153</v>
      </c>
      <c r="H46" s="6">
        <v>13</v>
      </c>
      <c r="I46" s="6">
        <v>12</v>
      </c>
      <c r="J46" s="6">
        <v>25</v>
      </c>
      <c r="K46" s="6">
        <v>21</v>
      </c>
      <c r="L46" s="6">
        <v>16</v>
      </c>
      <c r="M46" s="6">
        <v>37</v>
      </c>
      <c r="N46" s="6">
        <v>16</v>
      </c>
      <c r="O46" s="6">
        <v>14</v>
      </c>
      <c r="P46" s="6">
        <v>30</v>
      </c>
      <c r="Q46" s="6">
        <v>10</v>
      </c>
      <c r="R46" s="6">
        <v>14</v>
      </c>
      <c r="S46" s="6">
        <v>24</v>
      </c>
      <c r="T46" s="15">
        <f t="shared" si="2"/>
        <v>689</v>
      </c>
      <c r="U46" s="15">
        <f t="shared" si="3"/>
        <v>644</v>
      </c>
      <c r="V46" s="15">
        <f t="shared" si="4"/>
        <v>1333</v>
      </c>
    </row>
    <row r="47" spans="1:27" ht="23.25" customHeight="1" x14ac:dyDescent="0.55000000000000004">
      <c r="A47" s="6" t="s">
        <v>47</v>
      </c>
      <c r="B47" s="6">
        <v>523</v>
      </c>
      <c r="C47" s="6">
        <v>530</v>
      </c>
      <c r="D47" s="7">
        <v>1053</v>
      </c>
      <c r="E47" s="6">
        <v>80</v>
      </c>
      <c r="F47" s="6">
        <v>60</v>
      </c>
      <c r="G47" s="6">
        <v>140</v>
      </c>
      <c r="H47" s="6">
        <v>9</v>
      </c>
      <c r="I47" s="6">
        <v>12</v>
      </c>
      <c r="J47" s="6">
        <v>21</v>
      </c>
      <c r="K47" s="6">
        <v>18</v>
      </c>
      <c r="L47" s="6">
        <v>14</v>
      </c>
      <c r="M47" s="6">
        <v>32</v>
      </c>
      <c r="N47" s="6">
        <v>26</v>
      </c>
      <c r="O47" s="6">
        <v>7</v>
      </c>
      <c r="P47" s="6">
        <v>33</v>
      </c>
      <c r="Q47" s="6">
        <v>10</v>
      </c>
      <c r="R47" s="6">
        <v>14</v>
      </c>
      <c r="S47" s="6">
        <v>24</v>
      </c>
      <c r="T47" s="15">
        <f t="shared" si="2"/>
        <v>666</v>
      </c>
      <c r="U47" s="15">
        <f t="shared" si="3"/>
        <v>637</v>
      </c>
      <c r="V47" s="15">
        <f t="shared" si="4"/>
        <v>1303</v>
      </c>
    </row>
    <row r="48" spans="1:27" ht="23.25" customHeight="1" x14ac:dyDescent="0.55000000000000004">
      <c r="A48" s="6" t="s">
        <v>48</v>
      </c>
      <c r="B48" s="6">
        <v>572</v>
      </c>
      <c r="C48" s="6">
        <v>583</v>
      </c>
      <c r="D48" s="7">
        <v>1155</v>
      </c>
      <c r="E48" s="6">
        <v>74</v>
      </c>
      <c r="F48" s="6">
        <v>74</v>
      </c>
      <c r="G48" s="6">
        <v>148</v>
      </c>
      <c r="H48" s="6">
        <v>13</v>
      </c>
      <c r="I48" s="6">
        <v>11</v>
      </c>
      <c r="J48" s="6">
        <v>24</v>
      </c>
      <c r="K48" s="6">
        <v>19</v>
      </c>
      <c r="L48" s="6">
        <v>13</v>
      </c>
      <c r="M48" s="6">
        <v>32</v>
      </c>
      <c r="N48" s="6">
        <v>19</v>
      </c>
      <c r="O48" s="6">
        <v>14</v>
      </c>
      <c r="P48" s="6">
        <v>33</v>
      </c>
      <c r="Q48" s="6">
        <v>17</v>
      </c>
      <c r="R48" s="6">
        <v>10</v>
      </c>
      <c r="S48" s="6">
        <v>27</v>
      </c>
      <c r="T48" s="15">
        <f t="shared" si="2"/>
        <v>714</v>
      </c>
      <c r="U48" s="15">
        <f t="shared" si="3"/>
        <v>705</v>
      </c>
      <c r="V48" s="15">
        <f t="shared" si="4"/>
        <v>1419</v>
      </c>
    </row>
    <row r="49" spans="1:22" ht="23.25" customHeight="1" x14ac:dyDescent="0.55000000000000004">
      <c r="A49" s="6" t="s">
        <v>49</v>
      </c>
      <c r="B49" s="6">
        <v>486</v>
      </c>
      <c r="C49" s="6">
        <v>529</v>
      </c>
      <c r="D49" s="7">
        <v>1015</v>
      </c>
      <c r="E49" s="6">
        <v>52</v>
      </c>
      <c r="F49" s="6">
        <v>59</v>
      </c>
      <c r="G49" s="6">
        <v>111</v>
      </c>
      <c r="H49" s="6">
        <v>12</v>
      </c>
      <c r="I49" s="6">
        <v>14</v>
      </c>
      <c r="J49" s="6">
        <v>26</v>
      </c>
      <c r="K49" s="6">
        <v>16</v>
      </c>
      <c r="L49" s="6">
        <v>14</v>
      </c>
      <c r="M49" s="6">
        <v>30</v>
      </c>
      <c r="N49" s="6">
        <v>8</v>
      </c>
      <c r="O49" s="6">
        <v>19</v>
      </c>
      <c r="P49" s="6">
        <v>27</v>
      </c>
      <c r="Q49" s="6">
        <v>5</v>
      </c>
      <c r="R49" s="6">
        <v>6</v>
      </c>
      <c r="S49" s="6">
        <v>11</v>
      </c>
      <c r="T49" s="15">
        <f t="shared" si="2"/>
        <v>579</v>
      </c>
      <c r="U49" s="15">
        <f t="shared" si="3"/>
        <v>641</v>
      </c>
      <c r="V49" s="15">
        <f t="shared" si="4"/>
        <v>1220</v>
      </c>
    </row>
    <row r="50" spans="1:22" ht="23.25" customHeight="1" x14ac:dyDescent="0.55000000000000004">
      <c r="A50" s="6" t="s">
        <v>50</v>
      </c>
      <c r="B50" s="6">
        <v>546</v>
      </c>
      <c r="C50" s="6">
        <v>478</v>
      </c>
      <c r="D50" s="7">
        <v>1024</v>
      </c>
      <c r="E50" s="6">
        <v>67</v>
      </c>
      <c r="F50" s="6">
        <v>50</v>
      </c>
      <c r="G50" s="6">
        <v>117</v>
      </c>
      <c r="H50" s="6">
        <v>12</v>
      </c>
      <c r="I50" s="6">
        <v>12</v>
      </c>
      <c r="J50" s="6">
        <v>24</v>
      </c>
      <c r="K50" s="6">
        <v>20</v>
      </c>
      <c r="L50" s="6">
        <v>17</v>
      </c>
      <c r="M50" s="6">
        <v>37</v>
      </c>
      <c r="N50" s="6">
        <v>14</v>
      </c>
      <c r="O50" s="6">
        <v>20</v>
      </c>
      <c r="P50" s="6">
        <v>34</v>
      </c>
      <c r="Q50" s="6">
        <v>15</v>
      </c>
      <c r="R50" s="6">
        <v>10</v>
      </c>
      <c r="S50" s="6">
        <v>25</v>
      </c>
      <c r="T50" s="15">
        <f t="shared" si="2"/>
        <v>674</v>
      </c>
      <c r="U50" s="15">
        <f t="shared" si="3"/>
        <v>587</v>
      </c>
      <c r="V50" s="15">
        <f t="shared" si="4"/>
        <v>1261</v>
      </c>
    </row>
    <row r="51" spans="1:22" ht="23.25" customHeight="1" x14ac:dyDescent="0.55000000000000004">
      <c r="A51" s="6" t="s">
        <v>51</v>
      </c>
      <c r="B51" s="6">
        <v>561</v>
      </c>
      <c r="C51" s="6">
        <v>599</v>
      </c>
      <c r="D51" s="7">
        <v>1160</v>
      </c>
      <c r="E51" s="6">
        <v>86</v>
      </c>
      <c r="F51" s="6">
        <v>71</v>
      </c>
      <c r="G51" s="6">
        <v>157</v>
      </c>
      <c r="H51" s="6">
        <v>13</v>
      </c>
      <c r="I51" s="6">
        <v>10</v>
      </c>
      <c r="J51" s="6">
        <v>23</v>
      </c>
      <c r="K51" s="6">
        <v>16</v>
      </c>
      <c r="L51" s="6">
        <v>23</v>
      </c>
      <c r="M51" s="6">
        <v>39</v>
      </c>
      <c r="N51" s="6">
        <v>11</v>
      </c>
      <c r="O51" s="6">
        <v>23</v>
      </c>
      <c r="P51" s="6">
        <v>34</v>
      </c>
      <c r="Q51" s="6">
        <v>9</v>
      </c>
      <c r="R51" s="6">
        <v>13</v>
      </c>
      <c r="S51" s="6">
        <v>22</v>
      </c>
      <c r="T51" s="15">
        <f t="shared" si="2"/>
        <v>696</v>
      </c>
      <c r="U51" s="15">
        <f t="shared" si="3"/>
        <v>739</v>
      </c>
      <c r="V51" s="15">
        <f t="shared" si="4"/>
        <v>1435</v>
      </c>
    </row>
    <row r="52" spans="1:22" ht="23.25" customHeight="1" x14ac:dyDescent="0.55000000000000004">
      <c r="A52" s="6" t="s">
        <v>52</v>
      </c>
      <c r="B52" s="6">
        <v>513</v>
      </c>
      <c r="C52" s="6">
        <v>517</v>
      </c>
      <c r="D52" s="7">
        <v>1030</v>
      </c>
      <c r="E52" s="6">
        <v>61</v>
      </c>
      <c r="F52" s="6">
        <v>63</v>
      </c>
      <c r="G52" s="6">
        <v>124</v>
      </c>
      <c r="H52" s="6">
        <v>12</v>
      </c>
      <c r="I52" s="6">
        <v>11</v>
      </c>
      <c r="J52" s="6">
        <v>23</v>
      </c>
      <c r="K52" s="6">
        <v>31</v>
      </c>
      <c r="L52" s="6">
        <v>15</v>
      </c>
      <c r="M52" s="6">
        <v>46</v>
      </c>
      <c r="N52" s="6">
        <v>11</v>
      </c>
      <c r="O52" s="6">
        <v>17</v>
      </c>
      <c r="P52" s="6">
        <v>28</v>
      </c>
      <c r="Q52" s="6">
        <v>7</v>
      </c>
      <c r="R52" s="6">
        <v>18</v>
      </c>
      <c r="S52" s="6">
        <v>25</v>
      </c>
      <c r="T52" s="15">
        <f t="shared" si="2"/>
        <v>635</v>
      </c>
      <c r="U52" s="15">
        <f t="shared" si="3"/>
        <v>641</v>
      </c>
      <c r="V52" s="15">
        <f t="shared" si="4"/>
        <v>1276</v>
      </c>
    </row>
    <row r="53" spans="1:22" ht="23.25" customHeight="1" x14ac:dyDescent="0.55000000000000004">
      <c r="A53" s="6" t="s">
        <v>53</v>
      </c>
      <c r="B53" s="6">
        <v>545</v>
      </c>
      <c r="C53" s="6">
        <v>596</v>
      </c>
      <c r="D53" s="7">
        <v>1141</v>
      </c>
      <c r="E53" s="6">
        <v>61</v>
      </c>
      <c r="F53" s="6">
        <v>67</v>
      </c>
      <c r="G53" s="6">
        <v>128</v>
      </c>
      <c r="H53" s="6">
        <v>17</v>
      </c>
      <c r="I53" s="6">
        <v>11</v>
      </c>
      <c r="J53" s="6">
        <v>28</v>
      </c>
      <c r="K53" s="6">
        <v>23</v>
      </c>
      <c r="L53" s="6">
        <v>24</v>
      </c>
      <c r="M53" s="6">
        <v>47</v>
      </c>
      <c r="N53" s="6">
        <v>18</v>
      </c>
      <c r="O53" s="6">
        <v>9</v>
      </c>
      <c r="P53" s="6">
        <v>27</v>
      </c>
      <c r="Q53" s="6">
        <v>12</v>
      </c>
      <c r="R53" s="6">
        <v>5</v>
      </c>
      <c r="S53" s="6">
        <v>17</v>
      </c>
      <c r="T53" s="15">
        <f t="shared" si="2"/>
        <v>676</v>
      </c>
      <c r="U53" s="15">
        <f t="shared" si="3"/>
        <v>712</v>
      </c>
      <c r="V53" s="15">
        <f t="shared" si="4"/>
        <v>1388</v>
      </c>
    </row>
    <row r="54" spans="1:22" ht="23.25" customHeight="1" x14ac:dyDescent="0.55000000000000004">
      <c r="A54" s="6" t="s">
        <v>54</v>
      </c>
      <c r="B54" s="6">
        <v>569</v>
      </c>
      <c r="C54" s="6">
        <v>618</v>
      </c>
      <c r="D54" s="7">
        <v>1187</v>
      </c>
      <c r="E54" s="6">
        <v>67</v>
      </c>
      <c r="F54" s="6">
        <v>77</v>
      </c>
      <c r="G54" s="6">
        <v>144</v>
      </c>
      <c r="H54" s="6">
        <v>8</v>
      </c>
      <c r="I54" s="6">
        <v>14</v>
      </c>
      <c r="J54" s="6">
        <v>22</v>
      </c>
      <c r="K54" s="6">
        <v>19</v>
      </c>
      <c r="L54" s="6">
        <v>20</v>
      </c>
      <c r="M54" s="6">
        <v>39</v>
      </c>
      <c r="N54" s="6">
        <v>25</v>
      </c>
      <c r="O54" s="6">
        <v>13</v>
      </c>
      <c r="P54" s="6">
        <v>38</v>
      </c>
      <c r="Q54" s="6">
        <v>9</v>
      </c>
      <c r="R54" s="6">
        <v>13</v>
      </c>
      <c r="S54" s="6">
        <v>22</v>
      </c>
      <c r="T54" s="15">
        <f t="shared" si="2"/>
        <v>697</v>
      </c>
      <c r="U54" s="15">
        <f t="shared" si="3"/>
        <v>755</v>
      </c>
      <c r="V54" s="15">
        <f t="shared" si="4"/>
        <v>1452</v>
      </c>
    </row>
    <row r="55" spans="1:22" ht="23.25" customHeight="1" x14ac:dyDescent="0.55000000000000004">
      <c r="A55" s="6" t="s">
        <v>55</v>
      </c>
      <c r="B55" s="6">
        <v>465</v>
      </c>
      <c r="C55" s="6">
        <v>589</v>
      </c>
      <c r="D55" s="7">
        <v>1054</v>
      </c>
      <c r="E55" s="6">
        <v>56</v>
      </c>
      <c r="F55" s="6">
        <v>63</v>
      </c>
      <c r="G55" s="6">
        <v>119</v>
      </c>
      <c r="H55" s="6">
        <v>7</v>
      </c>
      <c r="I55" s="6">
        <v>10</v>
      </c>
      <c r="J55" s="6">
        <v>17</v>
      </c>
      <c r="K55" s="6">
        <v>17</v>
      </c>
      <c r="L55" s="6">
        <v>20</v>
      </c>
      <c r="M55" s="6">
        <v>37</v>
      </c>
      <c r="N55" s="6">
        <v>19</v>
      </c>
      <c r="O55" s="6">
        <v>12</v>
      </c>
      <c r="P55" s="6">
        <v>31</v>
      </c>
      <c r="Q55" s="6">
        <v>15</v>
      </c>
      <c r="R55" s="6">
        <v>15</v>
      </c>
      <c r="S55" s="6">
        <v>30</v>
      </c>
      <c r="T55" s="15">
        <f t="shared" si="2"/>
        <v>579</v>
      </c>
      <c r="U55" s="15">
        <f t="shared" si="3"/>
        <v>709</v>
      </c>
      <c r="V55" s="15">
        <f t="shared" si="4"/>
        <v>1288</v>
      </c>
    </row>
    <row r="56" spans="1:22" ht="23.25" customHeight="1" x14ac:dyDescent="0.55000000000000004">
      <c r="A56" s="6" t="s">
        <v>56</v>
      </c>
      <c r="B56" s="6">
        <v>505</v>
      </c>
      <c r="C56" s="6">
        <v>521</v>
      </c>
      <c r="D56" s="7">
        <v>1026</v>
      </c>
      <c r="E56" s="6">
        <v>55</v>
      </c>
      <c r="F56" s="6">
        <v>67</v>
      </c>
      <c r="G56" s="6">
        <v>122</v>
      </c>
      <c r="H56" s="6">
        <v>11</v>
      </c>
      <c r="I56" s="6">
        <v>16</v>
      </c>
      <c r="J56" s="6">
        <v>27</v>
      </c>
      <c r="K56" s="6">
        <v>17</v>
      </c>
      <c r="L56" s="6">
        <v>25</v>
      </c>
      <c r="M56" s="6">
        <v>42</v>
      </c>
      <c r="N56" s="6">
        <v>20</v>
      </c>
      <c r="O56" s="6">
        <v>22</v>
      </c>
      <c r="P56" s="6">
        <v>42</v>
      </c>
      <c r="Q56" s="6">
        <v>10</v>
      </c>
      <c r="R56" s="6">
        <v>12</v>
      </c>
      <c r="S56" s="6">
        <v>22</v>
      </c>
      <c r="T56" s="15">
        <f t="shared" si="2"/>
        <v>618</v>
      </c>
      <c r="U56" s="15">
        <f t="shared" si="3"/>
        <v>663</v>
      </c>
      <c r="V56" s="15">
        <f t="shared" si="4"/>
        <v>1281</v>
      </c>
    </row>
    <row r="57" spans="1:22" ht="23.25" customHeight="1" x14ac:dyDescent="0.55000000000000004">
      <c r="A57" s="6" t="s">
        <v>57</v>
      </c>
      <c r="B57" s="6">
        <v>551</v>
      </c>
      <c r="C57" s="6">
        <v>576</v>
      </c>
      <c r="D57" s="7">
        <v>1127</v>
      </c>
      <c r="E57" s="6">
        <v>69</v>
      </c>
      <c r="F57" s="6">
        <v>79</v>
      </c>
      <c r="G57" s="6">
        <v>148</v>
      </c>
      <c r="H57" s="6">
        <v>10</v>
      </c>
      <c r="I57" s="6">
        <v>11</v>
      </c>
      <c r="J57" s="6">
        <v>21</v>
      </c>
      <c r="K57" s="6">
        <v>22</v>
      </c>
      <c r="L57" s="6">
        <v>26</v>
      </c>
      <c r="M57" s="6">
        <v>48</v>
      </c>
      <c r="N57" s="6">
        <v>21</v>
      </c>
      <c r="O57" s="6">
        <v>15</v>
      </c>
      <c r="P57" s="6">
        <v>36</v>
      </c>
      <c r="Q57" s="6">
        <v>7</v>
      </c>
      <c r="R57" s="6">
        <v>15</v>
      </c>
      <c r="S57" s="6">
        <v>22</v>
      </c>
      <c r="T57" s="15">
        <f t="shared" si="2"/>
        <v>680</v>
      </c>
      <c r="U57" s="15">
        <f t="shared" si="3"/>
        <v>722</v>
      </c>
      <c r="V57" s="15">
        <f t="shared" si="4"/>
        <v>1402</v>
      </c>
    </row>
    <row r="58" spans="1:22" ht="23.25" customHeight="1" x14ac:dyDescent="0.55000000000000004">
      <c r="A58" s="6" t="s">
        <v>58</v>
      </c>
      <c r="B58" s="6">
        <v>495</v>
      </c>
      <c r="C58" s="6">
        <v>534</v>
      </c>
      <c r="D58" s="7">
        <v>1029</v>
      </c>
      <c r="E58" s="6">
        <v>54</v>
      </c>
      <c r="F58" s="6">
        <v>53</v>
      </c>
      <c r="G58" s="6">
        <v>107</v>
      </c>
      <c r="H58" s="6">
        <v>10</v>
      </c>
      <c r="I58" s="6">
        <v>15</v>
      </c>
      <c r="J58" s="6">
        <v>25</v>
      </c>
      <c r="K58" s="6">
        <v>24</v>
      </c>
      <c r="L58" s="6">
        <v>23</v>
      </c>
      <c r="M58" s="6">
        <v>47</v>
      </c>
      <c r="N58" s="6">
        <v>23</v>
      </c>
      <c r="O58" s="6">
        <v>28</v>
      </c>
      <c r="P58" s="6">
        <v>51</v>
      </c>
      <c r="Q58" s="6">
        <v>18</v>
      </c>
      <c r="R58" s="6">
        <v>16</v>
      </c>
      <c r="S58" s="6">
        <v>34</v>
      </c>
      <c r="T58" s="15">
        <f t="shared" si="2"/>
        <v>624</v>
      </c>
      <c r="U58" s="15">
        <f t="shared" si="3"/>
        <v>669</v>
      </c>
      <c r="V58" s="15">
        <f t="shared" si="4"/>
        <v>1293</v>
      </c>
    </row>
    <row r="59" spans="1:22" ht="23.25" customHeight="1" x14ac:dyDescent="0.55000000000000004">
      <c r="A59" s="6" t="s">
        <v>59</v>
      </c>
      <c r="B59" s="6">
        <v>469</v>
      </c>
      <c r="C59" s="6">
        <v>484</v>
      </c>
      <c r="D59" s="6">
        <v>953</v>
      </c>
      <c r="E59" s="6">
        <v>63</v>
      </c>
      <c r="F59" s="6">
        <v>53</v>
      </c>
      <c r="G59" s="6">
        <v>116</v>
      </c>
      <c r="H59" s="6">
        <v>9</v>
      </c>
      <c r="I59" s="6">
        <v>16</v>
      </c>
      <c r="J59" s="6">
        <v>25</v>
      </c>
      <c r="K59" s="6">
        <v>24</v>
      </c>
      <c r="L59" s="6">
        <v>33</v>
      </c>
      <c r="M59" s="6">
        <v>57</v>
      </c>
      <c r="N59" s="6">
        <v>17</v>
      </c>
      <c r="O59" s="6">
        <v>15</v>
      </c>
      <c r="P59" s="6">
        <v>32</v>
      </c>
      <c r="Q59" s="6">
        <v>15</v>
      </c>
      <c r="R59" s="6">
        <v>12</v>
      </c>
      <c r="S59" s="6">
        <v>27</v>
      </c>
      <c r="T59" s="15">
        <f t="shared" si="2"/>
        <v>597</v>
      </c>
      <c r="U59" s="15">
        <f t="shared" si="3"/>
        <v>613</v>
      </c>
      <c r="V59" s="15">
        <f t="shared" si="4"/>
        <v>1210</v>
      </c>
    </row>
    <row r="60" spans="1:22" ht="23.25" customHeight="1" x14ac:dyDescent="0.55000000000000004">
      <c r="A60" s="6" t="s">
        <v>60</v>
      </c>
      <c r="B60" s="6">
        <v>503</v>
      </c>
      <c r="C60" s="6">
        <v>485</v>
      </c>
      <c r="D60" s="6">
        <v>988</v>
      </c>
      <c r="E60" s="6">
        <v>43</v>
      </c>
      <c r="F60" s="6">
        <v>58</v>
      </c>
      <c r="G60" s="6">
        <v>101</v>
      </c>
      <c r="H60" s="6">
        <v>20</v>
      </c>
      <c r="I60" s="6">
        <v>13</v>
      </c>
      <c r="J60" s="6">
        <v>33</v>
      </c>
      <c r="K60" s="6">
        <v>19</v>
      </c>
      <c r="L60" s="6">
        <v>22</v>
      </c>
      <c r="M60" s="6">
        <v>41</v>
      </c>
      <c r="N60" s="6">
        <v>20</v>
      </c>
      <c r="O60" s="6">
        <v>26</v>
      </c>
      <c r="P60" s="6">
        <v>46</v>
      </c>
      <c r="Q60" s="6">
        <v>7</v>
      </c>
      <c r="R60" s="6">
        <v>15</v>
      </c>
      <c r="S60" s="6">
        <v>22</v>
      </c>
      <c r="T60" s="15">
        <f t="shared" si="2"/>
        <v>612</v>
      </c>
      <c r="U60" s="15">
        <f t="shared" si="3"/>
        <v>619</v>
      </c>
      <c r="V60" s="15">
        <f t="shared" si="4"/>
        <v>1231</v>
      </c>
    </row>
    <row r="61" spans="1:22" ht="23.25" customHeight="1" x14ac:dyDescent="0.55000000000000004">
      <c r="A61" s="6" t="s">
        <v>61</v>
      </c>
      <c r="B61" s="6">
        <v>402</v>
      </c>
      <c r="C61" s="6">
        <v>439</v>
      </c>
      <c r="D61" s="6">
        <v>841</v>
      </c>
      <c r="E61" s="6">
        <v>49</v>
      </c>
      <c r="F61" s="6">
        <v>38</v>
      </c>
      <c r="G61" s="6">
        <v>87</v>
      </c>
      <c r="H61" s="6">
        <v>11</v>
      </c>
      <c r="I61" s="6">
        <v>9</v>
      </c>
      <c r="J61" s="6">
        <v>20</v>
      </c>
      <c r="K61" s="6">
        <v>15</v>
      </c>
      <c r="L61" s="6">
        <v>25</v>
      </c>
      <c r="M61" s="6">
        <v>40</v>
      </c>
      <c r="N61" s="6">
        <v>14</v>
      </c>
      <c r="O61" s="6">
        <v>21</v>
      </c>
      <c r="P61" s="6">
        <v>35</v>
      </c>
      <c r="Q61" s="6">
        <v>13</v>
      </c>
      <c r="R61" s="6">
        <v>16</v>
      </c>
      <c r="S61" s="6">
        <v>29</v>
      </c>
      <c r="T61" s="15">
        <f t="shared" si="2"/>
        <v>504</v>
      </c>
      <c r="U61" s="15">
        <f t="shared" si="3"/>
        <v>548</v>
      </c>
      <c r="V61" s="15">
        <f t="shared" si="4"/>
        <v>1052</v>
      </c>
    </row>
    <row r="62" spans="1:22" ht="23.25" customHeight="1" x14ac:dyDescent="0.55000000000000004">
      <c r="A62" s="6" t="s">
        <v>62</v>
      </c>
      <c r="B62" s="6">
        <v>430</v>
      </c>
      <c r="C62" s="6">
        <v>444</v>
      </c>
      <c r="D62" s="6">
        <v>874</v>
      </c>
      <c r="E62" s="6">
        <v>60</v>
      </c>
      <c r="F62" s="6">
        <v>61</v>
      </c>
      <c r="G62" s="6">
        <v>121</v>
      </c>
      <c r="H62" s="6">
        <v>8</v>
      </c>
      <c r="I62" s="6">
        <v>14</v>
      </c>
      <c r="J62" s="6">
        <v>22</v>
      </c>
      <c r="K62" s="6">
        <v>24</v>
      </c>
      <c r="L62" s="6">
        <v>15</v>
      </c>
      <c r="M62" s="6">
        <v>39</v>
      </c>
      <c r="N62" s="6">
        <v>17</v>
      </c>
      <c r="O62" s="6">
        <v>26</v>
      </c>
      <c r="P62" s="6">
        <v>43</v>
      </c>
      <c r="Q62" s="6">
        <v>19</v>
      </c>
      <c r="R62" s="6">
        <v>8</v>
      </c>
      <c r="S62" s="6">
        <v>27</v>
      </c>
      <c r="T62" s="15">
        <f t="shared" si="2"/>
        <v>558</v>
      </c>
      <c r="U62" s="15">
        <f t="shared" si="3"/>
        <v>568</v>
      </c>
      <c r="V62" s="15">
        <f t="shared" si="4"/>
        <v>1126</v>
      </c>
    </row>
    <row r="63" spans="1:22" ht="23.25" customHeight="1" x14ac:dyDescent="0.55000000000000004">
      <c r="A63" s="6" t="s">
        <v>63</v>
      </c>
      <c r="B63" s="6">
        <v>417</v>
      </c>
      <c r="C63" s="6">
        <v>420</v>
      </c>
      <c r="D63" s="6">
        <v>837</v>
      </c>
      <c r="E63" s="6">
        <v>45</v>
      </c>
      <c r="F63" s="6">
        <v>49</v>
      </c>
      <c r="G63" s="6">
        <v>94</v>
      </c>
      <c r="H63" s="6">
        <v>8</v>
      </c>
      <c r="I63" s="6">
        <v>7</v>
      </c>
      <c r="J63" s="6">
        <v>15</v>
      </c>
      <c r="K63" s="6">
        <v>18</v>
      </c>
      <c r="L63" s="6">
        <v>23</v>
      </c>
      <c r="M63" s="6">
        <v>41</v>
      </c>
      <c r="N63" s="6">
        <v>17</v>
      </c>
      <c r="O63" s="6">
        <v>16</v>
      </c>
      <c r="P63" s="6">
        <v>33</v>
      </c>
      <c r="Q63" s="6">
        <v>11</v>
      </c>
      <c r="R63" s="6">
        <v>14</v>
      </c>
      <c r="S63" s="6">
        <v>25</v>
      </c>
      <c r="T63" s="15">
        <f t="shared" si="2"/>
        <v>516</v>
      </c>
      <c r="U63" s="15">
        <f t="shared" si="3"/>
        <v>529</v>
      </c>
      <c r="V63" s="15">
        <f t="shared" si="4"/>
        <v>1045</v>
      </c>
    </row>
    <row r="64" spans="1:22" ht="23.25" customHeight="1" x14ac:dyDescent="0.55000000000000004">
      <c r="A64" s="6" t="s">
        <v>64</v>
      </c>
      <c r="B64" s="6">
        <v>334</v>
      </c>
      <c r="C64" s="6">
        <v>419</v>
      </c>
      <c r="D64" s="6">
        <v>753</v>
      </c>
      <c r="E64" s="6">
        <v>47</v>
      </c>
      <c r="F64" s="6">
        <v>53</v>
      </c>
      <c r="G64" s="6">
        <v>100</v>
      </c>
      <c r="H64" s="6">
        <v>3</v>
      </c>
      <c r="I64" s="6">
        <v>6</v>
      </c>
      <c r="J64" s="6">
        <v>9</v>
      </c>
      <c r="K64" s="6">
        <v>13</v>
      </c>
      <c r="L64" s="6">
        <v>16</v>
      </c>
      <c r="M64" s="6">
        <v>29</v>
      </c>
      <c r="N64" s="6">
        <v>13</v>
      </c>
      <c r="O64" s="6">
        <v>10</v>
      </c>
      <c r="P64" s="6">
        <v>23</v>
      </c>
      <c r="Q64" s="6">
        <v>9</v>
      </c>
      <c r="R64" s="6">
        <v>11</v>
      </c>
      <c r="S64" s="6">
        <v>20</v>
      </c>
      <c r="T64" s="15">
        <f t="shared" si="2"/>
        <v>419</v>
      </c>
      <c r="U64" s="15">
        <f t="shared" si="3"/>
        <v>515</v>
      </c>
      <c r="V64" s="15">
        <f t="shared" si="4"/>
        <v>934</v>
      </c>
    </row>
    <row r="65" spans="1:22" ht="23.25" customHeight="1" x14ac:dyDescent="0.55000000000000004">
      <c r="A65" s="6" t="s">
        <v>65</v>
      </c>
      <c r="B65" s="6">
        <v>351</v>
      </c>
      <c r="C65" s="6">
        <v>386</v>
      </c>
      <c r="D65" s="6">
        <v>737</v>
      </c>
      <c r="E65" s="6">
        <v>48</v>
      </c>
      <c r="F65" s="6">
        <v>46</v>
      </c>
      <c r="G65" s="6">
        <v>94</v>
      </c>
      <c r="H65" s="6">
        <v>8</v>
      </c>
      <c r="I65" s="6">
        <v>6</v>
      </c>
      <c r="J65" s="6">
        <v>14</v>
      </c>
      <c r="K65" s="6">
        <v>14</v>
      </c>
      <c r="L65" s="6">
        <v>15</v>
      </c>
      <c r="M65" s="6">
        <v>29</v>
      </c>
      <c r="N65" s="6">
        <v>9</v>
      </c>
      <c r="O65" s="6">
        <v>7</v>
      </c>
      <c r="P65" s="6">
        <v>16</v>
      </c>
      <c r="Q65" s="6">
        <v>14</v>
      </c>
      <c r="R65" s="6">
        <v>18</v>
      </c>
      <c r="S65" s="6">
        <v>32</v>
      </c>
      <c r="T65" s="15">
        <f t="shared" si="2"/>
        <v>444</v>
      </c>
      <c r="U65" s="15">
        <f t="shared" si="3"/>
        <v>478</v>
      </c>
      <c r="V65" s="15">
        <f t="shared" si="4"/>
        <v>922</v>
      </c>
    </row>
    <row r="66" spans="1:22" ht="23.25" customHeight="1" x14ac:dyDescent="0.55000000000000004">
      <c r="A66" s="6" t="s">
        <v>66</v>
      </c>
      <c r="B66" s="6">
        <v>301</v>
      </c>
      <c r="C66" s="6">
        <v>321</v>
      </c>
      <c r="D66" s="6">
        <v>622</v>
      </c>
      <c r="E66" s="6">
        <v>25</v>
      </c>
      <c r="F66" s="6">
        <v>36</v>
      </c>
      <c r="G66" s="6">
        <v>61</v>
      </c>
      <c r="H66" s="6">
        <v>9</v>
      </c>
      <c r="I66" s="6">
        <v>3</v>
      </c>
      <c r="J66" s="6">
        <v>12</v>
      </c>
      <c r="K66" s="6">
        <v>17</v>
      </c>
      <c r="L66" s="6">
        <v>20</v>
      </c>
      <c r="M66" s="6">
        <v>37</v>
      </c>
      <c r="N66" s="6">
        <v>10</v>
      </c>
      <c r="O66" s="6">
        <v>7</v>
      </c>
      <c r="P66" s="6">
        <v>17</v>
      </c>
      <c r="Q66" s="6">
        <v>7</v>
      </c>
      <c r="R66" s="6">
        <v>11</v>
      </c>
      <c r="S66" s="6">
        <v>18</v>
      </c>
      <c r="T66" s="15">
        <f t="shared" si="2"/>
        <v>369</v>
      </c>
      <c r="U66" s="15">
        <f t="shared" si="3"/>
        <v>398</v>
      </c>
      <c r="V66" s="15">
        <f t="shared" si="4"/>
        <v>767</v>
      </c>
    </row>
    <row r="67" spans="1:22" ht="23.25" customHeight="1" x14ac:dyDescent="0.55000000000000004">
      <c r="A67" s="6" t="s">
        <v>67</v>
      </c>
      <c r="B67" s="6">
        <v>308</v>
      </c>
      <c r="C67" s="6">
        <v>302</v>
      </c>
      <c r="D67" s="6">
        <v>610</v>
      </c>
      <c r="E67" s="6">
        <v>41</v>
      </c>
      <c r="F67" s="6">
        <v>37</v>
      </c>
      <c r="G67" s="6">
        <v>78</v>
      </c>
      <c r="H67" s="6">
        <v>9</v>
      </c>
      <c r="I67" s="6">
        <v>5</v>
      </c>
      <c r="J67" s="6">
        <v>14</v>
      </c>
      <c r="K67" s="6">
        <v>13</v>
      </c>
      <c r="L67" s="6">
        <v>12</v>
      </c>
      <c r="M67" s="6">
        <v>25</v>
      </c>
      <c r="N67" s="6">
        <v>10</v>
      </c>
      <c r="O67" s="6">
        <v>10</v>
      </c>
      <c r="P67" s="6">
        <v>20</v>
      </c>
      <c r="Q67" s="6">
        <v>11</v>
      </c>
      <c r="R67" s="6">
        <v>6</v>
      </c>
      <c r="S67" s="6">
        <v>17</v>
      </c>
      <c r="T67" s="15">
        <f t="shared" si="2"/>
        <v>392</v>
      </c>
      <c r="U67" s="15">
        <f t="shared" si="3"/>
        <v>372</v>
      </c>
      <c r="V67" s="15">
        <f t="shared" si="4"/>
        <v>764</v>
      </c>
    </row>
    <row r="68" spans="1:22" ht="23.25" customHeight="1" x14ac:dyDescent="0.55000000000000004">
      <c r="A68" s="6" t="s">
        <v>68</v>
      </c>
      <c r="B68" s="6">
        <v>315</v>
      </c>
      <c r="C68" s="6">
        <v>368</v>
      </c>
      <c r="D68" s="6">
        <v>683</v>
      </c>
      <c r="E68" s="6">
        <v>39</v>
      </c>
      <c r="F68" s="6">
        <v>37</v>
      </c>
      <c r="G68" s="6">
        <v>76</v>
      </c>
      <c r="H68" s="6">
        <v>12</v>
      </c>
      <c r="I68" s="6">
        <v>11</v>
      </c>
      <c r="J68" s="6">
        <v>23</v>
      </c>
      <c r="K68" s="6">
        <v>12</v>
      </c>
      <c r="L68" s="6">
        <v>9</v>
      </c>
      <c r="M68" s="6">
        <v>21</v>
      </c>
      <c r="N68" s="6">
        <v>10</v>
      </c>
      <c r="O68" s="6">
        <v>18</v>
      </c>
      <c r="P68" s="6">
        <v>28</v>
      </c>
      <c r="Q68" s="6">
        <v>9</v>
      </c>
      <c r="R68" s="6">
        <v>9</v>
      </c>
      <c r="S68" s="6">
        <v>18</v>
      </c>
      <c r="T68" s="15">
        <f t="shared" si="2"/>
        <v>397</v>
      </c>
      <c r="U68" s="15">
        <f t="shared" si="3"/>
        <v>452</v>
      </c>
      <c r="V68" s="15">
        <f t="shared" si="4"/>
        <v>849</v>
      </c>
    </row>
    <row r="69" spans="1:22" ht="23.25" customHeight="1" x14ac:dyDescent="0.55000000000000004">
      <c r="A69" s="6" t="s">
        <v>69</v>
      </c>
      <c r="B69" s="6">
        <v>255</v>
      </c>
      <c r="C69" s="6">
        <v>292</v>
      </c>
      <c r="D69" s="6">
        <v>547</v>
      </c>
      <c r="E69" s="6">
        <v>24</v>
      </c>
      <c r="F69" s="6">
        <v>47</v>
      </c>
      <c r="G69" s="6">
        <v>71</v>
      </c>
      <c r="H69" s="6">
        <v>6</v>
      </c>
      <c r="I69" s="6">
        <v>8</v>
      </c>
      <c r="J69" s="6">
        <v>14</v>
      </c>
      <c r="K69" s="6">
        <v>10</v>
      </c>
      <c r="L69" s="6">
        <v>8</v>
      </c>
      <c r="M69" s="6">
        <v>18</v>
      </c>
      <c r="N69" s="6">
        <v>8</v>
      </c>
      <c r="O69" s="6">
        <v>13</v>
      </c>
      <c r="P69" s="6">
        <v>21</v>
      </c>
      <c r="Q69" s="6">
        <v>9</v>
      </c>
      <c r="R69" s="6">
        <v>16</v>
      </c>
      <c r="S69" s="6">
        <v>25</v>
      </c>
      <c r="T69" s="15">
        <f t="shared" ref="T69:T108" si="33">B69+E69+H69+K69+N69+Q69</f>
        <v>312</v>
      </c>
      <c r="U69" s="15">
        <f t="shared" ref="U69:U108" si="34">C69+F69+I69+L69+O69+R69</f>
        <v>384</v>
      </c>
      <c r="V69" s="15">
        <f t="shared" ref="V69:V108" si="35">D69+G69+J69+M69+P69+S69</f>
        <v>696</v>
      </c>
    </row>
    <row r="70" spans="1:22" ht="23.25" customHeight="1" x14ac:dyDescent="0.55000000000000004">
      <c r="A70" s="6" t="s">
        <v>70</v>
      </c>
      <c r="B70" s="6">
        <v>257</v>
      </c>
      <c r="C70" s="6">
        <v>314</v>
      </c>
      <c r="D70" s="6">
        <v>571</v>
      </c>
      <c r="E70" s="6">
        <v>36</v>
      </c>
      <c r="F70" s="6">
        <v>36</v>
      </c>
      <c r="G70" s="6">
        <v>72</v>
      </c>
      <c r="H70" s="6">
        <v>10</v>
      </c>
      <c r="I70" s="6">
        <v>10</v>
      </c>
      <c r="J70" s="6">
        <v>20</v>
      </c>
      <c r="K70" s="6">
        <v>9</v>
      </c>
      <c r="L70" s="6">
        <v>8</v>
      </c>
      <c r="M70" s="6">
        <v>17</v>
      </c>
      <c r="N70" s="6">
        <v>6</v>
      </c>
      <c r="O70" s="6">
        <v>12</v>
      </c>
      <c r="P70" s="6">
        <v>18</v>
      </c>
      <c r="Q70" s="6">
        <v>10</v>
      </c>
      <c r="R70" s="6">
        <v>9</v>
      </c>
      <c r="S70" s="6">
        <v>19</v>
      </c>
      <c r="T70" s="15">
        <f t="shared" si="33"/>
        <v>328</v>
      </c>
      <c r="U70" s="15">
        <f t="shared" si="34"/>
        <v>389</v>
      </c>
      <c r="V70" s="15">
        <f t="shared" si="35"/>
        <v>717</v>
      </c>
    </row>
    <row r="71" spans="1:22" ht="23.25" customHeight="1" x14ac:dyDescent="0.55000000000000004">
      <c r="A71" s="6" t="s">
        <v>71</v>
      </c>
      <c r="B71" s="6">
        <v>270</v>
      </c>
      <c r="C71" s="6">
        <v>289</v>
      </c>
      <c r="D71" s="6">
        <v>559</v>
      </c>
      <c r="E71" s="6">
        <v>29</v>
      </c>
      <c r="F71" s="6">
        <v>44</v>
      </c>
      <c r="G71" s="6">
        <v>73</v>
      </c>
      <c r="H71" s="6">
        <v>5</v>
      </c>
      <c r="I71" s="6">
        <v>9</v>
      </c>
      <c r="J71" s="6">
        <v>14</v>
      </c>
      <c r="K71" s="6">
        <v>11</v>
      </c>
      <c r="L71" s="6">
        <v>12</v>
      </c>
      <c r="M71" s="6">
        <v>23</v>
      </c>
      <c r="N71" s="6">
        <v>9</v>
      </c>
      <c r="O71" s="6">
        <v>9</v>
      </c>
      <c r="P71" s="6">
        <v>18</v>
      </c>
      <c r="Q71" s="6">
        <v>9</v>
      </c>
      <c r="R71" s="6">
        <v>12</v>
      </c>
      <c r="S71" s="6">
        <v>21</v>
      </c>
      <c r="T71" s="15">
        <f t="shared" si="33"/>
        <v>333</v>
      </c>
      <c r="U71" s="15">
        <f t="shared" si="34"/>
        <v>375</v>
      </c>
      <c r="V71" s="15">
        <f t="shared" si="35"/>
        <v>708</v>
      </c>
    </row>
    <row r="72" spans="1:22" ht="23.25" customHeight="1" x14ac:dyDescent="0.55000000000000004">
      <c r="A72" s="6" t="s">
        <v>72</v>
      </c>
      <c r="B72" s="6">
        <v>237</v>
      </c>
      <c r="C72" s="6">
        <v>280</v>
      </c>
      <c r="D72" s="6">
        <v>517</v>
      </c>
      <c r="E72" s="6">
        <v>29</v>
      </c>
      <c r="F72" s="6">
        <v>30</v>
      </c>
      <c r="G72" s="6">
        <v>59</v>
      </c>
      <c r="H72" s="6">
        <v>8</v>
      </c>
      <c r="I72" s="6">
        <v>5</v>
      </c>
      <c r="J72" s="6">
        <v>13</v>
      </c>
      <c r="K72" s="6">
        <v>6</v>
      </c>
      <c r="L72" s="6">
        <v>9</v>
      </c>
      <c r="M72" s="6">
        <v>15</v>
      </c>
      <c r="N72" s="6">
        <v>7</v>
      </c>
      <c r="O72" s="6">
        <v>9</v>
      </c>
      <c r="P72" s="6">
        <v>16</v>
      </c>
      <c r="Q72" s="6">
        <v>7</v>
      </c>
      <c r="R72" s="6">
        <v>6</v>
      </c>
      <c r="S72" s="6">
        <v>13</v>
      </c>
      <c r="T72" s="15">
        <f t="shared" si="33"/>
        <v>294</v>
      </c>
      <c r="U72" s="15">
        <f t="shared" si="34"/>
        <v>339</v>
      </c>
      <c r="V72" s="15">
        <f t="shared" si="35"/>
        <v>633</v>
      </c>
    </row>
    <row r="73" spans="1:22" ht="23.25" customHeight="1" x14ac:dyDescent="0.55000000000000004">
      <c r="A73" s="6" t="s">
        <v>73</v>
      </c>
      <c r="B73" s="6">
        <v>220</v>
      </c>
      <c r="C73" s="6">
        <v>282</v>
      </c>
      <c r="D73" s="6">
        <v>502</v>
      </c>
      <c r="E73" s="6">
        <v>29</v>
      </c>
      <c r="F73" s="6">
        <v>46</v>
      </c>
      <c r="G73" s="6">
        <v>75</v>
      </c>
      <c r="H73" s="6">
        <v>7</v>
      </c>
      <c r="I73" s="6">
        <v>14</v>
      </c>
      <c r="J73" s="6">
        <v>21</v>
      </c>
      <c r="K73" s="6">
        <v>8</v>
      </c>
      <c r="L73" s="6">
        <v>13</v>
      </c>
      <c r="M73" s="6">
        <v>21</v>
      </c>
      <c r="N73" s="6">
        <v>14</v>
      </c>
      <c r="O73" s="6">
        <v>8</v>
      </c>
      <c r="P73" s="6">
        <v>22</v>
      </c>
      <c r="Q73" s="6">
        <v>11</v>
      </c>
      <c r="R73" s="6">
        <v>18</v>
      </c>
      <c r="S73" s="6">
        <v>29</v>
      </c>
      <c r="T73" s="15">
        <f t="shared" si="33"/>
        <v>289</v>
      </c>
      <c r="U73" s="15">
        <f t="shared" si="34"/>
        <v>381</v>
      </c>
      <c r="V73" s="15">
        <f t="shared" si="35"/>
        <v>670</v>
      </c>
    </row>
    <row r="74" spans="1:22" ht="23.25" customHeight="1" x14ac:dyDescent="0.55000000000000004">
      <c r="A74" s="6" t="s">
        <v>74</v>
      </c>
      <c r="B74" s="6">
        <v>218</v>
      </c>
      <c r="C74" s="6">
        <v>253</v>
      </c>
      <c r="D74" s="6">
        <v>471</v>
      </c>
      <c r="E74" s="6">
        <v>36</v>
      </c>
      <c r="F74" s="6">
        <v>23</v>
      </c>
      <c r="G74" s="6">
        <v>59</v>
      </c>
      <c r="H74" s="6">
        <v>8</v>
      </c>
      <c r="I74" s="6">
        <v>3</v>
      </c>
      <c r="J74" s="6">
        <v>11</v>
      </c>
      <c r="K74" s="6">
        <v>9</v>
      </c>
      <c r="L74" s="6">
        <v>13</v>
      </c>
      <c r="M74" s="6">
        <v>22</v>
      </c>
      <c r="N74" s="6">
        <v>9</v>
      </c>
      <c r="O74" s="6">
        <v>7</v>
      </c>
      <c r="P74" s="6">
        <v>16</v>
      </c>
      <c r="Q74" s="6">
        <v>11</v>
      </c>
      <c r="R74" s="6">
        <v>11</v>
      </c>
      <c r="S74" s="6">
        <v>22</v>
      </c>
      <c r="T74" s="15">
        <f t="shared" si="33"/>
        <v>291</v>
      </c>
      <c r="U74" s="15">
        <f t="shared" si="34"/>
        <v>310</v>
      </c>
      <c r="V74" s="15">
        <f t="shared" si="35"/>
        <v>601</v>
      </c>
    </row>
    <row r="75" spans="1:22" ht="23.25" customHeight="1" x14ac:dyDescent="0.55000000000000004">
      <c r="A75" s="6" t="s">
        <v>75</v>
      </c>
      <c r="B75" s="6">
        <v>200</v>
      </c>
      <c r="C75" s="6">
        <v>252</v>
      </c>
      <c r="D75" s="6">
        <v>452</v>
      </c>
      <c r="E75" s="6">
        <v>23</v>
      </c>
      <c r="F75" s="6">
        <v>13</v>
      </c>
      <c r="G75" s="6">
        <v>36</v>
      </c>
      <c r="H75" s="6">
        <v>5</v>
      </c>
      <c r="I75" s="6">
        <v>9</v>
      </c>
      <c r="J75" s="6">
        <v>14</v>
      </c>
      <c r="K75" s="6">
        <v>5</v>
      </c>
      <c r="L75" s="6">
        <v>15</v>
      </c>
      <c r="M75" s="6">
        <v>20</v>
      </c>
      <c r="N75" s="6">
        <v>9</v>
      </c>
      <c r="O75" s="6">
        <v>7</v>
      </c>
      <c r="P75" s="6">
        <v>16</v>
      </c>
      <c r="Q75" s="6">
        <v>4</v>
      </c>
      <c r="R75" s="6">
        <v>4</v>
      </c>
      <c r="S75" s="6">
        <v>8</v>
      </c>
      <c r="T75" s="15">
        <f t="shared" si="33"/>
        <v>246</v>
      </c>
      <c r="U75" s="15">
        <f t="shared" si="34"/>
        <v>300</v>
      </c>
      <c r="V75" s="15">
        <f t="shared" si="35"/>
        <v>546</v>
      </c>
    </row>
    <row r="76" spans="1:22" ht="23.25" customHeight="1" x14ac:dyDescent="0.55000000000000004">
      <c r="A76" s="6" t="s">
        <v>76</v>
      </c>
      <c r="B76" s="6">
        <v>186</v>
      </c>
      <c r="C76" s="6">
        <v>211</v>
      </c>
      <c r="D76" s="6">
        <v>397</v>
      </c>
      <c r="E76" s="6">
        <v>27</v>
      </c>
      <c r="F76" s="6">
        <v>38</v>
      </c>
      <c r="G76" s="6">
        <v>65</v>
      </c>
      <c r="H76" s="6">
        <v>1</v>
      </c>
      <c r="I76" s="6">
        <v>3</v>
      </c>
      <c r="J76" s="6">
        <v>4</v>
      </c>
      <c r="K76" s="6">
        <v>9</v>
      </c>
      <c r="L76" s="6">
        <v>9</v>
      </c>
      <c r="M76" s="6">
        <v>18</v>
      </c>
      <c r="N76" s="6">
        <v>7</v>
      </c>
      <c r="O76" s="6">
        <v>8</v>
      </c>
      <c r="P76" s="6">
        <v>15</v>
      </c>
      <c r="Q76" s="6">
        <v>9</v>
      </c>
      <c r="R76" s="6">
        <v>15</v>
      </c>
      <c r="S76" s="6">
        <v>24</v>
      </c>
      <c r="T76" s="15">
        <f t="shared" si="33"/>
        <v>239</v>
      </c>
      <c r="U76" s="15">
        <f t="shared" si="34"/>
        <v>284</v>
      </c>
      <c r="V76" s="15">
        <f t="shared" si="35"/>
        <v>523</v>
      </c>
    </row>
    <row r="77" spans="1:22" ht="23.25" customHeight="1" x14ac:dyDescent="0.55000000000000004">
      <c r="A77" s="6" t="s">
        <v>77</v>
      </c>
      <c r="B77" s="6">
        <v>149</v>
      </c>
      <c r="C77" s="6">
        <v>189</v>
      </c>
      <c r="D77" s="6">
        <v>338</v>
      </c>
      <c r="E77" s="6">
        <v>14</v>
      </c>
      <c r="F77" s="6">
        <v>8</v>
      </c>
      <c r="G77" s="6">
        <v>22</v>
      </c>
      <c r="H77" s="6">
        <v>3</v>
      </c>
      <c r="I77" s="6">
        <v>3</v>
      </c>
      <c r="J77" s="6">
        <v>6</v>
      </c>
      <c r="K77" s="6">
        <v>9</v>
      </c>
      <c r="L77" s="6">
        <v>8</v>
      </c>
      <c r="M77" s="6">
        <v>17</v>
      </c>
      <c r="N77" s="6">
        <v>8</v>
      </c>
      <c r="O77" s="6">
        <v>7</v>
      </c>
      <c r="P77" s="6">
        <v>15</v>
      </c>
      <c r="Q77" s="6">
        <v>6</v>
      </c>
      <c r="R77" s="6">
        <v>9</v>
      </c>
      <c r="S77" s="6">
        <v>15</v>
      </c>
      <c r="T77" s="15">
        <f t="shared" si="33"/>
        <v>189</v>
      </c>
      <c r="U77" s="15">
        <f t="shared" si="34"/>
        <v>224</v>
      </c>
      <c r="V77" s="15">
        <f t="shared" si="35"/>
        <v>413</v>
      </c>
    </row>
    <row r="78" spans="1:22" ht="23.25" customHeight="1" x14ac:dyDescent="0.55000000000000004">
      <c r="A78" s="6" t="s">
        <v>78</v>
      </c>
      <c r="B78" s="6">
        <v>153</v>
      </c>
      <c r="C78" s="6">
        <v>184</v>
      </c>
      <c r="D78" s="6">
        <v>337</v>
      </c>
      <c r="E78" s="6">
        <v>13</v>
      </c>
      <c r="F78" s="6">
        <v>21</v>
      </c>
      <c r="G78" s="6">
        <v>34</v>
      </c>
      <c r="H78" s="6">
        <v>0</v>
      </c>
      <c r="I78" s="6">
        <v>5</v>
      </c>
      <c r="J78" s="6">
        <v>5</v>
      </c>
      <c r="K78" s="6">
        <v>4</v>
      </c>
      <c r="L78" s="6">
        <v>5</v>
      </c>
      <c r="M78" s="6">
        <v>9</v>
      </c>
      <c r="N78" s="6">
        <v>6</v>
      </c>
      <c r="O78" s="6">
        <v>4</v>
      </c>
      <c r="P78" s="6">
        <v>10</v>
      </c>
      <c r="Q78" s="6">
        <v>6</v>
      </c>
      <c r="R78" s="6">
        <v>9</v>
      </c>
      <c r="S78" s="6">
        <v>15</v>
      </c>
      <c r="T78" s="15">
        <f t="shared" si="33"/>
        <v>182</v>
      </c>
      <c r="U78" s="15">
        <f t="shared" si="34"/>
        <v>228</v>
      </c>
      <c r="V78" s="15">
        <f t="shared" si="35"/>
        <v>410</v>
      </c>
    </row>
    <row r="79" spans="1:22" ht="23.25" customHeight="1" x14ac:dyDescent="0.55000000000000004">
      <c r="A79" s="6" t="s">
        <v>79</v>
      </c>
      <c r="B79" s="6">
        <v>149</v>
      </c>
      <c r="C79" s="6">
        <v>152</v>
      </c>
      <c r="D79" s="6">
        <v>301</v>
      </c>
      <c r="E79" s="6">
        <v>19</v>
      </c>
      <c r="F79" s="6">
        <v>15</v>
      </c>
      <c r="G79" s="6">
        <v>34</v>
      </c>
      <c r="H79" s="6">
        <v>4</v>
      </c>
      <c r="I79" s="6">
        <v>6</v>
      </c>
      <c r="J79" s="6">
        <v>10</v>
      </c>
      <c r="K79" s="6">
        <v>5</v>
      </c>
      <c r="L79" s="6">
        <v>7</v>
      </c>
      <c r="M79" s="6">
        <v>12</v>
      </c>
      <c r="N79" s="6">
        <v>7</v>
      </c>
      <c r="O79" s="6">
        <v>4</v>
      </c>
      <c r="P79" s="6">
        <v>11</v>
      </c>
      <c r="Q79" s="6">
        <v>4</v>
      </c>
      <c r="R79" s="6">
        <v>5</v>
      </c>
      <c r="S79" s="6">
        <v>9</v>
      </c>
      <c r="T79" s="15">
        <f t="shared" si="33"/>
        <v>188</v>
      </c>
      <c r="U79" s="15">
        <f t="shared" si="34"/>
        <v>189</v>
      </c>
      <c r="V79" s="15">
        <f t="shared" si="35"/>
        <v>377</v>
      </c>
    </row>
    <row r="80" spans="1:22" ht="23.25" customHeight="1" x14ac:dyDescent="0.55000000000000004">
      <c r="A80" s="6" t="s">
        <v>80</v>
      </c>
      <c r="B80" s="6">
        <v>129</v>
      </c>
      <c r="C80" s="6">
        <v>169</v>
      </c>
      <c r="D80" s="6">
        <v>298</v>
      </c>
      <c r="E80" s="6">
        <v>18</v>
      </c>
      <c r="F80" s="6">
        <v>12</v>
      </c>
      <c r="G80" s="6">
        <v>30</v>
      </c>
      <c r="H80" s="6">
        <v>1</v>
      </c>
      <c r="I80" s="6">
        <v>6</v>
      </c>
      <c r="J80" s="6">
        <v>7</v>
      </c>
      <c r="K80" s="6">
        <v>4</v>
      </c>
      <c r="L80" s="6">
        <v>6</v>
      </c>
      <c r="M80" s="6">
        <v>10</v>
      </c>
      <c r="N80" s="6">
        <v>4</v>
      </c>
      <c r="O80" s="6">
        <v>7</v>
      </c>
      <c r="P80" s="6">
        <v>11</v>
      </c>
      <c r="Q80" s="6">
        <v>3</v>
      </c>
      <c r="R80" s="6">
        <v>7</v>
      </c>
      <c r="S80" s="6">
        <v>10</v>
      </c>
      <c r="T80" s="15">
        <f t="shared" si="33"/>
        <v>159</v>
      </c>
      <c r="U80" s="15">
        <f t="shared" si="34"/>
        <v>207</v>
      </c>
      <c r="V80" s="15">
        <f t="shared" si="35"/>
        <v>366</v>
      </c>
    </row>
    <row r="81" spans="1:22" ht="23.25" customHeight="1" x14ac:dyDescent="0.55000000000000004">
      <c r="A81" s="6" t="s">
        <v>81</v>
      </c>
      <c r="B81" s="6">
        <v>139</v>
      </c>
      <c r="C81" s="6">
        <v>194</v>
      </c>
      <c r="D81" s="6">
        <v>333</v>
      </c>
      <c r="E81" s="6">
        <v>22</v>
      </c>
      <c r="F81" s="6">
        <v>25</v>
      </c>
      <c r="G81" s="6">
        <v>47</v>
      </c>
      <c r="H81" s="6">
        <v>2</v>
      </c>
      <c r="I81" s="6">
        <v>6</v>
      </c>
      <c r="J81" s="6">
        <v>8</v>
      </c>
      <c r="K81" s="6">
        <v>7</v>
      </c>
      <c r="L81" s="6">
        <v>6</v>
      </c>
      <c r="M81" s="6">
        <v>13</v>
      </c>
      <c r="N81" s="6">
        <v>8</v>
      </c>
      <c r="O81" s="6">
        <v>7</v>
      </c>
      <c r="P81" s="6">
        <v>15</v>
      </c>
      <c r="Q81" s="6">
        <v>6</v>
      </c>
      <c r="R81" s="6">
        <v>8</v>
      </c>
      <c r="S81" s="6">
        <v>14</v>
      </c>
      <c r="T81" s="15">
        <f t="shared" si="33"/>
        <v>184</v>
      </c>
      <c r="U81" s="15">
        <f t="shared" si="34"/>
        <v>246</v>
      </c>
      <c r="V81" s="15">
        <f t="shared" si="35"/>
        <v>430</v>
      </c>
    </row>
    <row r="82" spans="1:22" ht="23.25" customHeight="1" x14ac:dyDescent="0.55000000000000004">
      <c r="A82" s="6" t="s">
        <v>82</v>
      </c>
      <c r="B82" s="6">
        <v>136</v>
      </c>
      <c r="C82" s="6">
        <v>152</v>
      </c>
      <c r="D82" s="6">
        <v>288</v>
      </c>
      <c r="E82" s="6">
        <v>11</v>
      </c>
      <c r="F82" s="6">
        <v>14</v>
      </c>
      <c r="G82" s="6">
        <v>25</v>
      </c>
      <c r="H82" s="6">
        <v>2</v>
      </c>
      <c r="I82" s="6">
        <v>4</v>
      </c>
      <c r="J82" s="6">
        <v>6</v>
      </c>
      <c r="K82" s="6">
        <v>6</v>
      </c>
      <c r="L82" s="6">
        <v>4</v>
      </c>
      <c r="M82" s="6">
        <v>10</v>
      </c>
      <c r="N82" s="6">
        <v>4</v>
      </c>
      <c r="O82" s="6">
        <v>0</v>
      </c>
      <c r="P82" s="6">
        <v>4</v>
      </c>
      <c r="Q82" s="6">
        <v>1</v>
      </c>
      <c r="R82" s="6">
        <v>2</v>
      </c>
      <c r="S82" s="6">
        <v>3</v>
      </c>
      <c r="T82" s="15">
        <f t="shared" si="33"/>
        <v>160</v>
      </c>
      <c r="U82" s="15">
        <f t="shared" si="34"/>
        <v>176</v>
      </c>
      <c r="V82" s="15">
        <f t="shared" si="35"/>
        <v>336</v>
      </c>
    </row>
    <row r="83" spans="1:22" ht="23.25" customHeight="1" x14ac:dyDescent="0.55000000000000004">
      <c r="A83" s="6" t="s">
        <v>83</v>
      </c>
      <c r="B83" s="6">
        <v>122</v>
      </c>
      <c r="C83" s="6">
        <v>164</v>
      </c>
      <c r="D83" s="6">
        <v>286</v>
      </c>
      <c r="E83" s="6">
        <v>14</v>
      </c>
      <c r="F83" s="6">
        <v>16</v>
      </c>
      <c r="G83" s="6">
        <v>30</v>
      </c>
      <c r="H83" s="6">
        <v>4</v>
      </c>
      <c r="I83" s="6">
        <v>4</v>
      </c>
      <c r="J83" s="6">
        <v>8</v>
      </c>
      <c r="K83" s="6">
        <v>3</v>
      </c>
      <c r="L83" s="6">
        <v>9</v>
      </c>
      <c r="M83" s="6">
        <v>12</v>
      </c>
      <c r="N83" s="6">
        <v>3</v>
      </c>
      <c r="O83" s="6">
        <v>10</v>
      </c>
      <c r="P83" s="6">
        <v>13</v>
      </c>
      <c r="Q83" s="6">
        <v>5</v>
      </c>
      <c r="R83" s="6">
        <v>6</v>
      </c>
      <c r="S83" s="6">
        <v>11</v>
      </c>
      <c r="T83" s="15">
        <f t="shared" si="33"/>
        <v>151</v>
      </c>
      <c r="U83" s="15">
        <f t="shared" si="34"/>
        <v>209</v>
      </c>
      <c r="V83" s="15">
        <f t="shared" si="35"/>
        <v>360</v>
      </c>
    </row>
    <row r="84" spans="1:22" ht="23.25" customHeight="1" x14ac:dyDescent="0.55000000000000004">
      <c r="A84" s="6" t="s">
        <v>84</v>
      </c>
      <c r="B84" s="6">
        <v>131</v>
      </c>
      <c r="C84" s="6">
        <v>151</v>
      </c>
      <c r="D84" s="6">
        <v>282</v>
      </c>
      <c r="E84" s="6">
        <v>13</v>
      </c>
      <c r="F84" s="6">
        <v>18</v>
      </c>
      <c r="G84" s="6">
        <v>31</v>
      </c>
      <c r="H84" s="6">
        <v>3</v>
      </c>
      <c r="I84" s="6">
        <v>3</v>
      </c>
      <c r="J84" s="6">
        <v>6</v>
      </c>
      <c r="K84" s="6">
        <v>3</v>
      </c>
      <c r="L84" s="6">
        <v>9</v>
      </c>
      <c r="M84" s="6">
        <v>12</v>
      </c>
      <c r="N84" s="6">
        <v>4</v>
      </c>
      <c r="O84" s="6">
        <v>11</v>
      </c>
      <c r="P84" s="6">
        <v>15</v>
      </c>
      <c r="Q84" s="6">
        <v>3</v>
      </c>
      <c r="R84" s="6">
        <v>3</v>
      </c>
      <c r="S84" s="6">
        <v>6</v>
      </c>
      <c r="T84" s="15">
        <f t="shared" si="33"/>
        <v>157</v>
      </c>
      <c r="U84" s="15">
        <f t="shared" si="34"/>
        <v>195</v>
      </c>
      <c r="V84" s="15">
        <f t="shared" si="35"/>
        <v>352</v>
      </c>
    </row>
    <row r="85" spans="1:22" ht="23.25" customHeight="1" x14ac:dyDescent="0.55000000000000004">
      <c r="A85" s="6" t="s">
        <v>85</v>
      </c>
      <c r="B85" s="6">
        <v>93</v>
      </c>
      <c r="C85" s="6">
        <v>131</v>
      </c>
      <c r="D85" s="6">
        <v>224</v>
      </c>
      <c r="E85" s="6">
        <v>11</v>
      </c>
      <c r="F85" s="6">
        <v>12</v>
      </c>
      <c r="G85" s="6">
        <v>23</v>
      </c>
      <c r="H85" s="6">
        <v>1</v>
      </c>
      <c r="I85" s="6">
        <v>2</v>
      </c>
      <c r="J85" s="6">
        <v>3</v>
      </c>
      <c r="K85" s="6">
        <v>6</v>
      </c>
      <c r="L85" s="6">
        <v>5</v>
      </c>
      <c r="M85" s="6">
        <v>11</v>
      </c>
      <c r="N85" s="6">
        <v>10</v>
      </c>
      <c r="O85" s="6">
        <v>5</v>
      </c>
      <c r="P85" s="6">
        <v>15</v>
      </c>
      <c r="Q85" s="6">
        <v>0</v>
      </c>
      <c r="R85" s="6">
        <v>9</v>
      </c>
      <c r="S85" s="6">
        <v>9</v>
      </c>
      <c r="T85" s="15">
        <f t="shared" si="33"/>
        <v>121</v>
      </c>
      <c r="U85" s="15">
        <f t="shared" si="34"/>
        <v>164</v>
      </c>
      <c r="V85" s="15">
        <f t="shared" si="35"/>
        <v>285</v>
      </c>
    </row>
    <row r="86" spans="1:22" ht="23.25" customHeight="1" x14ac:dyDescent="0.55000000000000004">
      <c r="A86" s="6" t="s">
        <v>86</v>
      </c>
      <c r="B86" s="6">
        <v>99</v>
      </c>
      <c r="C86" s="6">
        <v>153</v>
      </c>
      <c r="D86" s="6">
        <v>252</v>
      </c>
      <c r="E86" s="6">
        <v>14</v>
      </c>
      <c r="F86" s="6">
        <v>19</v>
      </c>
      <c r="G86" s="6">
        <v>33</v>
      </c>
      <c r="H86" s="6">
        <v>3</v>
      </c>
      <c r="I86" s="6">
        <v>5</v>
      </c>
      <c r="J86" s="6">
        <v>8</v>
      </c>
      <c r="K86" s="6">
        <v>1</v>
      </c>
      <c r="L86" s="6">
        <v>3</v>
      </c>
      <c r="M86" s="6">
        <v>4</v>
      </c>
      <c r="N86" s="6">
        <v>2</v>
      </c>
      <c r="O86" s="6">
        <v>10</v>
      </c>
      <c r="P86" s="6">
        <v>12</v>
      </c>
      <c r="Q86" s="6">
        <v>4</v>
      </c>
      <c r="R86" s="6">
        <v>6</v>
      </c>
      <c r="S86" s="6">
        <v>10</v>
      </c>
      <c r="T86" s="15">
        <f t="shared" si="33"/>
        <v>123</v>
      </c>
      <c r="U86" s="15">
        <f t="shared" si="34"/>
        <v>196</v>
      </c>
      <c r="V86" s="15">
        <f t="shared" si="35"/>
        <v>319</v>
      </c>
    </row>
    <row r="87" spans="1:22" ht="23.25" customHeight="1" x14ac:dyDescent="0.55000000000000004">
      <c r="A87" s="6" t="s">
        <v>87</v>
      </c>
      <c r="B87" s="6">
        <v>68</v>
      </c>
      <c r="C87" s="6">
        <v>116</v>
      </c>
      <c r="D87" s="6">
        <v>184</v>
      </c>
      <c r="E87" s="6">
        <v>7</v>
      </c>
      <c r="F87" s="6">
        <v>16</v>
      </c>
      <c r="G87" s="6">
        <v>23</v>
      </c>
      <c r="H87" s="6">
        <v>1</v>
      </c>
      <c r="I87" s="6">
        <v>4</v>
      </c>
      <c r="J87" s="6">
        <v>5</v>
      </c>
      <c r="K87" s="6">
        <v>1</v>
      </c>
      <c r="L87" s="6">
        <v>4</v>
      </c>
      <c r="M87" s="6">
        <v>5</v>
      </c>
      <c r="N87" s="6">
        <v>2</v>
      </c>
      <c r="O87" s="6">
        <v>5</v>
      </c>
      <c r="P87" s="6">
        <v>7</v>
      </c>
      <c r="Q87" s="6">
        <v>5</v>
      </c>
      <c r="R87" s="6">
        <v>4</v>
      </c>
      <c r="S87" s="6">
        <v>9</v>
      </c>
      <c r="T87" s="15">
        <f t="shared" si="33"/>
        <v>84</v>
      </c>
      <c r="U87" s="15">
        <f t="shared" si="34"/>
        <v>149</v>
      </c>
      <c r="V87" s="15">
        <f t="shared" si="35"/>
        <v>233</v>
      </c>
    </row>
    <row r="88" spans="1:22" ht="23.25" customHeight="1" x14ac:dyDescent="0.55000000000000004">
      <c r="A88" s="6" t="s">
        <v>88</v>
      </c>
      <c r="B88" s="6">
        <v>67</v>
      </c>
      <c r="C88" s="6">
        <v>86</v>
      </c>
      <c r="D88" s="6">
        <v>153</v>
      </c>
      <c r="E88" s="6">
        <v>12</v>
      </c>
      <c r="F88" s="6">
        <v>12</v>
      </c>
      <c r="G88" s="6">
        <v>24</v>
      </c>
      <c r="H88" s="6">
        <v>4</v>
      </c>
      <c r="I88" s="6">
        <v>2</v>
      </c>
      <c r="J88" s="6">
        <v>6</v>
      </c>
      <c r="K88" s="6">
        <v>8</v>
      </c>
      <c r="L88" s="6">
        <v>5</v>
      </c>
      <c r="M88" s="6">
        <v>13</v>
      </c>
      <c r="N88" s="6">
        <v>6</v>
      </c>
      <c r="O88" s="6">
        <v>2</v>
      </c>
      <c r="P88" s="6">
        <v>8</v>
      </c>
      <c r="Q88" s="6">
        <v>3</v>
      </c>
      <c r="R88" s="6">
        <v>6</v>
      </c>
      <c r="S88" s="6">
        <v>9</v>
      </c>
      <c r="T88" s="15">
        <f t="shared" si="33"/>
        <v>100</v>
      </c>
      <c r="U88" s="15">
        <f t="shared" si="34"/>
        <v>113</v>
      </c>
      <c r="V88" s="15">
        <f t="shared" si="35"/>
        <v>213</v>
      </c>
    </row>
    <row r="89" spans="1:22" ht="23.25" customHeight="1" x14ac:dyDescent="0.55000000000000004">
      <c r="A89" s="6" t="s">
        <v>89</v>
      </c>
      <c r="B89" s="6">
        <v>58</v>
      </c>
      <c r="C89" s="6">
        <v>90</v>
      </c>
      <c r="D89" s="6">
        <v>148</v>
      </c>
      <c r="E89" s="6">
        <v>7</v>
      </c>
      <c r="F89" s="6">
        <v>11</v>
      </c>
      <c r="G89" s="6">
        <v>18</v>
      </c>
      <c r="H89" s="6">
        <v>2</v>
      </c>
      <c r="I89" s="6">
        <v>3</v>
      </c>
      <c r="J89" s="6">
        <v>5</v>
      </c>
      <c r="K89" s="6">
        <v>1</v>
      </c>
      <c r="L89" s="6">
        <v>2</v>
      </c>
      <c r="M89" s="6">
        <v>3</v>
      </c>
      <c r="N89" s="6">
        <v>6</v>
      </c>
      <c r="O89" s="6">
        <v>4</v>
      </c>
      <c r="P89" s="6">
        <v>10</v>
      </c>
      <c r="Q89" s="6">
        <v>0</v>
      </c>
      <c r="R89" s="6">
        <v>4</v>
      </c>
      <c r="S89" s="6">
        <v>4</v>
      </c>
      <c r="T89" s="15">
        <f t="shared" si="33"/>
        <v>74</v>
      </c>
      <c r="U89" s="15">
        <f t="shared" si="34"/>
        <v>114</v>
      </c>
      <c r="V89" s="15">
        <f t="shared" si="35"/>
        <v>188</v>
      </c>
    </row>
    <row r="90" spans="1:22" ht="23.25" customHeight="1" x14ac:dyDescent="0.55000000000000004">
      <c r="A90" s="6" t="s">
        <v>90</v>
      </c>
      <c r="B90" s="6">
        <v>50</v>
      </c>
      <c r="C90" s="6">
        <v>69</v>
      </c>
      <c r="D90" s="6">
        <v>119</v>
      </c>
      <c r="E90" s="6">
        <v>4</v>
      </c>
      <c r="F90" s="6">
        <v>7</v>
      </c>
      <c r="G90" s="6">
        <v>11</v>
      </c>
      <c r="H90" s="6">
        <v>1</v>
      </c>
      <c r="I90" s="6">
        <v>0</v>
      </c>
      <c r="J90" s="6">
        <v>1</v>
      </c>
      <c r="K90" s="6">
        <v>2</v>
      </c>
      <c r="L90" s="6">
        <v>3</v>
      </c>
      <c r="M90" s="6">
        <v>5</v>
      </c>
      <c r="N90" s="6">
        <v>2</v>
      </c>
      <c r="O90" s="6">
        <v>2</v>
      </c>
      <c r="P90" s="6">
        <v>4</v>
      </c>
      <c r="Q90" s="6">
        <v>1</v>
      </c>
      <c r="R90" s="6">
        <v>3</v>
      </c>
      <c r="S90" s="6">
        <v>4</v>
      </c>
      <c r="T90" s="15">
        <f t="shared" si="33"/>
        <v>60</v>
      </c>
      <c r="U90" s="15">
        <f t="shared" si="34"/>
        <v>84</v>
      </c>
      <c r="V90" s="15">
        <f t="shared" si="35"/>
        <v>144</v>
      </c>
    </row>
    <row r="91" spans="1:22" ht="23.25" customHeight="1" x14ac:dyDescent="0.55000000000000004">
      <c r="A91" s="6" t="s">
        <v>91</v>
      </c>
      <c r="B91" s="6">
        <v>42</v>
      </c>
      <c r="C91" s="6">
        <v>58</v>
      </c>
      <c r="D91" s="6">
        <v>100</v>
      </c>
      <c r="E91" s="6">
        <v>6</v>
      </c>
      <c r="F91" s="6">
        <v>18</v>
      </c>
      <c r="G91" s="6">
        <v>24</v>
      </c>
      <c r="H91" s="6">
        <v>0</v>
      </c>
      <c r="I91" s="6">
        <v>4</v>
      </c>
      <c r="J91" s="6">
        <v>4</v>
      </c>
      <c r="K91" s="6">
        <v>0</v>
      </c>
      <c r="L91" s="6">
        <v>2</v>
      </c>
      <c r="M91" s="6">
        <v>2</v>
      </c>
      <c r="N91" s="6">
        <v>6</v>
      </c>
      <c r="O91" s="6">
        <v>2</v>
      </c>
      <c r="P91" s="6">
        <v>8</v>
      </c>
      <c r="Q91" s="6">
        <v>0</v>
      </c>
      <c r="R91" s="6">
        <v>2</v>
      </c>
      <c r="S91" s="6">
        <v>2</v>
      </c>
      <c r="T91" s="15">
        <f t="shared" si="33"/>
        <v>54</v>
      </c>
      <c r="U91" s="15">
        <f t="shared" si="34"/>
        <v>86</v>
      </c>
      <c r="V91" s="15">
        <f t="shared" si="35"/>
        <v>140</v>
      </c>
    </row>
    <row r="92" spans="1:22" ht="23.25" customHeight="1" x14ac:dyDescent="0.55000000000000004">
      <c r="A92" s="6" t="s">
        <v>92</v>
      </c>
      <c r="B92" s="6">
        <v>32</v>
      </c>
      <c r="C92" s="6">
        <v>54</v>
      </c>
      <c r="D92" s="6">
        <v>86</v>
      </c>
      <c r="E92" s="6">
        <v>4</v>
      </c>
      <c r="F92" s="6">
        <v>4</v>
      </c>
      <c r="G92" s="6">
        <v>8</v>
      </c>
      <c r="H92" s="6">
        <v>1</v>
      </c>
      <c r="I92" s="6">
        <v>2</v>
      </c>
      <c r="J92" s="6">
        <v>3</v>
      </c>
      <c r="K92" s="6">
        <v>0</v>
      </c>
      <c r="L92" s="6">
        <v>3</v>
      </c>
      <c r="M92" s="6">
        <v>3</v>
      </c>
      <c r="N92" s="6">
        <v>2</v>
      </c>
      <c r="O92" s="6">
        <v>4</v>
      </c>
      <c r="P92" s="6">
        <v>6</v>
      </c>
      <c r="Q92" s="6">
        <v>1</v>
      </c>
      <c r="R92" s="6">
        <v>0</v>
      </c>
      <c r="S92" s="6">
        <v>1</v>
      </c>
      <c r="T92" s="15">
        <f t="shared" si="33"/>
        <v>40</v>
      </c>
      <c r="U92" s="15">
        <f t="shared" si="34"/>
        <v>67</v>
      </c>
      <c r="V92" s="15">
        <f t="shared" si="35"/>
        <v>107</v>
      </c>
    </row>
    <row r="93" spans="1:22" ht="23.25" customHeight="1" x14ac:dyDescent="0.55000000000000004">
      <c r="A93" s="6" t="s">
        <v>93</v>
      </c>
      <c r="B93" s="6">
        <v>28</v>
      </c>
      <c r="C93" s="6">
        <v>65</v>
      </c>
      <c r="D93" s="6">
        <v>93</v>
      </c>
      <c r="E93" s="6">
        <v>3</v>
      </c>
      <c r="F93" s="6">
        <v>8</v>
      </c>
      <c r="G93" s="6">
        <v>11</v>
      </c>
      <c r="H93" s="6">
        <v>0</v>
      </c>
      <c r="I93" s="6">
        <v>3</v>
      </c>
      <c r="J93" s="6">
        <v>3</v>
      </c>
      <c r="K93" s="6">
        <v>1</v>
      </c>
      <c r="L93" s="6">
        <v>1</v>
      </c>
      <c r="M93" s="6">
        <v>2</v>
      </c>
      <c r="N93" s="6">
        <v>0</v>
      </c>
      <c r="O93" s="6">
        <v>2</v>
      </c>
      <c r="P93" s="6">
        <v>2</v>
      </c>
      <c r="Q93" s="6">
        <v>0</v>
      </c>
      <c r="R93" s="6">
        <v>2</v>
      </c>
      <c r="S93" s="6">
        <v>2</v>
      </c>
      <c r="T93" s="15">
        <f t="shared" si="33"/>
        <v>32</v>
      </c>
      <c r="U93" s="15">
        <f t="shared" si="34"/>
        <v>81</v>
      </c>
      <c r="V93" s="15">
        <f t="shared" si="35"/>
        <v>113</v>
      </c>
    </row>
    <row r="94" spans="1:22" ht="23.25" customHeight="1" x14ac:dyDescent="0.55000000000000004">
      <c r="A94" s="6" t="s">
        <v>94</v>
      </c>
      <c r="B94" s="6">
        <v>17</v>
      </c>
      <c r="C94" s="6">
        <v>46</v>
      </c>
      <c r="D94" s="6">
        <v>63</v>
      </c>
      <c r="E94" s="6">
        <v>9</v>
      </c>
      <c r="F94" s="6">
        <v>10</v>
      </c>
      <c r="G94" s="6">
        <v>19</v>
      </c>
      <c r="H94" s="6">
        <v>2</v>
      </c>
      <c r="I94" s="6">
        <v>1</v>
      </c>
      <c r="J94" s="6">
        <v>3</v>
      </c>
      <c r="K94" s="6">
        <v>0</v>
      </c>
      <c r="L94" s="6">
        <v>1</v>
      </c>
      <c r="M94" s="6">
        <v>1</v>
      </c>
      <c r="N94" s="6">
        <v>2</v>
      </c>
      <c r="O94" s="6">
        <v>2</v>
      </c>
      <c r="P94" s="6">
        <v>4</v>
      </c>
      <c r="Q94" s="6">
        <v>0</v>
      </c>
      <c r="R94" s="6">
        <v>1</v>
      </c>
      <c r="S94" s="6">
        <v>1</v>
      </c>
      <c r="T94" s="15">
        <f t="shared" si="33"/>
        <v>30</v>
      </c>
      <c r="U94" s="15">
        <f t="shared" si="34"/>
        <v>61</v>
      </c>
      <c r="V94" s="15">
        <f t="shared" si="35"/>
        <v>91</v>
      </c>
    </row>
    <row r="95" spans="1:22" ht="23.25" customHeight="1" x14ac:dyDescent="0.55000000000000004">
      <c r="A95" s="6" t="s">
        <v>95</v>
      </c>
      <c r="B95" s="6">
        <v>25</v>
      </c>
      <c r="C95" s="6">
        <v>52</v>
      </c>
      <c r="D95" s="6">
        <v>77</v>
      </c>
      <c r="E95" s="6">
        <v>7</v>
      </c>
      <c r="F95" s="6">
        <v>2</v>
      </c>
      <c r="G95" s="6">
        <v>9</v>
      </c>
      <c r="H95" s="6">
        <v>2</v>
      </c>
      <c r="I95" s="6">
        <v>0</v>
      </c>
      <c r="J95" s="6">
        <v>2</v>
      </c>
      <c r="K95" s="6">
        <v>0</v>
      </c>
      <c r="L95" s="6">
        <v>0</v>
      </c>
      <c r="M95" s="6">
        <v>0</v>
      </c>
      <c r="N95" s="6">
        <v>0</v>
      </c>
      <c r="O95" s="6">
        <v>4</v>
      </c>
      <c r="P95" s="6">
        <v>4</v>
      </c>
      <c r="Q95" s="6">
        <v>0</v>
      </c>
      <c r="R95" s="6">
        <v>2</v>
      </c>
      <c r="S95" s="6">
        <v>2</v>
      </c>
      <c r="T95" s="15">
        <f t="shared" si="33"/>
        <v>34</v>
      </c>
      <c r="U95" s="15">
        <f t="shared" si="34"/>
        <v>60</v>
      </c>
      <c r="V95" s="15">
        <f t="shared" si="35"/>
        <v>94</v>
      </c>
    </row>
    <row r="96" spans="1:22" ht="23.25" customHeight="1" x14ac:dyDescent="0.55000000000000004">
      <c r="A96" s="6" t="s">
        <v>96</v>
      </c>
      <c r="B96" s="6">
        <v>17</v>
      </c>
      <c r="C96" s="6">
        <v>22</v>
      </c>
      <c r="D96" s="6">
        <v>39</v>
      </c>
      <c r="E96" s="6">
        <v>4</v>
      </c>
      <c r="F96" s="6">
        <v>3</v>
      </c>
      <c r="G96" s="6">
        <v>7</v>
      </c>
      <c r="H96" s="6">
        <v>1</v>
      </c>
      <c r="I96" s="6">
        <v>0</v>
      </c>
      <c r="J96" s="6">
        <v>1</v>
      </c>
      <c r="K96" s="6">
        <v>3</v>
      </c>
      <c r="L96" s="6">
        <v>1</v>
      </c>
      <c r="M96" s="6">
        <v>4</v>
      </c>
      <c r="N96" s="6">
        <v>3</v>
      </c>
      <c r="O96" s="6">
        <v>3</v>
      </c>
      <c r="P96" s="6">
        <v>6</v>
      </c>
      <c r="Q96" s="6">
        <v>0</v>
      </c>
      <c r="R96" s="6">
        <v>1</v>
      </c>
      <c r="S96" s="6">
        <v>1</v>
      </c>
      <c r="T96" s="15">
        <f t="shared" si="33"/>
        <v>28</v>
      </c>
      <c r="U96" s="15">
        <f t="shared" si="34"/>
        <v>30</v>
      </c>
      <c r="V96" s="15">
        <f t="shared" si="35"/>
        <v>58</v>
      </c>
    </row>
    <row r="97" spans="1:22" ht="23.25" customHeight="1" x14ac:dyDescent="0.55000000000000004">
      <c r="A97" s="6" t="s">
        <v>97</v>
      </c>
      <c r="B97" s="6">
        <v>11</v>
      </c>
      <c r="C97" s="6">
        <v>22</v>
      </c>
      <c r="D97" s="6">
        <v>33</v>
      </c>
      <c r="E97" s="6">
        <v>3</v>
      </c>
      <c r="F97" s="6">
        <v>3</v>
      </c>
      <c r="G97" s="6">
        <v>6</v>
      </c>
      <c r="H97" s="6">
        <v>0</v>
      </c>
      <c r="I97" s="6">
        <v>2</v>
      </c>
      <c r="J97" s="6">
        <v>2</v>
      </c>
      <c r="K97" s="6">
        <v>0</v>
      </c>
      <c r="L97" s="6">
        <v>0</v>
      </c>
      <c r="M97" s="6">
        <v>0</v>
      </c>
      <c r="N97" s="6">
        <v>3</v>
      </c>
      <c r="O97" s="6">
        <v>0</v>
      </c>
      <c r="P97" s="6">
        <v>3</v>
      </c>
      <c r="Q97" s="6">
        <v>0</v>
      </c>
      <c r="R97" s="6">
        <v>0</v>
      </c>
      <c r="S97" s="6">
        <v>0</v>
      </c>
      <c r="T97" s="15">
        <f t="shared" si="33"/>
        <v>17</v>
      </c>
      <c r="U97" s="15">
        <f t="shared" si="34"/>
        <v>27</v>
      </c>
      <c r="V97" s="15">
        <f t="shared" si="35"/>
        <v>44</v>
      </c>
    </row>
    <row r="98" spans="1:22" ht="23.25" customHeight="1" x14ac:dyDescent="0.55000000000000004">
      <c r="A98" s="6" t="s">
        <v>98</v>
      </c>
      <c r="B98" s="6">
        <v>13</v>
      </c>
      <c r="C98" s="6">
        <v>16</v>
      </c>
      <c r="D98" s="6">
        <v>29</v>
      </c>
      <c r="E98" s="6">
        <v>0</v>
      </c>
      <c r="F98" s="6">
        <v>1</v>
      </c>
      <c r="G98" s="6">
        <v>1</v>
      </c>
      <c r="H98" s="6">
        <v>1</v>
      </c>
      <c r="I98" s="6">
        <v>0</v>
      </c>
      <c r="J98" s="6">
        <v>1</v>
      </c>
      <c r="K98" s="6">
        <v>0</v>
      </c>
      <c r="L98" s="6">
        <v>1</v>
      </c>
      <c r="M98" s="6">
        <v>1</v>
      </c>
      <c r="N98" s="6">
        <v>0</v>
      </c>
      <c r="O98" s="6">
        <v>2</v>
      </c>
      <c r="P98" s="6">
        <v>2</v>
      </c>
      <c r="Q98" s="6">
        <v>0</v>
      </c>
      <c r="R98" s="6">
        <v>1</v>
      </c>
      <c r="S98" s="6">
        <v>1</v>
      </c>
      <c r="T98" s="15">
        <f t="shared" si="33"/>
        <v>14</v>
      </c>
      <c r="U98" s="15">
        <f t="shared" si="34"/>
        <v>21</v>
      </c>
      <c r="V98" s="15">
        <f t="shared" si="35"/>
        <v>35</v>
      </c>
    </row>
    <row r="99" spans="1:22" ht="23.25" customHeight="1" x14ac:dyDescent="0.55000000000000004">
      <c r="A99" s="6" t="s">
        <v>99</v>
      </c>
      <c r="B99" s="6">
        <v>8</v>
      </c>
      <c r="C99" s="6">
        <v>19</v>
      </c>
      <c r="D99" s="6">
        <v>27</v>
      </c>
      <c r="E99" s="6">
        <v>1</v>
      </c>
      <c r="F99" s="6">
        <v>0</v>
      </c>
      <c r="G99" s="6">
        <v>1</v>
      </c>
      <c r="H99" s="6">
        <v>1</v>
      </c>
      <c r="I99" s="6">
        <v>1</v>
      </c>
      <c r="J99" s="6">
        <v>2</v>
      </c>
      <c r="K99" s="6">
        <v>0</v>
      </c>
      <c r="L99" s="6">
        <v>1</v>
      </c>
      <c r="M99" s="6">
        <v>1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15">
        <f t="shared" si="33"/>
        <v>10</v>
      </c>
      <c r="U99" s="15">
        <f t="shared" si="34"/>
        <v>21</v>
      </c>
      <c r="V99" s="15">
        <f t="shared" si="35"/>
        <v>31</v>
      </c>
    </row>
    <row r="100" spans="1:22" ht="23.25" customHeight="1" x14ac:dyDescent="0.55000000000000004">
      <c r="A100" s="6" t="s">
        <v>100</v>
      </c>
      <c r="B100" s="6">
        <v>8</v>
      </c>
      <c r="C100" s="6">
        <v>23</v>
      </c>
      <c r="D100" s="6">
        <v>31</v>
      </c>
      <c r="E100" s="6">
        <v>2</v>
      </c>
      <c r="F100" s="6">
        <v>4</v>
      </c>
      <c r="G100" s="6">
        <v>6</v>
      </c>
      <c r="H100" s="6">
        <v>0</v>
      </c>
      <c r="I100" s="6">
        <v>3</v>
      </c>
      <c r="J100" s="6">
        <v>3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15">
        <f t="shared" si="33"/>
        <v>10</v>
      </c>
      <c r="U100" s="15">
        <f t="shared" si="34"/>
        <v>30</v>
      </c>
      <c r="V100" s="15">
        <f t="shared" si="35"/>
        <v>40</v>
      </c>
    </row>
    <row r="101" spans="1:22" ht="23.25" customHeight="1" x14ac:dyDescent="0.55000000000000004">
      <c r="A101" s="6" t="s">
        <v>101</v>
      </c>
      <c r="B101" s="6">
        <v>2</v>
      </c>
      <c r="C101" s="6">
        <v>17</v>
      </c>
      <c r="D101" s="6">
        <v>19</v>
      </c>
      <c r="E101" s="6">
        <v>3</v>
      </c>
      <c r="F101" s="6">
        <v>4</v>
      </c>
      <c r="G101" s="6">
        <v>7</v>
      </c>
      <c r="H101" s="6">
        <v>0</v>
      </c>
      <c r="I101" s="6">
        <v>0</v>
      </c>
      <c r="J101" s="6">
        <v>0</v>
      </c>
      <c r="K101" s="6">
        <v>1</v>
      </c>
      <c r="L101" s="6">
        <v>0</v>
      </c>
      <c r="M101" s="6">
        <v>1</v>
      </c>
      <c r="N101" s="6">
        <v>1</v>
      </c>
      <c r="O101" s="6">
        <v>1</v>
      </c>
      <c r="P101" s="6">
        <v>2</v>
      </c>
      <c r="Q101" s="6">
        <v>0</v>
      </c>
      <c r="R101" s="6">
        <v>1</v>
      </c>
      <c r="S101" s="6">
        <v>1</v>
      </c>
      <c r="T101" s="15">
        <f t="shared" si="33"/>
        <v>7</v>
      </c>
      <c r="U101" s="15">
        <f t="shared" si="34"/>
        <v>23</v>
      </c>
      <c r="V101" s="15">
        <f t="shared" si="35"/>
        <v>30</v>
      </c>
    </row>
    <row r="102" spans="1:22" ht="23.25" customHeight="1" x14ac:dyDescent="0.55000000000000004">
      <c r="A102" s="6" t="s">
        <v>102</v>
      </c>
      <c r="B102" s="6">
        <v>8</v>
      </c>
      <c r="C102" s="6">
        <v>10</v>
      </c>
      <c r="D102" s="6">
        <v>18</v>
      </c>
      <c r="E102" s="6">
        <v>0</v>
      </c>
      <c r="F102" s="6">
        <v>0</v>
      </c>
      <c r="G102" s="6">
        <v>0</v>
      </c>
      <c r="H102" s="6">
        <v>1</v>
      </c>
      <c r="I102" s="6">
        <v>2</v>
      </c>
      <c r="J102" s="6">
        <v>3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1</v>
      </c>
      <c r="S102" s="6">
        <v>1</v>
      </c>
      <c r="T102" s="15">
        <f t="shared" si="33"/>
        <v>9</v>
      </c>
      <c r="U102" s="15">
        <f t="shared" si="34"/>
        <v>13</v>
      </c>
      <c r="V102" s="15">
        <f t="shared" si="35"/>
        <v>22</v>
      </c>
    </row>
    <row r="103" spans="1:22" ht="23.25" customHeight="1" x14ac:dyDescent="0.55000000000000004">
      <c r="A103" s="6" t="s">
        <v>103</v>
      </c>
      <c r="B103" s="6">
        <v>1</v>
      </c>
      <c r="C103" s="6">
        <v>15</v>
      </c>
      <c r="D103" s="6">
        <v>16</v>
      </c>
      <c r="E103" s="6">
        <v>0</v>
      </c>
      <c r="F103" s="6">
        <v>0</v>
      </c>
      <c r="G103" s="6">
        <v>0</v>
      </c>
      <c r="H103" s="6">
        <v>1</v>
      </c>
      <c r="I103" s="6">
        <v>1</v>
      </c>
      <c r="J103" s="6">
        <v>2</v>
      </c>
      <c r="K103" s="6">
        <v>0</v>
      </c>
      <c r="L103" s="6">
        <v>1</v>
      </c>
      <c r="M103" s="6">
        <v>1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15">
        <f t="shared" si="33"/>
        <v>2</v>
      </c>
      <c r="U103" s="15">
        <f t="shared" si="34"/>
        <v>17</v>
      </c>
      <c r="V103" s="15">
        <f t="shared" si="35"/>
        <v>19</v>
      </c>
    </row>
    <row r="104" spans="1:22" ht="23.25" customHeight="1" x14ac:dyDescent="0.55000000000000004">
      <c r="A104" s="6" t="s">
        <v>104</v>
      </c>
      <c r="B104" s="6">
        <v>8</v>
      </c>
      <c r="C104" s="6">
        <v>6</v>
      </c>
      <c r="D104" s="6">
        <v>14</v>
      </c>
      <c r="E104" s="6">
        <v>1</v>
      </c>
      <c r="F104" s="6">
        <v>1</v>
      </c>
      <c r="G104" s="6">
        <v>2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1</v>
      </c>
      <c r="P104" s="6">
        <v>1</v>
      </c>
      <c r="Q104" s="6">
        <v>0</v>
      </c>
      <c r="R104" s="6">
        <v>1</v>
      </c>
      <c r="S104" s="6">
        <v>1</v>
      </c>
      <c r="T104" s="15">
        <f t="shared" si="33"/>
        <v>9</v>
      </c>
      <c r="U104" s="15">
        <f t="shared" si="34"/>
        <v>9</v>
      </c>
      <c r="V104" s="15">
        <f t="shared" si="35"/>
        <v>18</v>
      </c>
    </row>
    <row r="105" spans="1:22" ht="23.25" customHeight="1" x14ac:dyDescent="0.55000000000000004">
      <c r="A105" s="6" t="s">
        <v>105</v>
      </c>
      <c r="B105" s="6">
        <v>12</v>
      </c>
      <c r="C105" s="6">
        <v>17</v>
      </c>
      <c r="D105" s="6">
        <v>29</v>
      </c>
      <c r="E105" s="6">
        <v>1</v>
      </c>
      <c r="F105" s="6">
        <v>3</v>
      </c>
      <c r="G105" s="6">
        <v>4</v>
      </c>
      <c r="H105" s="6">
        <v>0</v>
      </c>
      <c r="I105" s="6">
        <v>1</v>
      </c>
      <c r="J105" s="6">
        <v>1</v>
      </c>
      <c r="K105" s="6">
        <v>0</v>
      </c>
      <c r="L105" s="6">
        <v>1</v>
      </c>
      <c r="M105" s="6">
        <v>1</v>
      </c>
      <c r="N105" s="6">
        <v>0</v>
      </c>
      <c r="O105" s="6">
        <v>1</v>
      </c>
      <c r="P105" s="6">
        <v>1</v>
      </c>
      <c r="Q105" s="6">
        <v>0</v>
      </c>
      <c r="R105" s="6">
        <v>0</v>
      </c>
      <c r="S105" s="6">
        <v>0</v>
      </c>
      <c r="T105" s="15">
        <f t="shared" si="33"/>
        <v>13</v>
      </c>
      <c r="U105" s="15">
        <f t="shared" si="34"/>
        <v>23</v>
      </c>
      <c r="V105" s="15">
        <f t="shared" si="35"/>
        <v>36</v>
      </c>
    </row>
    <row r="106" spans="1:22" s="16" customFormat="1" ht="23.25" customHeight="1" x14ac:dyDescent="0.55000000000000004">
      <c r="A106" s="11" t="s">
        <v>148</v>
      </c>
      <c r="B106" s="8">
        <v>100</v>
      </c>
      <c r="C106" s="8">
        <v>74</v>
      </c>
      <c r="D106" s="8">
        <v>174</v>
      </c>
      <c r="E106" s="8">
        <v>15</v>
      </c>
      <c r="F106" s="8">
        <v>16</v>
      </c>
      <c r="G106" s="8">
        <v>31</v>
      </c>
      <c r="H106" s="8">
        <v>1</v>
      </c>
      <c r="I106" s="8">
        <v>4</v>
      </c>
      <c r="J106" s="8">
        <v>5</v>
      </c>
      <c r="K106" s="8">
        <v>9</v>
      </c>
      <c r="L106" s="8">
        <v>13</v>
      </c>
      <c r="M106" s="8">
        <v>22</v>
      </c>
      <c r="N106" s="8">
        <v>9</v>
      </c>
      <c r="O106" s="8">
        <v>11</v>
      </c>
      <c r="P106" s="8">
        <v>20</v>
      </c>
      <c r="Q106" s="8">
        <v>13</v>
      </c>
      <c r="R106" s="8">
        <v>3</v>
      </c>
      <c r="S106" s="8">
        <v>16</v>
      </c>
      <c r="T106" s="15">
        <f t="shared" si="33"/>
        <v>147</v>
      </c>
      <c r="U106" s="15">
        <f t="shared" si="34"/>
        <v>121</v>
      </c>
      <c r="V106" s="15">
        <f t="shared" si="35"/>
        <v>268</v>
      </c>
    </row>
    <row r="107" spans="1:22" s="16" customFormat="1" ht="23.25" customHeight="1" x14ac:dyDescent="0.55000000000000004">
      <c r="A107" s="10" t="s">
        <v>149</v>
      </c>
      <c r="B107" s="8">
        <v>72</v>
      </c>
      <c r="C107" s="8">
        <v>53</v>
      </c>
      <c r="D107" s="8">
        <v>125</v>
      </c>
      <c r="E107" s="8">
        <v>5</v>
      </c>
      <c r="F107" s="8">
        <v>6</v>
      </c>
      <c r="G107" s="8">
        <v>11</v>
      </c>
      <c r="H107" s="8">
        <v>3</v>
      </c>
      <c r="I107" s="8">
        <v>3</v>
      </c>
      <c r="J107" s="8">
        <v>6</v>
      </c>
      <c r="K107" s="8">
        <v>11</v>
      </c>
      <c r="L107" s="8">
        <v>2</v>
      </c>
      <c r="M107" s="8">
        <v>13</v>
      </c>
      <c r="N107" s="8">
        <v>1</v>
      </c>
      <c r="O107" s="8">
        <v>1</v>
      </c>
      <c r="P107" s="8">
        <v>2</v>
      </c>
      <c r="Q107" s="8">
        <v>0</v>
      </c>
      <c r="R107" s="8">
        <v>2</v>
      </c>
      <c r="S107" s="8">
        <v>2</v>
      </c>
      <c r="T107" s="15">
        <f t="shared" si="33"/>
        <v>92</v>
      </c>
      <c r="U107" s="15">
        <f t="shared" si="34"/>
        <v>67</v>
      </c>
      <c r="V107" s="15">
        <f t="shared" si="35"/>
        <v>159</v>
      </c>
    </row>
    <row r="108" spans="1:22" s="16" customFormat="1" ht="23.25" customHeight="1" x14ac:dyDescent="0.55000000000000004">
      <c r="A108" s="10" t="s">
        <v>150</v>
      </c>
      <c r="B108" s="8">
        <v>28</v>
      </c>
      <c r="C108" s="8">
        <v>15</v>
      </c>
      <c r="D108" s="8">
        <v>43</v>
      </c>
      <c r="E108" s="8">
        <v>0</v>
      </c>
      <c r="F108" s="8">
        <v>1</v>
      </c>
      <c r="G108" s="8">
        <v>1</v>
      </c>
      <c r="H108" s="8">
        <v>0</v>
      </c>
      <c r="I108" s="8">
        <v>0</v>
      </c>
      <c r="J108" s="8">
        <v>0</v>
      </c>
      <c r="K108" s="8">
        <v>0</v>
      </c>
      <c r="L108" s="8">
        <v>1</v>
      </c>
      <c r="M108" s="8">
        <v>1</v>
      </c>
      <c r="N108" s="8">
        <v>0</v>
      </c>
      <c r="O108" s="8">
        <v>0</v>
      </c>
      <c r="P108" s="8">
        <v>0</v>
      </c>
      <c r="Q108" s="8">
        <v>1</v>
      </c>
      <c r="R108" s="8">
        <v>0</v>
      </c>
      <c r="S108" s="8">
        <v>1</v>
      </c>
      <c r="T108" s="15">
        <f t="shared" si="33"/>
        <v>29</v>
      </c>
      <c r="U108" s="15">
        <f t="shared" si="34"/>
        <v>17</v>
      </c>
      <c r="V108" s="15">
        <f t="shared" si="35"/>
        <v>46</v>
      </c>
    </row>
    <row r="109" spans="1:22" ht="23.25" customHeight="1" x14ac:dyDescent="0.55000000000000004">
      <c r="A109" s="17" t="s">
        <v>2</v>
      </c>
      <c r="B109" s="18">
        <f>SUM(B4:B108)</f>
        <v>35726</v>
      </c>
      <c r="C109" s="18">
        <f t="shared" ref="C109:V109" si="36">SUM(C4:C108)</f>
        <v>36308</v>
      </c>
      <c r="D109" s="18">
        <f t="shared" si="36"/>
        <v>72034</v>
      </c>
      <c r="E109" s="18">
        <f t="shared" si="36"/>
        <v>4371</v>
      </c>
      <c r="F109" s="18">
        <f t="shared" si="36"/>
        <v>4226</v>
      </c>
      <c r="G109" s="18">
        <f t="shared" si="36"/>
        <v>8597</v>
      </c>
      <c r="H109" s="18">
        <f t="shared" si="36"/>
        <v>704</v>
      </c>
      <c r="I109" s="18">
        <f t="shared" si="36"/>
        <v>758</v>
      </c>
      <c r="J109" s="18">
        <f t="shared" si="36"/>
        <v>1462</v>
      </c>
      <c r="K109" s="18">
        <f t="shared" si="36"/>
        <v>1182</v>
      </c>
      <c r="L109" s="18">
        <f t="shared" si="36"/>
        <v>1219</v>
      </c>
      <c r="M109" s="18">
        <f t="shared" si="36"/>
        <v>2401</v>
      </c>
      <c r="N109" s="18">
        <f t="shared" si="36"/>
        <v>1092</v>
      </c>
      <c r="O109" s="18">
        <f t="shared" si="36"/>
        <v>1063</v>
      </c>
      <c r="P109" s="18">
        <f t="shared" si="36"/>
        <v>2155</v>
      </c>
      <c r="Q109" s="18">
        <f t="shared" si="36"/>
        <v>796</v>
      </c>
      <c r="R109" s="18">
        <f t="shared" si="36"/>
        <v>873</v>
      </c>
      <c r="S109" s="18">
        <f t="shared" si="36"/>
        <v>1669</v>
      </c>
      <c r="T109" s="18">
        <f t="shared" si="36"/>
        <v>43871</v>
      </c>
      <c r="U109" s="18">
        <f t="shared" si="36"/>
        <v>44447</v>
      </c>
      <c r="V109" s="18">
        <f t="shared" si="36"/>
        <v>88318</v>
      </c>
    </row>
  </sheetData>
  <mergeCells count="7">
    <mergeCell ref="T2:V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5242-39CB-4E6E-A7FF-0CDF5C9D5884}">
  <dimension ref="A2:AH109"/>
  <sheetViews>
    <sheetView zoomScale="93" zoomScaleNormal="93" workbookViewId="0">
      <selection activeCell="AK6" sqref="AK6"/>
    </sheetView>
  </sheetViews>
  <sheetFormatPr defaultRowHeight="27.75" customHeight="1" x14ac:dyDescent="0.55000000000000004"/>
  <cols>
    <col min="1" max="1" width="13.375" style="9" customWidth="1"/>
    <col min="2" max="26" width="0" style="9" hidden="1" customWidth="1"/>
    <col min="27" max="16384" width="9" style="9"/>
  </cols>
  <sheetData>
    <row r="2" spans="1:34" ht="27.75" customHeight="1" x14ac:dyDescent="0.55000000000000004">
      <c r="C2" s="34" t="s">
        <v>122</v>
      </c>
      <c r="D2" s="34"/>
      <c r="E2" s="34"/>
      <c r="F2" s="34" t="s">
        <v>123</v>
      </c>
      <c r="G2" s="34"/>
      <c r="H2" s="34"/>
      <c r="I2" s="34" t="s">
        <v>124</v>
      </c>
      <c r="J2" s="34"/>
      <c r="K2" s="34"/>
      <c r="L2" s="34" t="s">
        <v>125</v>
      </c>
      <c r="M2" s="34"/>
      <c r="N2" s="34"/>
      <c r="O2" s="34" t="s">
        <v>126</v>
      </c>
      <c r="P2" s="34"/>
      <c r="Q2" s="34"/>
      <c r="R2" s="34" t="s">
        <v>127</v>
      </c>
      <c r="S2" s="34"/>
      <c r="T2" s="34"/>
      <c r="U2" s="34" t="s">
        <v>128</v>
      </c>
      <c r="V2" s="34"/>
      <c r="W2" s="34"/>
      <c r="X2" s="34" t="s">
        <v>129</v>
      </c>
      <c r="Y2" s="34"/>
      <c r="Z2" s="34"/>
      <c r="AA2" s="35" t="s">
        <v>154</v>
      </c>
      <c r="AB2" s="35"/>
      <c r="AC2" s="35"/>
    </row>
    <row r="3" spans="1:34" ht="27.75" customHeight="1" x14ac:dyDescent="0.55000000000000004">
      <c r="A3" s="14" t="s">
        <v>3</v>
      </c>
      <c r="B3" s="14" t="s">
        <v>146</v>
      </c>
      <c r="C3" s="5" t="s">
        <v>0</v>
      </c>
      <c r="D3" s="5" t="s">
        <v>1</v>
      </c>
      <c r="E3" s="5" t="s">
        <v>2</v>
      </c>
      <c r="F3" s="5" t="s">
        <v>0</v>
      </c>
      <c r="G3" s="5" t="s">
        <v>1</v>
      </c>
      <c r="H3" s="5" t="s">
        <v>2</v>
      </c>
      <c r="I3" s="5" t="s">
        <v>0</v>
      </c>
      <c r="J3" s="5" t="s">
        <v>1</v>
      </c>
      <c r="K3" s="5" t="s">
        <v>2</v>
      </c>
      <c r="L3" s="5" t="s">
        <v>0</v>
      </c>
      <c r="M3" s="5" t="s">
        <v>1</v>
      </c>
      <c r="N3" s="5" t="s">
        <v>2</v>
      </c>
      <c r="O3" s="5" t="s">
        <v>0</v>
      </c>
      <c r="P3" s="5" t="s">
        <v>1</v>
      </c>
      <c r="Q3" s="5" t="s">
        <v>2</v>
      </c>
      <c r="R3" s="5" t="s">
        <v>0</v>
      </c>
      <c r="S3" s="5" t="s">
        <v>1</v>
      </c>
      <c r="T3" s="5" t="s">
        <v>2</v>
      </c>
      <c r="U3" s="5" t="s">
        <v>0</v>
      </c>
      <c r="V3" s="5" t="s">
        <v>1</v>
      </c>
      <c r="W3" s="5" t="s">
        <v>2</v>
      </c>
      <c r="X3" s="5" t="s">
        <v>0</v>
      </c>
      <c r="Y3" s="5" t="s">
        <v>1</v>
      </c>
      <c r="Z3" s="5" t="s">
        <v>2</v>
      </c>
      <c r="AA3" s="5" t="s">
        <v>0</v>
      </c>
      <c r="AB3" s="5" t="s">
        <v>1</v>
      </c>
      <c r="AC3" s="5" t="s">
        <v>2</v>
      </c>
      <c r="AE3" s="5" t="s">
        <v>161</v>
      </c>
      <c r="AF3" s="5" t="s">
        <v>0</v>
      </c>
      <c r="AG3" s="5" t="s">
        <v>1</v>
      </c>
      <c r="AH3" s="5" t="s">
        <v>2</v>
      </c>
    </row>
    <row r="4" spans="1:34" ht="27.75" customHeight="1" x14ac:dyDescent="0.55000000000000004">
      <c r="A4" s="6" t="s">
        <v>4</v>
      </c>
      <c r="B4" s="6">
        <v>0</v>
      </c>
      <c r="C4" s="6">
        <v>298</v>
      </c>
      <c r="D4" s="6">
        <v>298</v>
      </c>
      <c r="E4" s="6">
        <v>596</v>
      </c>
      <c r="F4" s="6">
        <v>69</v>
      </c>
      <c r="G4" s="6">
        <v>56</v>
      </c>
      <c r="H4" s="6">
        <v>125</v>
      </c>
      <c r="I4" s="6">
        <v>13</v>
      </c>
      <c r="J4" s="6">
        <v>23</v>
      </c>
      <c r="K4" s="6">
        <v>36</v>
      </c>
      <c r="L4" s="6">
        <v>10</v>
      </c>
      <c r="M4" s="6">
        <v>9</v>
      </c>
      <c r="N4" s="6">
        <v>19</v>
      </c>
      <c r="O4" s="6">
        <v>34</v>
      </c>
      <c r="P4" s="6">
        <v>19</v>
      </c>
      <c r="Q4" s="6">
        <v>53</v>
      </c>
      <c r="R4" s="6">
        <v>7</v>
      </c>
      <c r="S4" s="6">
        <v>4</v>
      </c>
      <c r="T4" s="6">
        <v>11</v>
      </c>
      <c r="U4" s="6">
        <v>18</v>
      </c>
      <c r="V4" s="6">
        <v>10</v>
      </c>
      <c r="W4" s="6">
        <v>28</v>
      </c>
      <c r="X4" s="6">
        <v>37</v>
      </c>
      <c r="Y4" s="6">
        <v>36</v>
      </c>
      <c r="Z4" s="6">
        <v>73</v>
      </c>
      <c r="AA4" s="8">
        <f>C4+F4+I4+L4+O4+R4+U4+X4</f>
        <v>486</v>
      </c>
      <c r="AB4" s="8">
        <f t="shared" ref="AB4:AC4" si="0">D4+G4+J4+M4+P4+S4+V4+Y4</f>
        <v>455</v>
      </c>
      <c r="AC4" s="8">
        <f t="shared" si="0"/>
        <v>941</v>
      </c>
      <c r="AE4" s="26" t="s">
        <v>162</v>
      </c>
      <c r="AF4" s="27">
        <f>AA4</f>
        <v>486</v>
      </c>
      <c r="AG4" s="27">
        <f t="shared" ref="AG4:AH4" si="1">AB4</f>
        <v>455</v>
      </c>
      <c r="AH4" s="27">
        <f t="shared" si="1"/>
        <v>941</v>
      </c>
    </row>
    <row r="5" spans="1:34" ht="27.75" customHeight="1" x14ac:dyDescent="0.55000000000000004">
      <c r="A5" s="6" t="s">
        <v>5</v>
      </c>
      <c r="B5" s="6">
        <v>1</v>
      </c>
      <c r="C5" s="6">
        <v>337</v>
      </c>
      <c r="D5" s="6">
        <v>306</v>
      </c>
      <c r="E5" s="6">
        <v>643</v>
      </c>
      <c r="F5" s="6">
        <v>54</v>
      </c>
      <c r="G5" s="6">
        <v>54</v>
      </c>
      <c r="H5" s="6">
        <v>108</v>
      </c>
      <c r="I5" s="6">
        <v>22</v>
      </c>
      <c r="J5" s="6">
        <v>16</v>
      </c>
      <c r="K5" s="6">
        <v>38</v>
      </c>
      <c r="L5" s="6">
        <v>11</v>
      </c>
      <c r="M5" s="6">
        <v>6</v>
      </c>
      <c r="N5" s="6">
        <v>17</v>
      </c>
      <c r="O5" s="6">
        <v>30</v>
      </c>
      <c r="P5" s="6">
        <v>31</v>
      </c>
      <c r="Q5" s="6">
        <v>61</v>
      </c>
      <c r="R5" s="6">
        <v>4</v>
      </c>
      <c r="S5" s="6">
        <v>4</v>
      </c>
      <c r="T5" s="6">
        <v>8</v>
      </c>
      <c r="U5" s="6">
        <v>8</v>
      </c>
      <c r="V5" s="6">
        <v>17</v>
      </c>
      <c r="W5" s="6">
        <v>25</v>
      </c>
      <c r="X5" s="6">
        <v>39</v>
      </c>
      <c r="Y5" s="6">
        <v>34</v>
      </c>
      <c r="Z5" s="6">
        <v>73</v>
      </c>
      <c r="AA5" s="8">
        <f t="shared" ref="AA5:AA68" si="2">C5+F5+I5+L5+O5+R5+U5+X5</f>
        <v>505</v>
      </c>
      <c r="AB5" s="8">
        <f t="shared" ref="AB5:AB68" si="3">D5+G5+J5+M5+P5+S5+V5+Y5</f>
        <v>468</v>
      </c>
      <c r="AC5" s="8">
        <f t="shared" ref="AC5:AC68" si="4">E5+H5+K5+N5+Q5+T5+W5+Z5</f>
        <v>973</v>
      </c>
      <c r="AE5" s="28" t="s">
        <v>163</v>
      </c>
      <c r="AF5" s="27">
        <f>SUM(AA4:AA5)</f>
        <v>991</v>
      </c>
      <c r="AG5" s="27">
        <f t="shared" ref="AG5:AH5" si="5">SUM(AB4:AB5)</f>
        <v>923</v>
      </c>
      <c r="AH5" s="27">
        <f t="shared" si="5"/>
        <v>1914</v>
      </c>
    </row>
    <row r="6" spans="1:34" ht="27.75" customHeight="1" x14ac:dyDescent="0.55000000000000004">
      <c r="A6" s="6" t="s">
        <v>6</v>
      </c>
      <c r="B6" s="6">
        <v>2</v>
      </c>
      <c r="C6" s="6">
        <v>307</v>
      </c>
      <c r="D6" s="6">
        <v>309</v>
      </c>
      <c r="E6" s="6">
        <v>616</v>
      </c>
      <c r="F6" s="6">
        <v>62</v>
      </c>
      <c r="G6" s="6">
        <v>53</v>
      </c>
      <c r="H6" s="6">
        <v>115</v>
      </c>
      <c r="I6" s="6">
        <v>22</v>
      </c>
      <c r="J6" s="6">
        <v>16</v>
      </c>
      <c r="K6" s="6">
        <v>38</v>
      </c>
      <c r="L6" s="6">
        <v>8</v>
      </c>
      <c r="M6" s="6">
        <v>10</v>
      </c>
      <c r="N6" s="6">
        <v>18</v>
      </c>
      <c r="O6" s="6">
        <v>30</v>
      </c>
      <c r="P6" s="6">
        <v>25</v>
      </c>
      <c r="Q6" s="6">
        <v>55</v>
      </c>
      <c r="R6" s="6">
        <v>5</v>
      </c>
      <c r="S6" s="6">
        <v>3</v>
      </c>
      <c r="T6" s="6">
        <v>8</v>
      </c>
      <c r="U6" s="6">
        <v>14</v>
      </c>
      <c r="V6" s="6">
        <v>16</v>
      </c>
      <c r="W6" s="6">
        <v>30</v>
      </c>
      <c r="X6" s="6">
        <v>26</v>
      </c>
      <c r="Y6" s="6">
        <v>37</v>
      </c>
      <c r="Z6" s="6">
        <v>63</v>
      </c>
      <c r="AA6" s="8">
        <f t="shared" si="2"/>
        <v>474</v>
      </c>
      <c r="AB6" s="8">
        <f t="shared" si="3"/>
        <v>469</v>
      </c>
      <c r="AC6" s="8">
        <f t="shared" si="4"/>
        <v>943</v>
      </c>
      <c r="AE6" s="28" t="s">
        <v>164</v>
      </c>
      <c r="AF6" s="29">
        <f>SUM(AA4:AA6)</f>
        <v>1465</v>
      </c>
      <c r="AG6" s="29">
        <f t="shared" ref="AG6:AH6" si="6">SUM(AB4:AB6)</f>
        <v>1392</v>
      </c>
      <c r="AH6" s="29">
        <f t="shared" si="6"/>
        <v>2857</v>
      </c>
    </row>
    <row r="7" spans="1:34" ht="27.75" customHeight="1" x14ac:dyDescent="0.55000000000000004">
      <c r="A7" s="6" t="s">
        <v>7</v>
      </c>
      <c r="B7" s="6">
        <v>3</v>
      </c>
      <c r="C7" s="6">
        <v>298</v>
      </c>
      <c r="D7" s="6">
        <v>308</v>
      </c>
      <c r="E7" s="6">
        <v>606</v>
      </c>
      <c r="F7" s="6">
        <v>54</v>
      </c>
      <c r="G7" s="6">
        <v>50</v>
      </c>
      <c r="H7" s="6">
        <v>104</v>
      </c>
      <c r="I7" s="6">
        <v>22</v>
      </c>
      <c r="J7" s="6">
        <v>17</v>
      </c>
      <c r="K7" s="6">
        <v>39</v>
      </c>
      <c r="L7" s="6">
        <v>31</v>
      </c>
      <c r="M7" s="6">
        <v>19</v>
      </c>
      <c r="N7" s="6">
        <v>50</v>
      </c>
      <c r="O7" s="6">
        <v>36</v>
      </c>
      <c r="P7" s="6">
        <v>32</v>
      </c>
      <c r="Q7" s="6">
        <v>68</v>
      </c>
      <c r="R7" s="6">
        <v>3</v>
      </c>
      <c r="S7" s="6">
        <v>5</v>
      </c>
      <c r="T7" s="6">
        <v>8</v>
      </c>
      <c r="U7" s="6">
        <v>7</v>
      </c>
      <c r="V7" s="6">
        <v>14</v>
      </c>
      <c r="W7" s="6">
        <v>21</v>
      </c>
      <c r="X7" s="6">
        <v>44</v>
      </c>
      <c r="Y7" s="6">
        <v>36</v>
      </c>
      <c r="Z7" s="6">
        <v>80</v>
      </c>
      <c r="AA7" s="8">
        <f t="shared" si="2"/>
        <v>495</v>
      </c>
      <c r="AB7" s="8">
        <f t="shared" si="3"/>
        <v>481</v>
      </c>
      <c r="AC7" s="8">
        <f t="shared" si="4"/>
        <v>976</v>
      </c>
      <c r="AE7" s="28" t="s">
        <v>165</v>
      </c>
      <c r="AF7" s="29">
        <f>SUM(AA4:AA9)</f>
        <v>3048</v>
      </c>
      <c r="AG7" s="29">
        <f t="shared" ref="AG7:AH7" si="7">SUM(AB4:AB9)</f>
        <v>2922</v>
      </c>
      <c r="AH7" s="29">
        <f t="shared" si="7"/>
        <v>5970</v>
      </c>
    </row>
    <row r="8" spans="1:34" ht="27.75" customHeight="1" x14ac:dyDescent="0.55000000000000004">
      <c r="A8" s="6" t="s">
        <v>8</v>
      </c>
      <c r="B8" s="6">
        <v>4</v>
      </c>
      <c r="C8" s="6">
        <v>309</v>
      </c>
      <c r="D8" s="6">
        <v>309</v>
      </c>
      <c r="E8" s="6">
        <v>618</v>
      </c>
      <c r="F8" s="6">
        <v>64</v>
      </c>
      <c r="G8" s="6">
        <v>60</v>
      </c>
      <c r="H8" s="6">
        <v>124</v>
      </c>
      <c r="I8" s="6">
        <v>15</v>
      </c>
      <c r="J8" s="6">
        <v>16</v>
      </c>
      <c r="K8" s="6">
        <v>31</v>
      </c>
      <c r="L8" s="6">
        <v>56</v>
      </c>
      <c r="M8" s="6">
        <v>53</v>
      </c>
      <c r="N8" s="6">
        <v>109</v>
      </c>
      <c r="O8" s="6">
        <v>46</v>
      </c>
      <c r="P8" s="6">
        <v>37</v>
      </c>
      <c r="Q8" s="6">
        <v>83</v>
      </c>
      <c r="R8" s="6">
        <v>0</v>
      </c>
      <c r="S8" s="6">
        <v>7</v>
      </c>
      <c r="T8" s="6">
        <v>7</v>
      </c>
      <c r="U8" s="6">
        <v>23</v>
      </c>
      <c r="V8" s="6">
        <v>18</v>
      </c>
      <c r="W8" s="6">
        <v>41</v>
      </c>
      <c r="X8" s="6">
        <v>50</v>
      </c>
      <c r="Y8" s="6">
        <v>43</v>
      </c>
      <c r="Z8" s="6">
        <v>93</v>
      </c>
      <c r="AA8" s="8">
        <f t="shared" si="2"/>
        <v>563</v>
      </c>
      <c r="AB8" s="8">
        <f t="shared" si="3"/>
        <v>543</v>
      </c>
      <c r="AC8" s="8">
        <f t="shared" si="4"/>
        <v>1106</v>
      </c>
      <c r="AE8" s="28" t="s">
        <v>166</v>
      </c>
      <c r="AF8" s="29">
        <f>SUM(AA4:AA18)</f>
        <v>7920</v>
      </c>
      <c r="AG8" s="29">
        <f t="shared" ref="AG8:AH8" si="8">SUM(AB4:AB18)</f>
        <v>7510</v>
      </c>
      <c r="AH8" s="29">
        <f t="shared" si="8"/>
        <v>15430</v>
      </c>
    </row>
    <row r="9" spans="1:34" ht="27.75" customHeight="1" x14ac:dyDescent="0.55000000000000004">
      <c r="A9" s="6" t="s">
        <v>9</v>
      </c>
      <c r="B9" s="6">
        <v>5</v>
      </c>
      <c r="C9" s="6">
        <v>285</v>
      </c>
      <c r="D9" s="6">
        <v>289</v>
      </c>
      <c r="E9" s="6">
        <v>574</v>
      </c>
      <c r="F9" s="6">
        <v>50</v>
      </c>
      <c r="G9" s="6">
        <v>63</v>
      </c>
      <c r="H9" s="6">
        <v>113</v>
      </c>
      <c r="I9" s="6">
        <v>22</v>
      </c>
      <c r="J9" s="6">
        <v>21</v>
      </c>
      <c r="K9" s="6">
        <v>43</v>
      </c>
      <c r="L9" s="6">
        <v>58</v>
      </c>
      <c r="M9" s="6">
        <v>51</v>
      </c>
      <c r="N9" s="6">
        <v>109</v>
      </c>
      <c r="O9" s="6">
        <v>44</v>
      </c>
      <c r="P9" s="6">
        <v>24</v>
      </c>
      <c r="Q9" s="6">
        <v>68</v>
      </c>
      <c r="R9" s="6">
        <v>8</v>
      </c>
      <c r="S9" s="6">
        <v>4</v>
      </c>
      <c r="T9" s="6">
        <v>12</v>
      </c>
      <c r="U9" s="6">
        <v>13</v>
      </c>
      <c r="V9" s="6">
        <v>14</v>
      </c>
      <c r="W9" s="6">
        <v>27</v>
      </c>
      <c r="X9" s="6">
        <v>45</v>
      </c>
      <c r="Y9" s="6">
        <v>40</v>
      </c>
      <c r="Z9" s="6">
        <v>85</v>
      </c>
      <c r="AA9" s="8">
        <f t="shared" si="2"/>
        <v>525</v>
      </c>
      <c r="AB9" s="8">
        <f t="shared" si="3"/>
        <v>506</v>
      </c>
      <c r="AC9" s="8">
        <f t="shared" si="4"/>
        <v>1031</v>
      </c>
      <c r="AE9" s="28" t="s">
        <v>167</v>
      </c>
      <c r="AF9" s="29">
        <f>SUM(AA4:AA19)</f>
        <v>8423</v>
      </c>
      <c r="AG9" s="29">
        <f t="shared" ref="AG9:AH9" si="9">SUM(AB4:AB19)</f>
        <v>7979</v>
      </c>
      <c r="AH9" s="29">
        <f t="shared" si="9"/>
        <v>16402</v>
      </c>
    </row>
    <row r="10" spans="1:34" ht="27.75" customHeight="1" x14ac:dyDescent="0.55000000000000004">
      <c r="A10" s="6" t="s">
        <v>10</v>
      </c>
      <c r="B10" s="6">
        <v>6</v>
      </c>
      <c r="C10" s="6">
        <v>338</v>
      </c>
      <c r="D10" s="6">
        <v>311</v>
      </c>
      <c r="E10" s="6">
        <v>649</v>
      </c>
      <c r="F10" s="6">
        <v>66</v>
      </c>
      <c r="G10" s="6">
        <v>72</v>
      </c>
      <c r="H10" s="6">
        <v>138</v>
      </c>
      <c r="I10" s="6">
        <v>19</v>
      </c>
      <c r="J10" s="6">
        <v>25</v>
      </c>
      <c r="K10" s="6">
        <v>44</v>
      </c>
      <c r="L10" s="6">
        <v>50</v>
      </c>
      <c r="M10" s="6">
        <v>71</v>
      </c>
      <c r="N10" s="6">
        <v>121</v>
      </c>
      <c r="O10" s="6">
        <v>32</v>
      </c>
      <c r="P10" s="6">
        <v>38</v>
      </c>
      <c r="Q10" s="6">
        <v>70</v>
      </c>
      <c r="R10" s="6">
        <v>6</v>
      </c>
      <c r="S10" s="6">
        <v>4</v>
      </c>
      <c r="T10" s="6">
        <v>10</v>
      </c>
      <c r="U10" s="6">
        <v>14</v>
      </c>
      <c r="V10" s="6">
        <v>11</v>
      </c>
      <c r="W10" s="6">
        <v>25</v>
      </c>
      <c r="X10" s="6">
        <v>33</v>
      </c>
      <c r="Y10" s="6">
        <v>43</v>
      </c>
      <c r="Z10" s="6">
        <v>76</v>
      </c>
      <c r="AA10" s="8">
        <f t="shared" si="2"/>
        <v>558</v>
      </c>
      <c r="AB10" s="8">
        <f t="shared" si="3"/>
        <v>575</v>
      </c>
      <c r="AC10" s="8">
        <f t="shared" si="4"/>
        <v>1133</v>
      </c>
      <c r="AE10" s="28">
        <v>1</v>
      </c>
      <c r="AF10" s="29">
        <f>AA5</f>
        <v>505</v>
      </c>
      <c r="AG10" s="29">
        <f t="shared" ref="AG10:AH11" si="10">AB5</f>
        <v>468</v>
      </c>
      <c r="AH10" s="29">
        <f t="shared" si="10"/>
        <v>973</v>
      </c>
    </row>
    <row r="11" spans="1:34" ht="27.75" customHeight="1" x14ac:dyDescent="0.55000000000000004">
      <c r="A11" s="6" t="s">
        <v>11</v>
      </c>
      <c r="B11" s="6">
        <v>7</v>
      </c>
      <c r="C11" s="6">
        <v>341</v>
      </c>
      <c r="D11" s="6">
        <v>307</v>
      </c>
      <c r="E11" s="6">
        <v>648</v>
      </c>
      <c r="F11" s="6">
        <v>68</v>
      </c>
      <c r="G11" s="6">
        <v>56</v>
      </c>
      <c r="H11" s="6">
        <v>124</v>
      </c>
      <c r="I11" s="6">
        <v>19</v>
      </c>
      <c r="J11" s="6">
        <v>22</v>
      </c>
      <c r="K11" s="6">
        <v>41</v>
      </c>
      <c r="L11" s="6">
        <v>60</v>
      </c>
      <c r="M11" s="6">
        <v>49</v>
      </c>
      <c r="N11" s="6">
        <v>109</v>
      </c>
      <c r="O11" s="6">
        <v>29</v>
      </c>
      <c r="P11" s="6">
        <v>24</v>
      </c>
      <c r="Q11" s="6">
        <v>53</v>
      </c>
      <c r="R11" s="6">
        <v>1</v>
      </c>
      <c r="S11" s="6">
        <v>6</v>
      </c>
      <c r="T11" s="6">
        <v>7</v>
      </c>
      <c r="U11" s="6">
        <v>12</v>
      </c>
      <c r="V11" s="6">
        <v>14</v>
      </c>
      <c r="W11" s="6">
        <v>26</v>
      </c>
      <c r="X11" s="6">
        <v>31</v>
      </c>
      <c r="Y11" s="6">
        <v>42</v>
      </c>
      <c r="Z11" s="6">
        <v>73</v>
      </c>
      <c r="AA11" s="8">
        <f t="shared" si="2"/>
        <v>561</v>
      </c>
      <c r="AB11" s="8">
        <f t="shared" si="3"/>
        <v>520</v>
      </c>
      <c r="AC11" s="8">
        <f t="shared" si="4"/>
        <v>1081</v>
      </c>
      <c r="AE11" s="28">
        <v>2</v>
      </c>
      <c r="AF11" s="29">
        <f>AA6</f>
        <v>474</v>
      </c>
      <c r="AG11" s="29">
        <f t="shared" si="10"/>
        <v>469</v>
      </c>
      <c r="AH11" s="29">
        <f t="shared" si="10"/>
        <v>943</v>
      </c>
    </row>
    <row r="12" spans="1:34" ht="27.75" customHeight="1" x14ac:dyDescent="0.55000000000000004">
      <c r="A12" s="6" t="s">
        <v>12</v>
      </c>
      <c r="B12" s="6">
        <v>8</v>
      </c>
      <c r="C12" s="6">
        <v>313</v>
      </c>
      <c r="D12" s="6">
        <v>240</v>
      </c>
      <c r="E12" s="6">
        <v>553</v>
      </c>
      <c r="F12" s="6">
        <v>59</v>
      </c>
      <c r="G12" s="6">
        <v>49</v>
      </c>
      <c r="H12" s="6">
        <v>108</v>
      </c>
      <c r="I12" s="6">
        <v>13</v>
      </c>
      <c r="J12" s="6">
        <v>18</v>
      </c>
      <c r="K12" s="6">
        <v>31</v>
      </c>
      <c r="L12" s="6">
        <v>54</v>
      </c>
      <c r="M12" s="6">
        <v>56</v>
      </c>
      <c r="N12" s="6">
        <v>110</v>
      </c>
      <c r="O12" s="6">
        <v>34</v>
      </c>
      <c r="P12" s="6">
        <v>27</v>
      </c>
      <c r="Q12" s="6">
        <v>61</v>
      </c>
      <c r="R12" s="6">
        <v>3</v>
      </c>
      <c r="S12" s="6">
        <v>7</v>
      </c>
      <c r="T12" s="6">
        <v>10</v>
      </c>
      <c r="U12" s="6">
        <v>10</v>
      </c>
      <c r="V12" s="6">
        <v>13</v>
      </c>
      <c r="W12" s="6">
        <v>23</v>
      </c>
      <c r="X12" s="6">
        <v>46</v>
      </c>
      <c r="Y12" s="6">
        <v>33</v>
      </c>
      <c r="Z12" s="6">
        <v>79</v>
      </c>
      <c r="AA12" s="8">
        <f t="shared" si="2"/>
        <v>532</v>
      </c>
      <c r="AB12" s="8">
        <f t="shared" si="3"/>
        <v>443</v>
      </c>
      <c r="AC12" s="8">
        <f t="shared" si="4"/>
        <v>975</v>
      </c>
      <c r="AE12" s="26" t="s">
        <v>168</v>
      </c>
      <c r="AF12" s="29">
        <f>SUM(AA7:AA9)</f>
        <v>1583</v>
      </c>
      <c r="AG12" s="29">
        <f t="shared" ref="AG12:AH12" si="11">SUM(AB7:AB9)</f>
        <v>1530</v>
      </c>
      <c r="AH12" s="29">
        <f t="shared" si="11"/>
        <v>3113</v>
      </c>
    </row>
    <row r="13" spans="1:34" ht="27.75" customHeight="1" x14ac:dyDescent="0.55000000000000004">
      <c r="A13" s="6" t="s">
        <v>13</v>
      </c>
      <c r="B13" s="6">
        <v>9</v>
      </c>
      <c r="C13" s="6">
        <v>307</v>
      </c>
      <c r="D13" s="6">
        <v>285</v>
      </c>
      <c r="E13" s="6">
        <v>592</v>
      </c>
      <c r="F13" s="6">
        <v>61</v>
      </c>
      <c r="G13" s="6">
        <v>62</v>
      </c>
      <c r="H13" s="6">
        <v>123</v>
      </c>
      <c r="I13" s="6">
        <v>13</v>
      </c>
      <c r="J13" s="6">
        <v>16</v>
      </c>
      <c r="K13" s="6">
        <v>29</v>
      </c>
      <c r="L13" s="6">
        <v>65</v>
      </c>
      <c r="M13" s="6">
        <v>54</v>
      </c>
      <c r="N13" s="6">
        <v>119</v>
      </c>
      <c r="O13" s="6">
        <v>24</v>
      </c>
      <c r="P13" s="6">
        <v>15</v>
      </c>
      <c r="Q13" s="6">
        <v>39</v>
      </c>
      <c r="R13" s="6">
        <v>3</v>
      </c>
      <c r="S13" s="6">
        <v>3</v>
      </c>
      <c r="T13" s="6">
        <v>6</v>
      </c>
      <c r="U13" s="6">
        <v>11</v>
      </c>
      <c r="V13" s="6">
        <v>18</v>
      </c>
      <c r="W13" s="6">
        <v>29</v>
      </c>
      <c r="X13" s="6">
        <v>48</v>
      </c>
      <c r="Y13" s="6">
        <v>37</v>
      </c>
      <c r="Z13" s="6">
        <v>85</v>
      </c>
      <c r="AA13" s="8">
        <f t="shared" si="2"/>
        <v>532</v>
      </c>
      <c r="AB13" s="8">
        <f t="shared" si="3"/>
        <v>490</v>
      </c>
      <c r="AC13" s="8">
        <f t="shared" si="4"/>
        <v>1022</v>
      </c>
      <c r="AE13" s="28" t="s">
        <v>169</v>
      </c>
      <c r="AF13" s="29">
        <f>SUM(AA10:AA16)</f>
        <v>3760</v>
      </c>
      <c r="AG13" s="29">
        <f t="shared" ref="AG13:AH13" si="12">SUM(AB10:AB16)</f>
        <v>3550</v>
      </c>
      <c r="AH13" s="29">
        <f t="shared" si="12"/>
        <v>7310</v>
      </c>
    </row>
    <row r="14" spans="1:34" ht="27.75" customHeight="1" x14ac:dyDescent="0.55000000000000004">
      <c r="A14" s="6" t="s">
        <v>14</v>
      </c>
      <c r="B14" s="6">
        <v>10</v>
      </c>
      <c r="C14" s="6">
        <v>288</v>
      </c>
      <c r="D14" s="6">
        <v>293</v>
      </c>
      <c r="E14" s="6">
        <v>581</v>
      </c>
      <c r="F14" s="6">
        <v>70</v>
      </c>
      <c r="G14" s="6">
        <v>61</v>
      </c>
      <c r="H14" s="6">
        <v>131</v>
      </c>
      <c r="I14" s="6">
        <v>20</v>
      </c>
      <c r="J14" s="6">
        <v>15</v>
      </c>
      <c r="K14" s="6">
        <v>35</v>
      </c>
      <c r="L14" s="6">
        <v>53</v>
      </c>
      <c r="M14" s="6">
        <v>56</v>
      </c>
      <c r="N14" s="6">
        <v>109</v>
      </c>
      <c r="O14" s="6">
        <v>35</v>
      </c>
      <c r="P14" s="6">
        <v>30</v>
      </c>
      <c r="Q14" s="6">
        <v>65</v>
      </c>
      <c r="R14" s="6">
        <v>5</v>
      </c>
      <c r="S14" s="6">
        <v>8</v>
      </c>
      <c r="T14" s="6">
        <v>13</v>
      </c>
      <c r="U14" s="6">
        <v>10</v>
      </c>
      <c r="V14" s="6">
        <v>14</v>
      </c>
      <c r="W14" s="6">
        <v>24</v>
      </c>
      <c r="X14" s="6">
        <v>38</v>
      </c>
      <c r="Y14" s="6">
        <v>43</v>
      </c>
      <c r="Z14" s="6">
        <v>81</v>
      </c>
      <c r="AA14" s="8">
        <f t="shared" si="2"/>
        <v>519</v>
      </c>
      <c r="AB14" s="8">
        <f t="shared" si="3"/>
        <v>520</v>
      </c>
      <c r="AC14" s="8">
        <f t="shared" si="4"/>
        <v>1039</v>
      </c>
      <c r="AE14" s="28" t="s">
        <v>170</v>
      </c>
      <c r="AF14" s="29">
        <f>SUM(AA10:AA22)</f>
        <v>6946</v>
      </c>
      <c r="AG14" s="29">
        <f t="shared" ref="AG14:AH14" si="13">SUM(AB10:AB22)</f>
        <v>6552</v>
      </c>
      <c r="AH14" s="29">
        <f t="shared" si="13"/>
        <v>13498</v>
      </c>
    </row>
    <row r="15" spans="1:34" ht="27.75" customHeight="1" x14ac:dyDescent="0.55000000000000004">
      <c r="A15" s="6" t="s">
        <v>15</v>
      </c>
      <c r="B15" s="6">
        <v>11</v>
      </c>
      <c r="C15" s="6">
        <v>295</v>
      </c>
      <c r="D15" s="6">
        <v>293</v>
      </c>
      <c r="E15" s="6">
        <v>588</v>
      </c>
      <c r="F15" s="6">
        <v>76</v>
      </c>
      <c r="G15" s="6">
        <v>53</v>
      </c>
      <c r="H15" s="6">
        <v>129</v>
      </c>
      <c r="I15" s="6">
        <v>13</v>
      </c>
      <c r="J15" s="6">
        <v>20</v>
      </c>
      <c r="K15" s="6">
        <v>33</v>
      </c>
      <c r="L15" s="6">
        <v>59</v>
      </c>
      <c r="M15" s="6">
        <v>50</v>
      </c>
      <c r="N15" s="6">
        <v>109</v>
      </c>
      <c r="O15" s="6">
        <v>28</v>
      </c>
      <c r="P15" s="6">
        <v>33</v>
      </c>
      <c r="Q15" s="6">
        <v>61</v>
      </c>
      <c r="R15" s="6">
        <v>7</v>
      </c>
      <c r="S15" s="6">
        <v>7</v>
      </c>
      <c r="T15" s="6">
        <v>14</v>
      </c>
      <c r="U15" s="6">
        <v>14</v>
      </c>
      <c r="V15" s="6">
        <v>10</v>
      </c>
      <c r="W15" s="6">
        <v>24</v>
      </c>
      <c r="X15" s="6">
        <v>50</v>
      </c>
      <c r="Y15" s="6">
        <v>49</v>
      </c>
      <c r="Z15" s="6">
        <v>99</v>
      </c>
      <c r="AA15" s="8">
        <f t="shared" si="2"/>
        <v>542</v>
      </c>
      <c r="AB15" s="8">
        <f t="shared" si="3"/>
        <v>515</v>
      </c>
      <c r="AC15" s="8">
        <f t="shared" si="4"/>
        <v>1057</v>
      </c>
      <c r="AE15" s="28" t="s">
        <v>171</v>
      </c>
      <c r="AF15" s="29">
        <f>SUM(AA14:AA23)</f>
        <v>5253</v>
      </c>
      <c r="AG15" s="29">
        <f t="shared" ref="AG15:AH15" si="14">SUM(AB14:AB23)</f>
        <v>5027</v>
      </c>
      <c r="AH15" s="29">
        <f t="shared" si="14"/>
        <v>10280</v>
      </c>
    </row>
    <row r="16" spans="1:34" ht="27.75" customHeight="1" x14ac:dyDescent="0.55000000000000004">
      <c r="A16" s="6" t="s">
        <v>16</v>
      </c>
      <c r="B16" s="6">
        <v>12</v>
      </c>
      <c r="C16" s="6">
        <v>290</v>
      </c>
      <c r="D16" s="6">
        <v>291</v>
      </c>
      <c r="E16" s="6">
        <v>581</v>
      </c>
      <c r="F16" s="6">
        <v>74</v>
      </c>
      <c r="G16" s="6">
        <v>56</v>
      </c>
      <c r="H16" s="6">
        <v>130</v>
      </c>
      <c r="I16" s="6">
        <v>16</v>
      </c>
      <c r="J16" s="6">
        <v>20</v>
      </c>
      <c r="K16" s="6">
        <v>36</v>
      </c>
      <c r="L16" s="6">
        <v>43</v>
      </c>
      <c r="M16" s="6">
        <v>38</v>
      </c>
      <c r="N16" s="6">
        <v>81</v>
      </c>
      <c r="O16" s="6">
        <v>36</v>
      </c>
      <c r="P16" s="6">
        <v>18</v>
      </c>
      <c r="Q16" s="6">
        <v>54</v>
      </c>
      <c r="R16" s="6">
        <v>7</v>
      </c>
      <c r="S16" s="6">
        <v>8</v>
      </c>
      <c r="T16" s="6">
        <v>15</v>
      </c>
      <c r="U16" s="6">
        <v>12</v>
      </c>
      <c r="V16" s="6">
        <v>21</v>
      </c>
      <c r="W16" s="6">
        <v>33</v>
      </c>
      <c r="X16" s="6">
        <v>38</v>
      </c>
      <c r="Y16" s="6">
        <v>35</v>
      </c>
      <c r="Z16" s="6">
        <v>73</v>
      </c>
      <c r="AA16" s="8">
        <f t="shared" si="2"/>
        <v>516</v>
      </c>
      <c r="AB16" s="8">
        <f t="shared" si="3"/>
        <v>487</v>
      </c>
      <c r="AC16" s="8">
        <f t="shared" si="4"/>
        <v>1003</v>
      </c>
      <c r="AE16" s="26" t="s">
        <v>172</v>
      </c>
      <c r="AF16" s="29">
        <f>SUM(AA14:AA28)</f>
        <v>8118</v>
      </c>
      <c r="AG16" s="29">
        <f t="shared" ref="AG16:AH16" si="15">SUM(AB14:AB28)</f>
        <v>7947</v>
      </c>
      <c r="AH16" s="29">
        <f t="shared" si="15"/>
        <v>16065</v>
      </c>
    </row>
    <row r="17" spans="1:34" ht="27.75" customHeight="1" x14ac:dyDescent="0.55000000000000004">
      <c r="A17" s="6" t="s">
        <v>17</v>
      </c>
      <c r="B17" s="6">
        <v>13</v>
      </c>
      <c r="C17" s="6">
        <v>339</v>
      </c>
      <c r="D17" s="6">
        <v>289</v>
      </c>
      <c r="E17" s="6">
        <v>628</v>
      </c>
      <c r="F17" s="6">
        <v>66</v>
      </c>
      <c r="G17" s="6">
        <v>68</v>
      </c>
      <c r="H17" s="6">
        <v>134</v>
      </c>
      <c r="I17" s="6">
        <v>18</v>
      </c>
      <c r="J17" s="6">
        <v>24</v>
      </c>
      <c r="K17" s="6">
        <v>42</v>
      </c>
      <c r="L17" s="6">
        <v>30</v>
      </c>
      <c r="M17" s="6">
        <v>32</v>
      </c>
      <c r="N17" s="6">
        <v>62</v>
      </c>
      <c r="O17" s="6">
        <v>31</v>
      </c>
      <c r="P17" s="6">
        <v>34</v>
      </c>
      <c r="Q17" s="6">
        <v>65</v>
      </c>
      <c r="R17" s="6">
        <v>10</v>
      </c>
      <c r="S17" s="6">
        <v>4</v>
      </c>
      <c r="T17" s="6">
        <v>14</v>
      </c>
      <c r="U17" s="6">
        <v>13</v>
      </c>
      <c r="V17" s="6">
        <v>12</v>
      </c>
      <c r="W17" s="6">
        <v>25</v>
      </c>
      <c r="X17" s="6">
        <v>40</v>
      </c>
      <c r="Y17" s="6">
        <v>45</v>
      </c>
      <c r="Z17" s="6">
        <v>85</v>
      </c>
      <c r="AA17" s="8">
        <f t="shared" si="2"/>
        <v>547</v>
      </c>
      <c r="AB17" s="8">
        <f t="shared" si="3"/>
        <v>508</v>
      </c>
      <c r="AC17" s="8">
        <f t="shared" si="4"/>
        <v>1055</v>
      </c>
      <c r="AE17" s="26" t="s">
        <v>173</v>
      </c>
      <c r="AF17" s="29">
        <f>SUM(AA16:AA28)</f>
        <v>7057</v>
      </c>
      <c r="AG17" s="29">
        <f t="shared" ref="AG17:AH17" si="16">SUM(AB16:AB28)</f>
        <v>6912</v>
      </c>
      <c r="AH17" s="29">
        <f t="shared" si="16"/>
        <v>13969</v>
      </c>
    </row>
    <row r="18" spans="1:34" ht="27.75" customHeight="1" x14ac:dyDescent="0.55000000000000004">
      <c r="A18" s="6" t="s">
        <v>18</v>
      </c>
      <c r="B18" s="6">
        <v>14</v>
      </c>
      <c r="C18" s="6">
        <v>349</v>
      </c>
      <c r="D18" s="6">
        <v>322</v>
      </c>
      <c r="E18" s="6">
        <v>671</v>
      </c>
      <c r="F18" s="6">
        <v>67</v>
      </c>
      <c r="G18" s="6">
        <v>55</v>
      </c>
      <c r="H18" s="6">
        <v>122</v>
      </c>
      <c r="I18" s="6">
        <v>21</v>
      </c>
      <c r="J18" s="6">
        <v>14</v>
      </c>
      <c r="K18" s="6">
        <v>35</v>
      </c>
      <c r="L18" s="6">
        <v>33</v>
      </c>
      <c r="M18" s="6">
        <v>33</v>
      </c>
      <c r="N18" s="6">
        <v>66</v>
      </c>
      <c r="O18" s="6">
        <v>32</v>
      </c>
      <c r="P18" s="6">
        <v>39</v>
      </c>
      <c r="Q18" s="6">
        <v>71</v>
      </c>
      <c r="R18" s="6">
        <v>7</v>
      </c>
      <c r="S18" s="6">
        <v>6</v>
      </c>
      <c r="T18" s="6">
        <v>13</v>
      </c>
      <c r="U18" s="6">
        <v>12</v>
      </c>
      <c r="V18" s="6">
        <v>12</v>
      </c>
      <c r="W18" s="6">
        <v>24</v>
      </c>
      <c r="X18" s="6">
        <v>44</v>
      </c>
      <c r="Y18" s="6">
        <v>49</v>
      </c>
      <c r="Z18" s="6">
        <v>93</v>
      </c>
      <c r="AA18" s="8">
        <f t="shared" si="2"/>
        <v>565</v>
      </c>
      <c r="AB18" s="8">
        <f t="shared" si="3"/>
        <v>530</v>
      </c>
      <c r="AC18" s="8">
        <f t="shared" si="4"/>
        <v>1095</v>
      </c>
      <c r="AE18" s="26" t="s">
        <v>174</v>
      </c>
      <c r="AF18" s="29">
        <f>SUM(AA19:AA23)</f>
        <v>2564</v>
      </c>
      <c r="AG18" s="29">
        <f t="shared" ref="AG18:AH18" si="17">SUM(AB19:AB23)</f>
        <v>2467</v>
      </c>
      <c r="AH18" s="29">
        <f t="shared" si="17"/>
        <v>5031</v>
      </c>
    </row>
    <row r="19" spans="1:34" ht="27.75" customHeight="1" x14ac:dyDescent="0.55000000000000004">
      <c r="A19" s="6" t="s">
        <v>19</v>
      </c>
      <c r="B19" s="6">
        <v>15</v>
      </c>
      <c r="C19" s="6">
        <v>282</v>
      </c>
      <c r="D19" s="6">
        <v>254</v>
      </c>
      <c r="E19" s="6">
        <v>536</v>
      </c>
      <c r="F19" s="6">
        <v>69</v>
      </c>
      <c r="G19" s="6">
        <v>82</v>
      </c>
      <c r="H19" s="6">
        <v>151</v>
      </c>
      <c r="I19" s="6">
        <v>17</v>
      </c>
      <c r="J19" s="6">
        <v>12</v>
      </c>
      <c r="K19" s="6">
        <v>29</v>
      </c>
      <c r="L19" s="6">
        <v>21</v>
      </c>
      <c r="M19" s="6">
        <v>24</v>
      </c>
      <c r="N19" s="6">
        <v>45</v>
      </c>
      <c r="O19" s="6">
        <v>32</v>
      </c>
      <c r="P19" s="6">
        <v>29</v>
      </c>
      <c r="Q19" s="6">
        <v>61</v>
      </c>
      <c r="R19" s="6">
        <v>11</v>
      </c>
      <c r="S19" s="6">
        <v>6</v>
      </c>
      <c r="T19" s="6">
        <v>17</v>
      </c>
      <c r="U19" s="6">
        <v>16</v>
      </c>
      <c r="V19" s="6">
        <v>13</v>
      </c>
      <c r="W19" s="6">
        <v>29</v>
      </c>
      <c r="X19" s="6">
        <v>55</v>
      </c>
      <c r="Y19" s="6">
        <v>49</v>
      </c>
      <c r="Z19" s="6">
        <v>104</v>
      </c>
      <c r="AA19" s="8">
        <f t="shared" si="2"/>
        <v>503</v>
      </c>
      <c r="AB19" s="8">
        <f t="shared" si="3"/>
        <v>469</v>
      </c>
      <c r="AC19" s="8">
        <f t="shared" si="4"/>
        <v>972</v>
      </c>
      <c r="AE19" s="26" t="s">
        <v>175</v>
      </c>
      <c r="AF19" s="29">
        <f>SUM(AA19:AA53)</f>
        <v>22987</v>
      </c>
      <c r="AG19" s="29">
        <f t="shared" ref="AG19:AH19" si="18">SUM(AB19:AB53)</f>
        <v>23206</v>
      </c>
      <c r="AH19" s="29">
        <f t="shared" si="18"/>
        <v>46193</v>
      </c>
    </row>
    <row r="20" spans="1:34" ht="27.75" customHeight="1" x14ac:dyDescent="0.55000000000000004">
      <c r="A20" s="6" t="s">
        <v>20</v>
      </c>
      <c r="B20" s="6">
        <v>16</v>
      </c>
      <c r="C20" s="6">
        <v>321</v>
      </c>
      <c r="D20" s="6">
        <v>291</v>
      </c>
      <c r="E20" s="6">
        <v>612</v>
      </c>
      <c r="F20" s="6">
        <v>73</v>
      </c>
      <c r="G20" s="6">
        <v>57</v>
      </c>
      <c r="H20" s="6">
        <v>130</v>
      </c>
      <c r="I20" s="6">
        <v>19</v>
      </c>
      <c r="J20" s="6">
        <v>20</v>
      </c>
      <c r="K20" s="6">
        <v>39</v>
      </c>
      <c r="L20" s="6">
        <v>22</v>
      </c>
      <c r="M20" s="6">
        <v>17</v>
      </c>
      <c r="N20" s="6">
        <v>39</v>
      </c>
      <c r="O20" s="6">
        <v>31</v>
      </c>
      <c r="P20" s="6">
        <v>18</v>
      </c>
      <c r="Q20" s="6">
        <v>49</v>
      </c>
      <c r="R20" s="6">
        <v>9</v>
      </c>
      <c r="S20" s="6">
        <v>5</v>
      </c>
      <c r="T20" s="6">
        <v>14</v>
      </c>
      <c r="U20" s="6">
        <v>11</v>
      </c>
      <c r="V20" s="6">
        <v>21</v>
      </c>
      <c r="W20" s="6">
        <v>32</v>
      </c>
      <c r="X20" s="6">
        <v>63</v>
      </c>
      <c r="Y20" s="6">
        <v>55</v>
      </c>
      <c r="Z20" s="6">
        <v>118</v>
      </c>
      <c r="AA20" s="8">
        <f t="shared" si="2"/>
        <v>549</v>
      </c>
      <c r="AB20" s="8">
        <f t="shared" si="3"/>
        <v>484</v>
      </c>
      <c r="AC20" s="8">
        <f t="shared" si="4"/>
        <v>1033</v>
      </c>
      <c r="AE20" s="26" t="s">
        <v>176</v>
      </c>
      <c r="AF20" s="29">
        <f>SUM(AA19:AA63)</f>
        <v>29407</v>
      </c>
      <c r="AG20" s="29">
        <f t="shared" ref="AG20:AH20" si="19">SUM(AB19:AB63)</f>
        <v>30220</v>
      </c>
      <c r="AH20" s="29">
        <f t="shared" si="19"/>
        <v>59627</v>
      </c>
    </row>
    <row r="21" spans="1:34" ht="27.75" customHeight="1" x14ac:dyDescent="0.55000000000000004">
      <c r="A21" s="6" t="s">
        <v>21</v>
      </c>
      <c r="B21" s="6">
        <v>17</v>
      </c>
      <c r="C21" s="6">
        <v>283</v>
      </c>
      <c r="D21" s="6">
        <v>288</v>
      </c>
      <c r="E21" s="6">
        <v>571</v>
      </c>
      <c r="F21" s="6">
        <v>67</v>
      </c>
      <c r="G21" s="6">
        <v>69</v>
      </c>
      <c r="H21" s="6">
        <v>136</v>
      </c>
      <c r="I21" s="6">
        <v>10</v>
      </c>
      <c r="J21" s="6">
        <v>22</v>
      </c>
      <c r="K21" s="6">
        <v>32</v>
      </c>
      <c r="L21" s="6">
        <v>14</v>
      </c>
      <c r="M21" s="6">
        <v>19</v>
      </c>
      <c r="N21" s="6">
        <v>33</v>
      </c>
      <c r="O21" s="6">
        <v>27</v>
      </c>
      <c r="P21" s="6">
        <v>35</v>
      </c>
      <c r="Q21" s="6">
        <v>62</v>
      </c>
      <c r="R21" s="6">
        <v>7</v>
      </c>
      <c r="S21" s="6">
        <v>9</v>
      </c>
      <c r="T21" s="6">
        <v>16</v>
      </c>
      <c r="U21" s="6">
        <v>20</v>
      </c>
      <c r="V21" s="6">
        <v>17</v>
      </c>
      <c r="W21" s="6">
        <v>37</v>
      </c>
      <c r="X21" s="6">
        <v>52</v>
      </c>
      <c r="Y21" s="6">
        <v>45</v>
      </c>
      <c r="Z21" s="6">
        <v>97</v>
      </c>
      <c r="AA21" s="8">
        <f t="shared" si="2"/>
        <v>480</v>
      </c>
      <c r="AB21" s="8">
        <f t="shared" si="3"/>
        <v>504</v>
      </c>
      <c r="AC21" s="8">
        <f t="shared" si="4"/>
        <v>984</v>
      </c>
      <c r="AE21" s="26" t="s">
        <v>177</v>
      </c>
      <c r="AF21" s="29">
        <f>SUM(AA19:AA64)</f>
        <v>29852</v>
      </c>
      <c r="AG21" s="29">
        <f t="shared" ref="AG21:AH21" si="20">SUM(AB19:AB64)</f>
        <v>30746</v>
      </c>
      <c r="AH21" s="29">
        <f t="shared" si="20"/>
        <v>60598</v>
      </c>
    </row>
    <row r="22" spans="1:34" ht="27.75" customHeight="1" x14ac:dyDescent="0.55000000000000004">
      <c r="A22" s="6" t="s">
        <v>22</v>
      </c>
      <c r="B22" s="6">
        <v>18</v>
      </c>
      <c r="C22" s="6">
        <v>318</v>
      </c>
      <c r="D22" s="6">
        <v>302</v>
      </c>
      <c r="E22" s="6">
        <v>620</v>
      </c>
      <c r="F22" s="6">
        <v>72</v>
      </c>
      <c r="G22" s="6">
        <v>92</v>
      </c>
      <c r="H22" s="6">
        <v>164</v>
      </c>
      <c r="I22" s="6">
        <v>24</v>
      </c>
      <c r="J22" s="6">
        <v>16</v>
      </c>
      <c r="K22" s="6">
        <v>40</v>
      </c>
      <c r="L22" s="6">
        <v>16</v>
      </c>
      <c r="M22" s="6">
        <v>14</v>
      </c>
      <c r="N22" s="6">
        <v>30</v>
      </c>
      <c r="O22" s="6">
        <v>37</v>
      </c>
      <c r="P22" s="6">
        <v>22</v>
      </c>
      <c r="Q22" s="6">
        <v>59</v>
      </c>
      <c r="R22" s="6">
        <v>9</v>
      </c>
      <c r="S22" s="6">
        <v>3</v>
      </c>
      <c r="T22" s="6">
        <v>12</v>
      </c>
      <c r="U22" s="6">
        <v>21</v>
      </c>
      <c r="V22" s="6">
        <v>11</v>
      </c>
      <c r="W22" s="6">
        <v>32</v>
      </c>
      <c r="X22" s="6">
        <v>45</v>
      </c>
      <c r="Y22" s="6">
        <v>47</v>
      </c>
      <c r="Z22" s="6">
        <v>92</v>
      </c>
      <c r="AA22" s="8">
        <f t="shared" si="2"/>
        <v>542</v>
      </c>
      <c r="AB22" s="8">
        <f t="shared" si="3"/>
        <v>507</v>
      </c>
      <c r="AC22" s="8">
        <f t="shared" si="4"/>
        <v>1049</v>
      </c>
      <c r="AE22" s="26" t="s">
        <v>178</v>
      </c>
      <c r="AF22" s="29">
        <f>SUM(AA34:AA64)</f>
        <v>21311</v>
      </c>
      <c r="AG22" s="29">
        <f t="shared" ref="AG22:AH22" si="21">SUM(AB34:AB64)</f>
        <v>22210</v>
      </c>
      <c r="AH22" s="29">
        <f t="shared" si="21"/>
        <v>43521</v>
      </c>
    </row>
    <row r="23" spans="1:34" ht="27.75" customHeight="1" x14ac:dyDescent="0.55000000000000004">
      <c r="A23" s="6" t="s">
        <v>23</v>
      </c>
      <c r="B23" s="6">
        <v>19</v>
      </c>
      <c r="C23" s="6">
        <v>267</v>
      </c>
      <c r="D23" s="6">
        <v>291</v>
      </c>
      <c r="E23" s="6">
        <v>558</v>
      </c>
      <c r="F23" s="6">
        <v>83</v>
      </c>
      <c r="G23" s="6">
        <v>73</v>
      </c>
      <c r="H23" s="6">
        <v>156</v>
      </c>
      <c r="I23" s="6">
        <v>18</v>
      </c>
      <c r="J23" s="6">
        <v>18</v>
      </c>
      <c r="K23" s="6">
        <v>36</v>
      </c>
      <c r="L23" s="6">
        <v>16</v>
      </c>
      <c r="M23" s="6">
        <v>23</v>
      </c>
      <c r="N23" s="6">
        <v>39</v>
      </c>
      <c r="O23" s="6">
        <v>40</v>
      </c>
      <c r="P23" s="6">
        <v>27</v>
      </c>
      <c r="Q23" s="6">
        <v>67</v>
      </c>
      <c r="R23" s="6">
        <v>5</v>
      </c>
      <c r="S23" s="6">
        <v>4</v>
      </c>
      <c r="T23" s="6">
        <v>9</v>
      </c>
      <c r="U23" s="6">
        <v>20</v>
      </c>
      <c r="V23" s="6">
        <v>20</v>
      </c>
      <c r="W23" s="6">
        <v>40</v>
      </c>
      <c r="X23" s="6">
        <v>41</v>
      </c>
      <c r="Y23" s="6">
        <v>47</v>
      </c>
      <c r="Z23" s="6">
        <v>88</v>
      </c>
      <c r="AA23" s="8">
        <f t="shared" si="2"/>
        <v>490</v>
      </c>
      <c r="AB23" s="8">
        <f t="shared" si="3"/>
        <v>503</v>
      </c>
      <c r="AC23" s="8">
        <f t="shared" si="4"/>
        <v>993</v>
      </c>
      <c r="AE23" s="26" t="s">
        <v>179</v>
      </c>
      <c r="AF23" s="29">
        <f>SUM(AA34:AA74)</f>
        <v>24613</v>
      </c>
      <c r="AG23" s="29">
        <f t="shared" ref="AG23:AH23" si="22">SUM(AB34:AB74)</f>
        <v>26302</v>
      </c>
      <c r="AH23" s="29">
        <f t="shared" si="22"/>
        <v>50915</v>
      </c>
    </row>
    <row r="24" spans="1:34" ht="27.75" customHeight="1" x14ac:dyDescent="0.55000000000000004">
      <c r="A24" s="6" t="s">
        <v>24</v>
      </c>
      <c r="B24" s="6">
        <v>20</v>
      </c>
      <c r="C24" s="6">
        <v>343</v>
      </c>
      <c r="D24" s="6">
        <v>310</v>
      </c>
      <c r="E24" s="6">
        <v>653</v>
      </c>
      <c r="F24" s="6">
        <v>77</v>
      </c>
      <c r="G24" s="6">
        <v>77</v>
      </c>
      <c r="H24" s="6">
        <v>154</v>
      </c>
      <c r="I24" s="6">
        <v>23</v>
      </c>
      <c r="J24" s="6">
        <v>26</v>
      </c>
      <c r="K24" s="6">
        <v>49</v>
      </c>
      <c r="L24" s="6">
        <v>16</v>
      </c>
      <c r="M24" s="6">
        <v>12</v>
      </c>
      <c r="N24" s="6">
        <v>28</v>
      </c>
      <c r="O24" s="6">
        <v>29</v>
      </c>
      <c r="P24" s="6">
        <v>39</v>
      </c>
      <c r="Q24" s="6">
        <v>68</v>
      </c>
      <c r="R24" s="6">
        <v>5</v>
      </c>
      <c r="S24" s="6">
        <v>5</v>
      </c>
      <c r="T24" s="6">
        <v>10</v>
      </c>
      <c r="U24" s="6">
        <v>5</v>
      </c>
      <c r="V24" s="6">
        <v>19</v>
      </c>
      <c r="W24" s="6">
        <v>24</v>
      </c>
      <c r="X24" s="6">
        <v>44</v>
      </c>
      <c r="Y24" s="6">
        <v>50</v>
      </c>
      <c r="Z24" s="6">
        <v>94</v>
      </c>
      <c r="AA24" s="8">
        <f t="shared" si="2"/>
        <v>542</v>
      </c>
      <c r="AB24" s="8">
        <f t="shared" si="3"/>
        <v>538</v>
      </c>
      <c r="AC24" s="8">
        <f t="shared" si="4"/>
        <v>1080</v>
      </c>
      <c r="AE24" s="26" t="s">
        <v>180</v>
      </c>
      <c r="AF24" s="29">
        <f>SUM(AA54:AA69)</f>
        <v>8721</v>
      </c>
      <c r="AG24" s="29">
        <f t="shared" ref="AG24:AH24" si="23">SUM(AB54:AB69)</f>
        <v>9760</v>
      </c>
      <c r="AH24" s="29">
        <f t="shared" si="23"/>
        <v>18481</v>
      </c>
    </row>
    <row r="25" spans="1:34" ht="27.75" customHeight="1" x14ac:dyDescent="0.55000000000000004">
      <c r="A25" s="6" t="s">
        <v>25</v>
      </c>
      <c r="B25" s="6">
        <v>21</v>
      </c>
      <c r="C25" s="6">
        <v>336</v>
      </c>
      <c r="D25" s="6">
        <v>329</v>
      </c>
      <c r="E25" s="6">
        <v>665</v>
      </c>
      <c r="F25" s="6">
        <v>68</v>
      </c>
      <c r="G25" s="6">
        <v>73</v>
      </c>
      <c r="H25" s="6">
        <v>141</v>
      </c>
      <c r="I25" s="6">
        <v>11</v>
      </c>
      <c r="J25" s="6">
        <v>28</v>
      </c>
      <c r="K25" s="6">
        <v>39</v>
      </c>
      <c r="L25" s="6">
        <v>14</v>
      </c>
      <c r="M25" s="6">
        <v>22</v>
      </c>
      <c r="N25" s="6">
        <v>36</v>
      </c>
      <c r="O25" s="6">
        <v>47</v>
      </c>
      <c r="P25" s="6">
        <v>43</v>
      </c>
      <c r="Q25" s="6">
        <v>90</v>
      </c>
      <c r="R25" s="6">
        <v>4</v>
      </c>
      <c r="S25" s="6">
        <v>5</v>
      </c>
      <c r="T25" s="6">
        <v>9</v>
      </c>
      <c r="U25" s="6">
        <v>19</v>
      </c>
      <c r="V25" s="6">
        <v>22</v>
      </c>
      <c r="W25" s="6">
        <v>41</v>
      </c>
      <c r="X25" s="6">
        <v>52</v>
      </c>
      <c r="Y25" s="6">
        <v>50</v>
      </c>
      <c r="Z25" s="6">
        <v>102</v>
      </c>
      <c r="AA25" s="8">
        <f t="shared" si="2"/>
        <v>551</v>
      </c>
      <c r="AB25" s="8">
        <f t="shared" si="3"/>
        <v>572</v>
      </c>
      <c r="AC25" s="8">
        <f t="shared" si="4"/>
        <v>1123</v>
      </c>
      <c r="AE25" s="26" t="s">
        <v>181</v>
      </c>
      <c r="AF25" s="29">
        <f>SUM(AA64:AA73)</f>
        <v>3483</v>
      </c>
      <c r="AG25" s="29">
        <f t="shared" ref="AG25:AH25" si="24">SUM(AB64:AB73)</f>
        <v>4285</v>
      </c>
      <c r="AH25" s="29">
        <f t="shared" si="24"/>
        <v>7768</v>
      </c>
    </row>
    <row r="26" spans="1:34" ht="27.75" customHeight="1" x14ac:dyDescent="0.55000000000000004">
      <c r="A26" s="6" t="s">
        <v>26</v>
      </c>
      <c r="B26" s="6">
        <v>22</v>
      </c>
      <c r="C26" s="6">
        <v>347</v>
      </c>
      <c r="D26" s="6">
        <v>328</v>
      </c>
      <c r="E26" s="6">
        <v>675</v>
      </c>
      <c r="F26" s="6">
        <v>81</v>
      </c>
      <c r="G26" s="6">
        <v>90</v>
      </c>
      <c r="H26" s="6">
        <v>171</v>
      </c>
      <c r="I26" s="6">
        <v>18</v>
      </c>
      <c r="J26" s="6">
        <v>28</v>
      </c>
      <c r="K26" s="6">
        <v>46</v>
      </c>
      <c r="L26" s="6">
        <v>12</v>
      </c>
      <c r="M26" s="6">
        <v>13</v>
      </c>
      <c r="N26" s="6">
        <v>25</v>
      </c>
      <c r="O26" s="6">
        <v>42</v>
      </c>
      <c r="P26" s="6">
        <v>33</v>
      </c>
      <c r="Q26" s="6">
        <v>75</v>
      </c>
      <c r="R26" s="6">
        <v>5</v>
      </c>
      <c r="S26" s="6">
        <v>9</v>
      </c>
      <c r="T26" s="6">
        <v>14</v>
      </c>
      <c r="U26" s="6">
        <v>23</v>
      </c>
      <c r="V26" s="6">
        <v>29</v>
      </c>
      <c r="W26" s="6">
        <v>52</v>
      </c>
      <c r="X26" s="6">
        <v>47</v>
      </c>
      <c r="Y26" s="6">
        <v>61</v>
      </c>
      <c r="Z26" s="6">
        <v>108</v>
      </c>
      <c r="AA26" s="8">
        <f t="shared" si="2"/>
        <v>575</v>
      </c>
      <c r="AB26" s="8">
        <f t="shared" si="3"/>
        <v>591</v>
      </c>
      <c r="AC26" s="8">
        <f t="shared" si="4"/>
        <v>1166</v>
      </c>
      <c r="AE26" s="26" t="s">
        <v>182</v>
      </c>
      <c r="AF26" s="29">
        <f>SUM(AA74:AA83)</f>
        <v>1767</v>
      </c>
      <c r="AG26" s="29">
        <f t="shared" ref="AG26:AH26" si="25">SUM(AB74:AB83)</f>
        <v>2349</v>
      </c>
      <c r="AH26" s="29">
        <f t="shared" si="25"/>
        <v>4116</v>
      </c>
    </row>
    <row r="27" spans="1:34" ht="27.75" customHeight="1" x14ac:dyDescent="0.55000000000000004">
      <c r="A27" s="6" t="s">
        <v>27</v>
      </c>
      <c r="B27" s="6">
        <v>23</v>
      </c>
      <c r="C27" s="6">
        <v>361</v>
      </c>
      <c r="D27" s="6">
        <v>373</v>
      </c>
      <c r="E27" s="6">
        <v>734</v>
      </c>
      <c r="F27" s="6">
        <v>88</v>
      </c>
      <c r="G27" s="6">
        <v>85</v>
      </c>
      <c r="H27" s="6">
        <v>173</v>
      </c>
      <c r="I27" s="6">
        <v>20</v>
      </c>
      <c r="J27" s="6">
        <v>30</v>
      </c>
      <c r="K27" s="6">
        <v>50</v>
      </c>
      <c r="L27" s="6">
        <v>15</v>
      </c>
      <c r="M27" s="6">
        <v>10</v>
      </c>
      <c r="N27" s="6">
        <v>25</v>
      </c>
      <c r="O27" s="6">
        <v>45</v>
      </c>
      <c r="P27" s="6">
        <v>49</v>
      </c>
      <c r="Q27" s="6">
        <v>94</v>
      </c>
      <c r="R27" s="6">
        <v>4</v>
      </c>
      <c r="S27" s="6">
        <v>7</v>
      </c>
      <c r="T27" s="6">
        <v>11</v>
      </c>
      <c r="U27" s="6">
        <v>16</v>
      </c>
      <c r="V27" s="6">
        <v>32</v>
      </c>
      <c r="W27" s="6">
        <v>48</v>
      </c>
      <c r="X27" s="6">
        <v>56</v>
      </c>
      <c r="Y27" s="6">
        <v>63</v>
      </c>
      <c r="Z27" s="6">
        <v>119</v>
      </c>
      <c r="AA27" s="8">
        <f t="shared" si="2"/>
        <v>605</v>
      </c>
      <c r="AB27" s="8">
        <f t="shared" si="3"/>
        <v>649</v>
      </c>
      <c r="AC27" s="8">
        <f t="shared" si="4"/>
        <v>1254</v>
      </c>
      <c r="AE27" s="26" t="s">
        <v>183</v>
      </c>
      <c r="AF27" s="29">
        <f>SUM(AA19:AA105)</f>
        <v>35489</v>
      </c>
      <c r="AG27" s="29">
        <f t="shared" ref="AG27:AH27" si="26">SUM(AB19:AB105)</f>
        <v>38346</v>
      </c>
      <c r="AH27" s="29">
        <f t="shared" si="26"/>
        <v>73835</v>
      </c>
    </row>
    <row r="28" spans="1:34" ht="27.75" customHeight="1" x14ac:dyDescent="0.55000000000000004">
      <c r="A28" s="6" t="s">
        <v>28</v>
      </c>
      <c r="B28" s="6">
        <v>24</v>
      </c>
      <c r="C28" s="6">
        <v>353</v>
      </c>
      <c r="D28" s="6">
        <v>325</v>
      </c>
      <c r="E28" s="6">
        <v>678</v>
      </c>
      <c r="F28" s="6">
        <v>71</v>
      </c>
      <c r="G28" s="6">
        <v>82</v>
      </c>
      <c r="H28" s="6">
        <v>153</v>
      </c>
      <c r="I28" s="6">
        <v>20</v>
      </c>
      <c r="J28" s="6">
        <v>22</v>
      </c>
      <c r="K28" s="6">
        <v>42</v>
      </c>
      <c r="L28" s="6">
        <v>13</v>
      </c>
      <c r="M28" s="6">
        <v>11</v>
      </c>
      <c r="N28" s="6">
        <v>24</v>
      </c>
      <c r="O28" s="6">
        <v>41</v>
      </c>
      <c r="P28" s="6">
        <v>46</v>
      </c>
      <c r="Q28" s="6">
        <v>87</v>
      </c>
      <c r="R28" s="6">
        <v>13</v>
      </c>
      <c r="S28" s="6">
        <v>7</v>
      </c>
      <c r="T28" s="6">
        <v>20</v>
      </c>
      <c r="U28" s="6">
        <v>21</v>
      </c>
      <c r="V28" s="6">
        <v>23</v>
      </c>
      <c r="W28" s="6">
        <v>44</v>
      </c>
      <c r="X28" s="6">
        <v>60</v>
      </c>
      <c r="Y28" s="6">
        <v>54</v>
      </c>
      <c r="Z28" s="6">
        <v>114</v>
      </c>
      <c r="AA28" s="8">
        <f t="shared" si="2"/>
        <v>592</v>
      </c>
      <c r="AB28" s="8">
        <f t="shared" si="3"/>
        <v>570</v>
      </c>
      <c r="AC28" s="8">
        <f t="shared" si="4"/>
        <v>1162</v>
      </c>
      <c r="AE28" s="26" t="s">
        <v>184</v>
      </c>
      <c r="AF28" s="29">
        <f>SUM(AA39:AA105)</f>
        <v>23672</v>
      </c>
      <c r="AG28" s="29">
        <f t="shared" ref="AG28:AH28" si="27">SUM(AB39:AB105)</f>
        <v>26514</v>
      </c>
      <c r="AH28" s="29">
        <f t="shared" si="27"/>
        <v>50186</v>
      </c>
    </row>
    <row r="29" spans="1:34" ht="27.75" customHeight="1" x14ac:dyDescent="0.55000000000000004">
      <c r="A29" s="6" t="s">
        <v>29</v>
      </c>
      <c r="B29" s="6">
        <v>25</v>
      </c>
      <c r="C29" s="6">
        <v>355</v>
      </c>
      <c r="D29" s="6">
        <v>373</v>
      </c>
      <c r="E29" s="6">
        <v>728</v>
      </c>
      <c r="F29" s="6">
        <v>65</v>
      </c>
      <c r="G29" s="6">
        <v>59</v>
      </c>
      <c r="H29" s="6">
        <v>124</v>
      </c>
      <c r="I29" s="6">
        <v>28</v>
      </c>
      <c r="J29" s="6">
        <v>28</v>
      </c>
      <c r="K29" s="6">
        <v>56</v>
      </c>
      <c r="L29" s="6">
        <v>18</v>
      </c>
      <c r="M29" s="6">
        <v>10</v>
      </c>
      <c r="N29" s="6">
        <v>28</v>
      </c>
      <c r="O29" s="6">
        <v>38</v>
      </c>
      <c r="P29" s="6">
        <v>30</v>
      </c>
      <c r="Q29" s="6">
        <v>68</v>
      </c>
      <c r="R29" s="6">
        <v>7</v>
      </c>
      <c r="S29" s="6">
        <v>9</v>
      </c>
      <c r="T29" s="6">
        <v>16</v>
      </c>
      <c r="U29" s="6">
        <v>26</v>
      </c>
      <c r="V29" s="6">
        <v>18</v>
      </c>
      <c r="W29" s="6">
        <v>44</v>
      </c>
      <c r="X29" s="6">
        <v>51</v>
      </c>
      <c r="Y29" s="6">
        <v>50</v>
      </c>
      <c r="Z29" s="6">
        <v>101</v>
      </c>
      <c r="AA29" s="8">
        <f t="shared" si="2"/>
        <v>588</v>
      </c>
      <c r="AB29" s="8">
        <f t="shared" si="3"/>
        <v>577</v>
      </c>
      <c r="AC29" s="8">
        <f t="shared" si="4"/>
        <v>1165</v>
      </c>
      <c r="AE29" s="26" t="s">
        <v>185</v>
      </c>
      <c r="AF29" s="29">
        <f>SUM(AA64:AA105)</f>
        <v>6082</v>
      </c>
      <c r="AG29" s="29">
        <f t="shared" ref="AG29:AH29" si="28">SUM(AB64:AB105)</f>
        <v>8126</v>
      </c>
      <c r="AH29" s="29">
        <f t="shared" si="28"/>
        <v>14208</v>
      </c>
    </row>
    <row r="30" spans="1:34" ht="27.75" customHeight="1" x14ac:dyDescent="0.55000000000000004">
      <c r="A30" s="6" t="s">
        <v>30</v>
      </c>
      <c r="B30" s="6">
        <v>26</v>
      </c>
      <c r="C30" s="6">
        <v>367</v>
      </c>
      <c r="D30" s="6">
        <v>403</v>
      </c>
      <c r="E30" s="6">
        <v>770</v>
      </c>
      <c r="F30" s="6">
        <v>80</v>
      </c>
      <c r="G30" s="6">
        <v>80</v>
      </c>
      <c r="H30" s="6">
        <v>160</v>
      </c>
      <c r="I30" s="6">
        <v>28</v>
      </c>
      <c r="J30" s="6">
        <v>28</v>
      </c>
      <c r="K30" s="6">
        <v>56</v>
      </c>
      <c r="L30" s="6">
        <v>9</v>
      </c>
      <c r="M30" s="6">
        <v>17</v>
      </c>
      <c r="N30" s="6">
        <v>26</v>
      </c>
      <c r="O30" s="6">
        <v>46</v>
      </c>
      <c r="P30" s="6">
        <v>36</v>
      </c>
      <c r="Q30" s="6">
        <v>82</v>
      </c>
      <c r="R30" s="6">
        <v>11</v>
      </c>
      <c r="S30" s="6">
        <v>9</v>
      </c>
      <c r="T30" s="6">
        <v>20</v>
      </c>
      <c r="U30" s="6">
        <v>18</v>
      </c>
      <c r="V30" s="6">
        <v>10</v>
      </c>
      <c r="W30" s="6">
        <v>28</v>
      </c>
      <c r="X30" s="6">
        <v>76</v>
      </c>
      <c r="Y30" s="6">
        <v>47</v>
      </c>
      <c r="Z30" s="6">
        <v>123</v>
      </c>
      <c r="AA30" s="8">
        <f t="shared" si="2"/>
        <v>635</v>
      </c>
      <c r="AB30" s="8">
        <f t="shared" si="3"/>
        <v>630</v>
      </c>
      <c r="AC30" s="8">
        <f t="shared" si="4"/>
        <v>1265</v>
      </c>
      <c r="AE30" s="26" t="s">
        <v>186</v>
      </c>
      <c r="AF30" s="29">
        <f>SUM(AA69:AA105)</f>
        <v>4109</v>
      </c>
      <c r="AG30" s="29">
        <f t="shared" ref="AG30:AH30" si="29">SUM(AB69:AB105)</f>
        <v>5772</v>
      </c>
      <c r="AH30" s="29">
        <f t="shared" si="29"/>
        <v>9881</v>
      </c>
    </row>
    <row r="31" spans="1:34" ht="27.75" customHeight="1" x14ac:dyDescent="0.55000000000000004">
      <c r="A31" s="6" t="s">
        <v>31</v>
      </c>
      <c r="B31" s="6">
        <v>27</v>
      </c>
      <c r="C31" s="6">
        <v>385</v>
      </c>
      <c r="D31" s="6">
        <v>352</v>
      </c>
      <c r="E31" s="6">
        <v>737</v>
      </c>
      <c r="F31" s="6">
        <v>89</v>
      </c>
      <c r="G31" s="6">
        <v>72</v>
      </c>
      <c r="H31" s="6">
        <v>161</v>
      </c>
      <c r="I31" s="6">
        <v>20</v>
      </c>
      <c r="J31" s="6">
        <v>21</v>
      </c>
      <c r="K31" s="6">
        <v>41</v>
      </c>
      <c r="L31" s="6">
        <v>13</v>
      </c>
      <c r="M31" s="6">
        <v>16</v>
      </c>
      <c r="N31" s="6">
        <v>29</v>
      </c>
      <c r="O31" s="6">
        <v>51</v>
      </c>
      <c r="P31" s="6">
        <v>47</v>
      </c>
      <c r="Q31" s="6">
        <v>98</v>
      </c>
      <c r="R31" s="6">
        <v>8</v>
      </c>
      <c r="S31" s="6">
        <v>6</v>
      </c>
      <c r="T31" s="6">
        <v>14</v>
      </c>
      <c r="U31" s="6">
        <v>19</v>
      </c>
      <c r="V31" s="6">
        <v>17</v>
      </c>
      <c r="W31" s="6">
        <v>36</v>
      </c>
      <c r="X31" s="6">
        <v>55</v>
      </c>
      <c r="Y31" s="6">
        <v>65</v>
      </c>
      <c r="Z31" s="6">
        <v>120</v>
      </c>
      <c r="AA31" s="8">
        <f t="shared" si="2"/>
        <v>640</v>
      </c>
      <c r="AB31" s="8">
        <f t="shared" si="3"/>
        <v>596</v>
      </c>
      <c r="AC31" s="8">
        <f t="shared" si="4"/>
        <v>1236</v>
      </c>
      <c r="AE31" s="26" t="s">
        <v>187</v>
      </c>
      <c r="AF31" s="29">
        <f>SUM(AA74:AA105)</f>
        <v>2599</v>
      </c>
      <c r="AG31" s="29">
        <f t="shared" ref="AG31:AH31" si="30">SUM(AB74:AB105)</f>
        <v>3841</v>
      </c>
      <c r="AH31" s="29">
        <f t="shared" si="30"/>
        <v>6440</v>
      </c>
    </row>
    <row r="32" spans="1:34" ht="27.75" customHeight="1" x14ac:dyDescent="0.55000000000000004">
      <c r="A32" s="6" t="s">
        <v>32</v>
      </c>
      <c r="B32" s="6">
        <v>28</v>
      </c>
      <c r="C32" s="6">
        <v>388</v>
      </c>
      <c r="D32" s="6">
        <v>422</v>
      </c>
      <c r="E32" s="6">
        <v>810</v>
      </c>
      <c r="F32" s="6">
        <v>93</v>
      </c>
      <c r="G32" s="6">
        <v>71</v>
      </c>
      <c r="H32" s="6">
        <v>164</v>
      </c>
      <c r="I32" s="6">
        <v>15</v>
      </c>
      <c r="J32" s="6">
        <v>25</v>
      </c>
      <c r="K32" s="6">
        <v>40</v>
      </c>
      <c r="L32" s="6">
        <v>15</v>
      </c>
      <c r="M32" s="6">
        <v>16</v>
      </c>
      <c r="N32" s="6">
        <v>31</v>
      </c>
      <c r="O32" s="6">
        <v>43</v>
      </c>
      <c r="P32" s="6">
        <v>46</v>
      </c>
      <c r="Q32" s="6">
        <v>89</v>
      </c>
      <c r="R32" s="6">
        <v>10</v>
      </c>
      <c r="S32" s="6">
        <v>8</v>
      </c>
      <c r="T32" s="6">
        <v>18</v>
      </c>
      <c r="U32" s="6">
        <v>24</v>
      </c>
      <c r="V32" s="6">
        <v>30</v>
      </c>
      <c r="W32" s="6">
        <v>54</v>
      </c>
      <c r="X32" s="6">
        <v>54</v>
      </c>
      <c r="Y32" s="6">
        <v>70</v>
      </c>
      <c r="Z32" s="6">
        <v>124</v>
      </c>
      <c r="AA32" s="8">
        <f t="shared" si="2"/>
        <v>642</v>
      </c>
      <c r="AB32" s="8">
        <f t="shared" si="3"/>
        <v>688</v>
      </c>
      <c r="AC32" s="8">
        <f t="shared" si="4"/>
        <v>1330</v>
      </c>
      <c r="AE32" s="26" t="s">
        <v>188</v>
      </c>
      <c r="AF32" s="29">
        <f>SUM(AA84:AA105)</f>
        <v>832</v>
      </c>
      <c r="AG32" s="29">
        <f t="shared" ref="AG32:AH32" si="31">SUM(AB84:AB105)</f>
        <v>1492</v>
      </c>
      <c r="AH32" s="29">
        <f t="shared" si="31"/>
        <v>2324</v>
      </c>
    </row>
    <row r="33" spans="1:34" ht="27.75" customHeight="1" x14ac:dyDescent="0.55000000000000004">
      <c r="A33" s="6" t="s">
        <v>33</v>
      </c>
      <c r="B33" s="6">
        <v>29</v>
      </c>
      <c r="C33" s="6">
        <v>370</v>
      </c>
      <c r="D33" s="6">
        <v>414</v>
      </c>
      <c r="E33" s="6">
        <v>784</v>
      </c>
      <c r="F33" s="6">
        <v>65</v>
      </c>
      <c r="G33" s="6">
        <v>72</v>
      </c>
      <c r="H33" s="6">
        <v>137</v>
      </c>
      <c r="I33" s="6">
        <v>23</v>
      </c>
      <c r="J33" s="6">
        <v>18</v>
      </c>
      <c r="K33" s="6">
        <v>41</v>
      </c>
      <c r="L33" s="6">
        <v>19</v>
      </c>
      <c r="M33" s="6">
        <v>15</v>
      </c>
      <c r="N33" s="6">
        <v>34</v>
      </c>
      <c r="O33" s="6">
        <v>44</v>
      </c>
      <c r="P33" s="6">
        <v>58</v>
      </c>
      <c r="Q33" s="6">
        <v>102</v>
      </c>
      <c r="R33" s="6">
        <v>7</v>
      </c>
      <c r="S33" s="6">
        <v>8</v>
      </c>
      <c r="T33" s="6">
        <v>15</v>
      </c>
      <c r="U33" s="6">
        <v>23</v>
      </c>
      <c r="V33" s="6">
        <v>13</v>
      </c>
      <c r="W33" s="6">
        <v>36</v>
      </c>
      <c r="X33" s="6">
        <v>56</v>
      </c>
      <c r="Y33" s="6">
        <v>60</v>
      </c>
      <c r="Z33" s="6">
        <v>116</v>
      </c>
      <c r="AA33" s="8">
        <f t="shared" si="2"/>
        <v>607</v>
      </c>
      <c r="AB33" s="8">
        <f t="shared" si="3"/>
        <v>658</v>
      </c>
      <c r="AC33" s="8">
        <f t="shared" si="4"/>
        <v>1265</v>
      </c>
      <c r="AE33" s="26" t="s">
        <v>189</v>
      </c>
      <c r="AF33" s="8">
        <f>SUM(AA104:AA105)</f>
        <v>19</v>
      </c>
      <c r="AG33" s="8">
        <f t="shared" ref="AG33:AH33" si="32">SUM(AB104:AB105)</f>
        <v>21</v>
      </c>
      <c r="AH33" s="8">
        <f t="shared" si="32"/>
        <v>40</v>
      </c>
    </row>
    <row r="34" spans="1:34" ht="27.75" customHeight="1" x14ac:dyDescent="0.55000000000000004">
      <c r="A34" s="6" t="s">
        <v>34</v>
      </c>
      <c r="B34" s="6">
        <v>30</v>
      </c>
      <c r="C34" s="6">
        <v>365</v>
      </c>
      <c r="D34" s="6">
        <v>393</v>
      </c>
      <c r="E34" s="6">
        <v>758</v>
      </c>
      <c r="F34" s="6">
        <v>69</v>
      </c>
      <c r="G34" s="6">
        <v>60</v>
      </c>
      <c r="H34" s="6">
        <v>129</v>
      </c>
      <c r="I34" s="6">
        <v>20</v>
      </c>
      <c r="J34" s="6">
        <v>17</v>
      </c>
      <c r="K34" s="6">
        <v>37</v>
      </c>
      <c r="L34" s="6">
        <v>19</v>
      </c>
      <c r="M34" s="6">
        <v>13</v>
      </c>
      <c r="N34" s="6">
        <v>32</v>
      </c>
      <c r="O34" s="6">
        <v>45</v>
      </c>
      <c r="P34" s="6">
        <v>43</v>
      </c>
      <c r="Q34" s="6">
        <v>88</v>
      </c>
      <c r="R34" s="6">
        <v>5</v>
      </c>
      <c r="S34" s="6">
        <v>7</v>
      </c>
      <c r="T34" s="6">
        <v>12</v>
      </c>
      <c r="U34" s="6">
        <v>22</v>
      </c>
      <c r="V34" s="6">
        <v>20</v>
      </c>
      <c r="W34" s="6">
        <v>42</v>
      </c>
      <c r="X34" s="6">
        <v>56</v>
      </c>
      <c r="Y34" s="6">
        <v>46</v>
      </c>
      <c r="Z34" s="6">
        <v>102</v>
      </c>
      <c r="AA34" s="8">
        <f t="shared" si="2"/>
        <v>601</v>
      </c>
      <c r="AB34" s="8">
        <f t="shared" si="3"/>
        <v>599</v>
      </c>
      <c r="AC34" s="8">
        <f t="shared" si="4"/>
        <v>1200</v>
      </c>
    </row>
    <row r="35" spans="1:34" ht="27.75" customHeight="1" x14ac:dyDescent="0.55000000000000004">
      <c r="A35" s="6" t="s">
        <v>35</v>
      </c>
      <c r="B35" s="6">
        <v>31</v>
      </c>
      <c r="C35" s="6">
        <v>381</v>
      </c>
      <c r="D35" s="6">
        <v>383</v>
      </c>
      <c r="E35" s="6">
        <v>764</v>
      </c>
      <c r="F35" s="6">
        <v>66</v>
      </c>
      <c r="G35" s="6">
        <v>57</v>
      </c>
      <c r="H35" s="6">
        <v>123</v>
      </c>
      <c r="I35" s="6">
        <v>10</v>
      </c>
      <c r="J35" s="6">
        <v>25</v>
      </c>
      <c r="K35" s="6">
        <v>35</v>
      </c>
      <c r="L35" s="6">
        <v>19</v>
      </c>
      <c r="M35" s="6">
        <v>20</v>
      </c>
      <c r="N35" s="6">
        <v>39</v>
      </c>
      <c r="O35" s="6">
        <v>44</v>
      </c>
      <c r="P35" s="6">
        <v>47</v>
      </c>
      <c r="Q35" s="6">
        <v>91</v>
      </c>
      <c r="R35" s="6">
        <v>9</v>
      </c>
      <c r="S35" s="6">
        <v>8</v>
      </c>
      <c r="T35" s="6">
        <v>17</v>
      </c>
      <c r="U35" s="6">
        <v>32</v>
      </c>
      <c r="V35" s="6">
        <v>22</v>
      </c>
      <c r="W35" s="6">
        <v>54</v>
      </c>
      <c r="X35" s="6">
        <v>45</v>
      </c>
      <c r="Y35" s="6">
        <v>47</v>
      </c>
      <c r="Z35" s="6">
        <v>92</v>
      </c>
      <c r="AA35" s="8">
        <f t="shared" si="2"/>
        <v>606</v>
      </c>
      <c r="AB35" s="8">
        <f t="shared" si="3"/>
        <v>609</v>
      </c>
      <c r="AC35" s="8">
        <f t="shared" si="4"/>
        <v>1215</v>
      </c>
    </row>
    <row r="36" spans="1:34" ht="27.75" customHeight="1" x14ac:dyDescent="0.55000000000000004">
      <c r="A36" s="6" t="s">
        <v>36</v>
      </c>
      <c r="B36" s="6">
        <v>32</v>
      </c>
      <c r="C36" s="6">
        <v>389</v>
      </c>
      <c r="D36" s="6">
        <v>452</v>
      </c>
      <c r="E36" s="6">
        <v>841</v>
      </c>
      <c r="F36" s="6">
        <v>73</v>
      </c>
      <c r="G36" s="6">
        <v>80</v>
      </c>
      <c r="H36" s="6">
        <v>153</v>
      </c>
      <c r="I36" s="6">
        <v>35</v>
      </c>
      <c r="J36" s="6">
        <v>16</v>
      </c>
      <c r="K36" s="6">
        <v>51</v>
      </c>
      <c r="L36" s="6">
        <v>12</v>
      </c>
      <c r="M36" s="6">
        <v>16</v>
      </c>
      <c r="N36" s="6">
        <v>28</v>
      </c>
      <c r="O36" s="6">
        <v>37</v>
      </c>
      <c r="P36" s="6">
        <v>53</v>
      </c>
      <c r="Q36" s="6">
        <v>90</v>
      </c>
      <c r="R36" s="6">
        <v>10</v>
      </c>
      <c r="S36" s="6">
        <v>4</v>
      </c>
      <c r="T36" s="6">
        <v>14</v>
      </c>
      <c r="U36" s="6">
        <v>15</v>
      </c>
      <c r="V36" s="6">
        <v>23</v>
      </c>
      <c r="W36" s="6">
        <v>38</v>
      </c>
      <c r="X36" s="6">
        <v>49</v>
      </c>
      <c r="Y36" s="6">
        <v>53</v>
      </c>
      <c r="Z36" s="6">
        <v>102</v>
      </c>
      <c r="AA36" s="8">
        <f t="shared" si="2"/>
        <v>620</v>
      </c>
      <c r="AB36" s="8">
        <f t="shared" si="3"/>
        <v>697</v>
      </c>
      <c r="AC36" s="8">
        <f t="shared" si="4"/>
        <v>1317</v>
      </c>
    </row>
    <row r="37" spans="1:34" ht="27.75" customHeight="1" x14ac:dyDescent="0.55000000000000004">
      <c r="A37" s="6" t="s">
        <v>37</v>
      </c>
      <c r="B37" s="6">
        <v>33</v>
      </c>
      <c r="C37" s="6">
        <v>454</v>
      </c>
      <c r="D37" s="6">
        <v>414</v>
      </c>
      <c r="E37" s="6">
        <v>868</v>
      </c>
      <c r="F37" s="6">
        <v>62</v>
      </c>
      <c r="G37" s="6">
        <v>78</v>
      </c>
      <c r="H37" s="6">
        <v>140</v>
      </c>
      <c r="I37" s="6">
        <v>33</v>
      </c>
      <c r="J37" s="6">
        <v>27</v>
      </c>
      <c r="K37" s="6">
        <v>60</v>
      </c>
      <c r="L37" s="6">
        <v>13</v>
      </c>
      <c r="M37" s="6">
        <v>15</v>
      </c>
      <c r="N37" s="6">
        <v>28</v>
      </c>
      <c r="O37" s="6">
        <v>46</v>
      </c>
      <c r="P37" s="6">
        <v>44</v>
      </c>
      <c r="Q37" s="6">
        <v>90</v>
      </c>
      <c r="R37" s="6">
        <v>9</v>
      </c>
      <c r="S37" s="6">
        <v>6</v>
      </c>
      <c r="T37" s="6">
        <v>15</v>
      </c>
      <c r="U37" s="6">
        <v>24</v>
      </c>
      <c r="V37" s="6">
        <v>26</v>
      </c>
      <c r="W37" s="6">
        <v>50</v>
      </c>
      <c r="X37" s="6">
        <v>62</v>
      </c>
      <c r="Y37" s="6">
        <v>50</v>
      </c>
      <c r="Z37" s="6">
        <v>112</v>
      </c>
      <c r="AA37" s="8">
        <f t="shared" si="2"/>
        <v>703</v>
      </c>
      <c r="AB37" s="8">
        <f t="shared" si="3"/>
        <v>660</v>
      </c>
      <c r="AC37" s="8">
        <f t="shared" si="4"/>
        <v>1363</v>
      </c>
    </row>
    <row r="38" spans="1:34" ht="27.75" customHeight="1" x14ac:dyDescent="0.55000000000000004">
      <c r="A38" s="6" t="s">
        <v>38</v>
      </c>
      <c r="B38" s="6">
        <v>34</v>
      </c>
      <c r="C38" s="6">
        <v>491</v>
      </c>
      <c r="D38" s="6">
        <v>474</v>
      </c>
      <c r="E38" s="6">
        <v>965</v>
      </c>
      <c r="F38" s="6">
        <v>78</v>
      </c>
      <c r="G38" s="6">
        <v>75</v>
      </c>
      <c r="H38" s="6">
        <v>153</v>
      </c>
      <c r="I38" s="6">
        <v>27</v>
      </c>
      <c r="J38" s="6">
        <v>26</v>
      </c>
      <c r="K38" s="6">
        <v>53</v>
      </c>
      <c r="L38" s="6">
        <v>15</v>
      </c>
      <c r="M38" s="6">
        <v>27</v>
      </c>
      <c r="N38" s="6">
        <v>42</v>
      </c>
      <c r="O38" s="6">
        <v>39</v>
      </c>
      <c r="P38" s="6">
        <v>42</v>
      </c>
      <c r="Q38" s="6">
        <v>81</v>
      </c>
      <c r="R38" s="6">
        <v>8</v>
      </c>
      <c r="S38" s="6">
        <v>9</v>
      </c>
      <c r="T38" s="6">
        <v>17</v>
      </c>
      <c r="U38" s="6">
        <v>17</v>
      </c>
      <c r="V38" s="6">
        <v>21</v>
      </c>
      <c r="W38" s="6">
        <v>38</v>
      </c>
      <c r="X38" s="6">
        <v>71</v>
      </c>
      <c r="Y38" s="6">
        <v>57</v>
      </c>
      <c r="Z38" s="6">
        <v>128</v>
      </c>
      <c r="AA38" s="8">
        <f t="shared" si="2"/>
        <v>746</v>
      </c>
      <c r="AB38" s="8">
        <f t="shared" si="3"/>
        <v>731</v>
      </c>
      <c r="AC38" s="8">
        <f t="shared" si="4"/>
        <v>1477</v>
      </c>
    </row>
    <row r="39" spans="1:34" ht="27.75" customHeight="1" x14ac:dyDescent="0.55000000000000004">
      <c r="A39" s="6" t="s">
        <v>39</v>
      </c>
      <c r="B39" s="6">
        <v>35</v>
      </c>
      <c r="C39" s="6">
        <v>502</v>
      </c>
      <c r="D39" s="6">
        <v>489</v>
      </c>
      <c r="E39" s="6">
        <v>991</v>
      </c>
      <c r="F39" s="6">
        <v>70</v>
      </c>
      <c r="G39" s="6">
        <v>82</v>
      </c>
      <c r="H39" s="6">
        <v>152</v>
      </c>
      <c r="I39" s="6">
        <v>25</v>
      </c>
      <c r="J39" s="6">
        <v>25</v>
      </c>
      <c r="K39" s="6">
        <v>50</v>
      </c>
      <c r="L39" s="6">
        <v>15</v>
      </c>
      <c r="M39" s="6">
        <v>21</v>
      </c>
      <c r="N39" s="6">
        <v>36</v>
      </c>
      <c r="O39" s="6">
        <v>47</v>
      </c>
      <c r="P39" s="6">
        <v>61</v>
      </c>
      <c r="Q39" s="6">
        <v>108</v>
      </c>
      <c r="R39" s="6">
        <v>8</v>
      </c>
      <c r="S39" s="6">
        <v>8</v>
      </c>
      <c r="T39" s="6">
        <v>16</v>
      </c>
      <c r="U39" s="6">
        <v>17</v>
      </c>
      <c r="V39" s="6">
        <v>21</v>
      </c>
      <c r="W39" s="6">
        <v>38</v>
      </c>
      <c r="X39" s="6">
        <v>66</v>
      </c>
      <c r="Y39" s="6">
        <v>58</v>
      </c>
      <c r="Z39" s="6">
        <v>124</v>
      </c>
      <c r="AA39" s="8">
        <f t="shared" si="2"/>
        <v>750</v>
      </c>
      <c r="AB39" s="8">
        <f t="shared" si="3"/>
        <v>765</v>
      </c>
      <c r="AC39" s="8">
        <f t="shared" si="4"/>
        <v>1515</v>
      </c>
    </row>
    <row r="40" spans="1:34" ht="27.75" customHeight="1" x14ac:dyDescent="0.55000000000000004">
      <c r="A40" s="6" t="s">
        <v>40</v>
      </c>
      <c r="B40" s="6">
        <v>36</v>
      </c>
      <c r="C40" s="6">
        <v>536</v>
      </c>
      <c r="D40" s="6">
        <v>528</v>
      </c>
      <c r="E40" s="7">
        <v>1064</v>
      </c>
      <c r="F40" s="6">
        <v>83</v>
      </c>
      <c r="G40" s="6">
        <v>80</v>
      </c>
      <c r="H40" s="6">
        <v>163</v>
      </c>
      <c r="I40" s="6">
        <v>24</v>
      </c>
      <c r="J40" s="6">
        <v>28</v>
      </c>
      <c r="K40" s="6">
        <v>52</v>
      </c>
      <c r="L40" s="6">
        <v>17</v>
      </c>
      <c r="M40" s="6">
        <v>10</v>
      </c>
      <c r="N40" s="6">
        <v>27</v>
      </c>
      <c r="O40" s="6">
        <v>43</v>
      </c>
      <c r="P40" s="6">
        <v>47</v>
      </c>
      <c r="Q40" s="6">
        <v>90</v>
      </c>
      <c r="R40" s="6">
        <v>8</v>
      </c>
      <c r="S40" s="6">
        <v>10</v>
      </c>
      <c r="T40" s="6">
        <v>18</v>
      </c>
      <c r="U40" s="6">
        <v>26</v>
      </c>
      <c r="V40" s="6">
        <v>13</v>
      </c>
      <c r="W40" s="6">
        <v>39</v>
      </c>
      <c r="X40" s="6">
        <v>60</v>
      </c>
      <c r="Y40" s="6">
        <v>57</v>
      </c>
      <c r="Z40" s="6">
        <v>117</v>
      </c>
      <c r="AA40" s="8">
        <f t="shared" si="2"/>
        <v>797</v>
      </c>
      <c r="AB40" s="8">
        <f t="shared" si="3"/>
        <v>773</v>
      </c>
      <c r="AC40" s="8">
        <f t="shared" si="4"/>
        <v>1570</v>
      </c>
    </row>
    <row r="41" spans="1:34" ht="27.75" customHeight="1" x14ac:dyDescent="0.55000000000000004">
      <c r="A41" s="6" t="s">
        <v>41</v>
      </c>
      <c r="B41" s="6">
        <v>37</v>
      </c>
      <c r="C41" s="6">
        <v>565</v>
      </c>
      <c r="D41" s="6">
        <v>555</v>
      </c>
      <c r="E41" s="7">
        <v>1120</v>
      </c>
      <c r="F41" s="6">
        <v>97</v>
      </c>
      <c r="G41" s="6">
        <v>84</v>
      </c>
      <c r="H41" s="6">
        <v>181</v>
      </c>
      <c r="I41" s="6">
        <v>23</v>
      </c>
      <c r="J41" s="6">
        <v>23</v>
      </c>
      <c r="K41" s="6">
        <v>46</v>
      </c>
      <c r="L41" s="6">
        <v>10</v>
      </c>
      <c r="M41" s="6">
        <v>21</v>
      </c>
      <c r="N41" s="6">
        <v>31</v>
      </c>
      <c r="O41" s="6">
        <v>52</v>
      </c>
      <c r="P41" s="6">
        <v>49</v>
      </c>
      <c r="Q41" s="6">
        <v>101</v>
      </c>
      <c r="R41" s="6">
        <v>8</v>
      </c>
      <c r="S41" s="6">
        <v>9</v>
      </c>
      <c r="T41" s="6">
        <v>17</v>
      </c>
      <c r="U41" s="6">
        <v>29</v>
      </c>
      <c r="V41" s="6">
        <v>26</v>
      </c>
      <c r="W41" s="6">
        <v>55</v>
      </c>
      <c r="X41" s="6">
        <v>63</v>
      </c>
      <c r="Y41" s="6">
        <v>57</v>
      </c>
      <c r="Z41" s="6">
        <v>120</v>
      </c>
      <c r="AA41" s="8">
        <f t="shared" si="2"/>
        <v>847</v>
      </c>
      <c r="AB41" s="8">
        <f t="shared" si="3"/>
        <v>824</v>
      </c>
      <c r="AC41" s="8">
        <f t="shared" si="4"/>
        <v>1671</v>
      </c>
    </row>
    <row r="42" spans="1:34" ht="27.75" customHeight="1" x14ac:dyDescent="0.55000000000000004">
      <c r="A42" s="6" t="s">
        <v>42</v>
      </c>
      <c r="B42" s="6">
        <v>38</v>
      </c>
      <c r="C42" s="6">
        <v>514</v>
      </c>
      <c r="D42" s="6">
        <v>505</v>
      </c>
      <c r="E42" s="7">
        <v>1019</v>
      </c>
      <c r="F42" s="6">
        <v>81</v>
      </c>
      <c r="G42" s="6">
        <v>108</v>
      </c>
      <c r="H42" s="6">
        <v>189</v>
      </c>
      <c r="I42" s="6">
        <v>38</v>
      </c>
      <c r="J42" s="6">
        <v>37</v>
      </c>
      <c r="K42" s="6">
        <v>75</v>
      </c>
      <c r="L42" s="6">
        <v>18</v>
      </c>
      <c r="M42" s="6">
        <v>20</v>
      </c>
      <c r="N42" s="6">
        <v>38</v>
      </c>
      <c r="O42" s="6">
        <v>52</v>
      </c>
      <c r="P42" s="6">
        <v>42</v>
      </c>
      <c r="Q42" s="6">
        <v>94</v>
      </c>
      <c r="R42" s="6">
        <v>7</v>
      </c>
      <c r="S42" s="6">
        <v>14</v>
      </c>
      <c r="T42" s="6">
        <v>21</v>
      </c>
      <c r="U42" s="6">
        <v>14</v>
      </c>
      <c r="V42" s="6">
        <v>29</v>
      </c>
      <c r="W42" s="6">
        <v>43</v>
      </c>
      <c r="X42" s="6">
        <v>68</v>
      </c>
      <c r="Y42" s="6">
        <v>51</v>
      </c>
      <c r="Z42" s="6">
        <v>119</v>
      </c>
      <c r="AA42" s="8">
        <f t="shared" si="2"/>
        <v>792</v>
      </c>
      <c r="AB42" s="8">
        <f t="shared" si="3"/>
        <v>806</v>
      </c>
      <c r="AC42" s="8">
        <f t="shared" si="4"/>
        <v>1598</v>
      </c>
    </row>
    <row r="43" spans="1:34" ht="27.75" customHeight="1" x14ac:dyDescent="0.55000000000000004">
      <c r="A43" s="6" t="s">
        <v>43</v>
      </c>
      <c r="B43" s="6">
        <v>39</v>
      </c>
      <c r="C43" s="6">
        <v>501</v>
      </c>
      <c r="D43" s="6">
        <v>485</v>
      </c>
      <c r="E43" s="6">
        <v>986</v>
      </c>
      <c r="F43" s="6">
        <v>84</v>
      </c>
      <c r="G43" s="6">
        <v>104</v>
      </c>
      <c r="H43" s="6">
        <v>188</v>
      </c>
      <c r="I43" s="6">
        <v>29</v>
      </c>
      <c r="J43" s="6">
        <v>22</v>
      </c>
      <c r="K43" s="6">
        <v>51</v>
      </c>
      <c r="L43" s="6">
        <v>18</v>
      </c>
      <c r="M43" s="6">
        <v>12</v>
      </c>
      <c r="N43" s="6">
        <v>30</v>
      </c>
      <c r="O43" s="6">
        <v>44</v>
      </c>
      <c r="P43" s="6">
        <v>41</v>
      </c>
      <c r="Q43" s="6">
        <v>85</v>
      </c>
      <c r="R43" s="6">
        <v>20</v>
      </c>
      <c r="S43" s="6">
        <v>14</v>
      </c>
      <c r="T43" s="6">
        <v>34</v>
      </c>
      <c r="U43" s="6">
        <v>25</v>
      </c>
      <c r="V43" s="6">
        <v>21</v>
      </c>
      <c r="W43" s="6">
        <v>46</v>
      </c>
      <c r="X43" s="6">
        <v>57</v>
      </c>
      <c r="Y43" s="6">
        <v>52</v>
      </c>
      <c r="Z43" s="6">
        <v>109</v>
      </c>
      <c r="AA43" s="8">
        <f t="shared" si="2"/>
        <v>778</v>
      </c>
      <c r="AB43" s="8">
        <f t="shared" si="3"/>
        <v>751</v>
      </c>
      <c r="AC43" s="8">
        <f t="shared" si="4"/>
        <v>1529</v>
      </c>
    </row>
    <row r="44" spans="1:34" ht="27.75" customHeight="1" x14ac:dyDescent="0.55000000000000004">
      <c r="A44" s="6" t="s">
        <v>44</v>
      </c>
      <c r="B44" s="6">
        <v>40</v>
      </c>
      <c r="C44" s="6">
        <v>489</v>
      </c>
      <c r="D44" s="6">
        <v>464</v>
      </c>
      <c r="E44" s="6">
        <v>953</v>
      </c>
      <c r="F44" s="6">
        <v>83</v>
      </c>
      <c r="G44" s="6">
        <v>92</v>
      </c>
      <c r="H44" s="6">
        <v>175</v>
      </c>
      <c r="I44" s="6">
        <v>25</v>
      </c>
      <c r="J44" s="6">
        <v>23</v>
      </c>
      <c r="K44" s="6">
        <v>48</v>
      </c>
      <c r="L44" s="6">
        <v>20</v>
      </c>
      <c r="M44" s="6">
        <v>24</v>
      </c>
      <c r="N44" s="6">
        <v>44</v>
      </c>
      <c r="O44" s="6">
        <v>50</v>
      </c>
      <c r="P44" s="6">
        <v>44</v>
      </c>
      <c r="Q44" s="6">
        <v>94</v>
      </c>
      <c r="R44" s="6">
        <v>16</v>
      </c>
      <c r="S44" s="6">
        <v>8</v>
      </c>
      <c r="T44" s="6">
        <v>24</v>
      </c>
      <c r="U44" s="6">
        <v>30</v>
      </c>
      <c r="V44" s="6">
        <v>24</v>
      </c>
      <c r="W44" s="6">
        <v>54</v>
      </c>
      <c r="X44" s="6">
        <v>68</v>
      </c>
      <c r="Y44" s="6">
        <v>58</v>
      </c>
      <c r="Z44" s="6">
        <v>126</v>
      </c>
      <c r="AA44" s="8">
        <f t="shared" si="2"/>
        <v>781</v>
      </c>
      <c r="AB44" s="8">
        <f t="shared" si="3"/>
        <v>737</v>
      </c>
      <c r="AC44" s="8">
        <f t="shared" si="4"/>
        <v>1518</v>
      </c>
    </row>
    <row r="45" spans="1:34" ht="27.75" customHeight="1" x14ac:dyDescent="0.55000000000000004">
      <c r="A45" s="6" t="s">
        <v>45</v>
      </c>
      <c r="B45" s="6">
        <v>41</v>
      </c>
      <c r="C45" s="6">
        <v>486</v>
      </c>
      <c r="D45" s="6">
        <v>444</v>
      </c>
      <c r="E45" s="6">
        <v>930</v>
      </c>
      <c r="F45" s="6">
        <v>87</v>
      </c>
      <c r="G45" s="6">
        <v>109</v>
      </c>
      <c r="H45" s="6">
        <v>196</v>
      </c>
      <c r="I45" s="6">
        <v>20</v>
      </c>
      <c r="J45" s="6">
        <v>25</v>
      </c>
      <c r="K45" s="6">
        <v>45</v>
      </c>
      <c r="L45" s="6">
        <v>19</v>
      </c>
      <c r="M45" s="6">
        <v>33</v>
      </c>
      <c r="N45" s="6">
        <v>52</v>
      </c>
      <c r="O45" s="6">
        <v>30</v>
      </c>
      <c r="P45" s="6">
        <v>42</v>
      </c>
      <c r="Q45" s="6">
        <v>72</v>
      </c>
      <c r="R45" s="6">
        <v>6</v>
      </c>
      <c r="S45" s="6">
        <v>13</v>
      </c>
      <c r="T45" s="6">
        <v>19</v>
      </c>
      <c r="U45" s="6">
        <v>29</v>
      </c>
      <c r="V45" s="6">
        <v>17</v>
      </c>
      <c r="W45" s="6">
        <v>46</v>
      </c>
      <c r="X45" s="6">
        <v>57</v>
      </c>
      <c r="Y45" s="6">
        <v>48</v>
      </c>
      <c r="Z45" s="6">
        <v>105</v>
      </c>
      <c r="AA45" s="8">
        <f t="shared" si="2"/>
        <v>734</v>
      </c>
      <c r="AB45" s="8">
        <f t="shared" si="3"/>
        <v>731</v>
      </c>
      <c r="AC45" s="8">
        <f t="shared" si="4"/>
        <v>1465</v>
      </c>
    </row>
    <row r="46" spans="1:34" ht="27.75" customHeight="1" x14ac:dyDescent="0.55000000000000004">
      <c r="A46" s="6" t="s">
        <v>46</v>
      </c>
      <c r="B46" s="6">
        <v>42</v>
      </c>
      <c r="C46" s="6">
        <v>475</v>
      </c>
      <c r="D46" s="6">
        <v>484</v>
      </c>
      <c r="E46" s="6">
        <v>959</v>
      </c>
      <c r="F46" s="6">
        <v>87</v>
      </c>
      <c r="G46" s="6">
        <v>93</v>
      </c>
      <c r="H46" s="6">
        <v>180</v>
      </c>
      <c r="I46" s="6">
        <v>28</v>
      </c>
      <c r="J46" s="6">
        <v>26</v>
      </c>
      <c r="K46" s="6">
        <v>54</v>
      </c>
      <c r="L46" s="6">
        <v>13</v>
      </c>
      <c r="M46" s="6">
        <v>19</v>
      </c>
      <c r="N46" s="6">
        <v>32</v>
      </c>
      <c r="O46" s="6">
        <v>41</v>
      </c>
      <c r="P46" s="6">
        <v>61</v>
      </c>
      <c r="Q46" s="6">
        <v>102</v>
      </c>
      <c r="R46" s="6">
        <v>11</v>
      </c>
      <c r="S46" s="6">
        <v>9</v>
      </c>
      <c r="T46" s="6">
        <v>20</v>
      </c>
      <c r="U46" s="6">
        <v>27</v>
      </c>
      <c r="V46" s="6">
        <v>23</v>
      </c>
      <c r="W46" s="6">
        <v>50</v>
      </c>
      <c r="X46" s="6">
        <v>54</v>
      </c>
      <c r="Y46" s="6">
        <v>62</v>
      </c>
      <c r="Z46" s="6">
        <v>116</v>
      </c>
      <c r="AA46" s="8">
        <f t="shared" si="2"/>
        <v>736</v>
      </c>
      <c r="AB46" s="8">
        <f t="shared" si="3"/>
        <v>777</v>
      </c>
      <c r="AC46" s="8">
        <f t="shared" si="4"/>
        <v>1513</v>
      </c>
    </row>
    <row r="47" spans="1:34" ht="27.75" customHeight="1" x14ac:dyDescent="0.55000000000000004">
      <c r="A47" s="6" t="s">
        <v>47</v>
      </c>
      <c r="B47" s="6">
        <v>43</v>
      </c>
      <c r="C47" s="6">
        <v>450</v>
      </c>
      <c r="D47" s="6">
        <v>430</v>
      </c>
      <c r="E47" s="6">
        <v>880</v>
      </c>
      <c r="F47" s="6">
        <v>102</v>
      </c>
      <c r="G47" s="6">
        <v>92</v>
      </c>
      <c r="H47" s="6">
        <v>194</v>
      </c>
      <c r="I47" s="6">
        <v>23</v>
      </c>
      <c r="J47" s="6">
        <v>29</v>
      </c>
      <c r="K47" s="6">
        <v>52</v>
      </c>
      <c r="L47" s="6">
        <v>17</v>
      </c>
      <c r="M47" s="6">
        <v>19</v>
      </c>
      <c r="N47" s="6">
        <v>36</v>
      </c>
      <c r="O47" s="6">
        <v>38</v>
      </c>
      <c r="P47" s="6">
        <v>46</v>
      </c>
      <c r="Q47" s="6">
        <v>84</v>
      </c>
      <c r="R47" s="6">
        <v>15</v>
      </c>
      <c r="S47" s="6">
        <v>10</v>
      </c>
      <c r="T47" s="6">
        <v>25</v>
      </c>
      <c r="U47" s="6">
        <v>26</v>
      </c>
      <c r="V47" s="6">
        <v>22</v>
      </c>
      <c r="W47" s="6">
        <v>48</v>
      </c>
      <c r="X47" s="6">
        <v>35</v>
      </c>
      <c r="Y47" s="6">
        <v>53</v>
      </c>
      <c r="Z47" s="6">
        <v>88</v>
      </c>
      <c r="AA47" s="8">
        <f t="shared" si="2"/>
        <v>706</v>
      </c>
      <c r="AB47" s="8">
        <f t="shared" si="3"/>
        <v>701</v>
      </c>
      <c r="AC47" s="8">
        <f t="shared" si="4"/>
        <v>1407</v>
      </c>
    </row>
    <row r="48" spans="1:34" ht="27.75" customHeight="1" x14ac:dyDescent="0.55000000000000004">
      <c r="A48" s="6" t="s">
        <v>48</v>
      </c>
      <c r="B48" s="6">
        <v>44</v>
      </c>
      <c r="C48" s="6">
        <v>462</v>
      </c>
      <c r="D48" s="6">
        <v>440</v>
      </c>
      <c r="E48" s="6">
        <v>902</v>
      </c>
      <c r="F48" s="6">
        <v>84</v>
      </c>
      <c r="G48" s="6">
        <v>95</v>
      </c>
      <c r="H48" s="6">
        <v>179</v>
      </c>
      <c r="I48" s="6">
        <v>35</v>
      </c>
      <c r="J48" s="6">
        <v>39</v>
      </c>
      <c r="K48" s="6">
        <v>74</v>
      </c>
      <c r="L48" s="6">
        <v>20</v>
      </c>
      <c r="M48" s="6">
        <v>25</v>
      </c>
      <c r="N48" s="6">
        <v>45</v>
      </c>
      <c r="O48" s="6">
        <v>44</v>
      </c>
      <c r="P48" s="6">
        <v>43</v>
      </c>
      <c r="Q48" s="6">
        <v>87</v>
      </c>
      <c r="R48" s="6">
        <v>13</v>
      </c>
      <c r="S48" s="6">
        <v>9</v>
      </c>
      <c r="T48" s="6">
        <v>22</v>
      </c>
      <c r="U48" s="6">
        <v>23</v>
      </c>
      <c r="V48" s="6">
        <v>21</v>
      </c>
      <c r="W48" s="6">
        <v>44</v>
      </c>
      <c r="X48" s="6">
        <v>42</v>
      </c>
      <c r="Y48" s="6">
        <v>60</v>
      </c>
      <c r="Z48" s="6">
        <v>102</v>
      </c>
      <c r="AA48" s="8">
        <f t="shared" si="2"/>
        <v>723</v>
      </c>
      <c r="AB48" s="8">
        <f t="shared" si="3"/>
        <v>732</v>
      </c>
      <c r="AC48" s="8">
        <f t="shared" si="4"/>
        <v>1455</v>
      </c>
    </row>
    <row r="49" spans="1:29" ht="27.75" customHeight="1" x14ac:dyDescent="0.55000000000000004">
      <c r="A49" s="6" t="s">
        <v>49</v>
      </c>
      <c r="B49" s="6">
        <v>45</v>
      </c>
      <c r="C49" s="6">
        <v>425</v>
      </c>
      <c r="D49" s="6">
        <v>436</v>
      </c>
      <c r="E49" s="6">
        <v>861</v>
      </c>
      <c r="F49" s="6">
        <v>85</v>
      </c>
      <c r="G49" s="6">
        <v>103</v>
      </c>
      <c r="H49" s="6">
        <v>188</v>
      </c>
      <c r="I49" s="6">
        <v>27</v>
      </c>
      <c r="J49" s="6">
        <v>35</v>
      </c>
      <c r="K49" s="6">
        <v>62</v>
      </c>
      <c r="L49" s="6">
        <v>21</v>
      </c>
      <c r="M49" s="6">
        <v>13</v>
      </c>
      <c r="N49" s="6">
        <v>34</v>
      </c>
      <c r="O49" s="6">
        <v>38</v>
      </c>
      <c r="P49" s="6">
        <v>61</v>
      </c>
      <c r="Q49" s="6">
        <v>99</v>
      </c>
      <c r="R49" s="6">
        <v>7</v>
      </c>
      <c r="S49" s="6">
        <v>11</v>
      </c>
      <c r="T49" s="6">
        <v>18</v>
      </c>
      <c r="U49" s="6">
        <v>18</v>
      </c>
      <c r="V49" s="6">
        <v>15</v>
      </c>
      <c r="W49" s="6">
        <v>33</v>
      </c>
      <c r="X49" s="6">
        <v>56</v>
      </c>
      <c r="Y49" s="6">
        <v>73</v>
      </c>
      <c r="Z49" s="6">
        <v>129</v>
      </c>
      <c r="AA49" s="8">
        <f t="shared" si="2"/>
        <v>677</v>
      </c>
      <c r="AB49" s="8">
        <f t="shared" si="3"/>
        <v>747</v>
      </c>
      <c r="AC49" s="8">
        <f t="shared" si="4"/>
        <v>1424</v>
      </c>
    </row>
    <row r="50" spans="1:29" ht="27.75" customHeight="1" x14ac:dyDescent="0.55000000000000004">
      <c r="A50" s="6" t="s">
        <v>50</v>
      </c>
      <c r="B50" s="6">
        <v>46</v>
      </c>
      <c r="C50" s="6">
        <v>419</v>
      </c>
      <c r="D50" s="6">
        <v>454</v>
      </c>
      <c r="E50" s="6">
        <v>873</v>
      </c>
      <c r="F50" s="6">
        <v>80</v>
      </c>
      <c r="G50" s="6">
        <v>112</v>
      </c>
      <c r="H50" s="6">
        <v>192</v>
      </c>
      <c r="I50" s="6">
        <v>32</v>
      </c>
      <c r="J50" s="6">
        <v>25</v>
      </c>
      <c r="K50" s="6">
        <v>57</v>
      </c>
      <c r="L50" s="6">
        <v>10</v>
      </c>
      <c r="M50" s="6">
        <v>24</v>
      </c>
      <c r="N50" s="6">
        <v>34</v>
      </c>
      <c r="O50" s="6">
        <v>37</v>
      </c>
      <c r="P50" s="6">
        <v>42</v>
      </c>
      <c r="Q50" s="6">
        <v>79</v>
      </c>
      <c r="R50" s="6">
        <v>13</v>
      </c>
      <c r="S50" s="6">
        <v>19</v>
      </c>
      <c r="T50" s="6">
        <v>32</v>
      </c>
      <c r="U50" s="6">
        <v>25</v>
      </c>
      <c r="V50" s="6">
        <v>25</v>
      </c>
      <c r="W50" s="6">
        <v>50</v>
      </c>
      <c r="X50" s="6">
        <v>59</v>
      </c>
      <c r="Y50" s="6">
        <v>64</v>
      </c>
      <c r="Z50" s="6">
        <v>123</v>
      </c>
      <c r="AA50" s="8">
        <f t="shared" si="2"/>
        <v>675</v>
      </c>
      <c r="AB50" s="8">
        <f t="shared" si="3"/>
        <v>765</v>
      </c>
      <c r="AC50" s="8">
        <f t="shared" si="4"/>
        <v>1440</v>
      </c>
    </row>
    <row r="51" spans="1:29" ht="27.75" customHeight="1" x14ac:dyDescent="0.55000000000000004">
      <c r="A51" s="6" t="s">
        <v>51</v>
      </c>
      <c r="B51" s="6">
        <v>47</v>
      </c>
      <c r="C51" s="6">
        <v>450</v>
      </c>
      <c r="D51" s="6">
        <v>457</v>
      </c>
      <c r="E51" s="6">
        <v>907</v>
      </c>
      <c r="F51" s="6">
        <v>81</v>
      </c>
      <c r="G51" s="6">
        <v>118</v>
      </c>
      <c r="H51" s="6">
        <v>199</v>
      </c>
      <c r="I51" s="6">
        <v>36</v>
      </c>
      <c r="J51" s="6">
        <v>28</v>
      </c>
      <c r="K51" s="6">
        <v>64</v>
      </c>
      <c r="L51" s="6">
        <v>24</v>
      </c>
      <c r="M51" s="6">
        <v>20</v>
      </c>
      <c r="N51" s="6">
        <v>44</v>
      </c>
      <c r="O51" s="6">
        <v>54</v>
      </c>
      <c r="P51" s="6">
        <v>49</v>
      </c>
      <c r="Q51" s="6">
        <v>103</v>
      </c>
      <c r="R51" s="6">
        <v>13</v>
      </c>
      <c r="S51" s="6">
        <v>8</v>
      </c>
      <c r="T51" s="6">
        <v>21</v>
      </c>
      <c r="U51" s="6">
        <v>24</v>
      </c>
      <c r="V51" s="6">
        <v>24</v>
      </c>
      <c r="W51" s="6">
        <v>48</v>
      </c>
      <c r="X51" s="6">
        <v>50</v>
      </c>
      <c r="Y51" s="6">
        <v>62</v>
      </c>
      <c r="Z51" s="6">
        <v>112</v>
      </c>
      <c r="AA51" s="8">
        <f t="shared" si="2"/>
        <v>732</v>
      </c>
      <c r="AB51" s="8">
        <f t="shared" si="3"/>
        <v>766</v>
      </c>
      <c r="AC51" s="8">
        <f t="shared" si="4"/>
        <v>1498</v>
      </c>
    </row>
    <row r="52" spans="1:29" ht="27.75" customHeight="1" x14ac:dyDescent="0.55000000000000004">
      <c r="A52" s="6" t="s">
        <v>52</v>
      </c>
      <c r="B52" s="6">
        <v>48</v>
      </c>
      <c r="C52" s="6">
        <v>440</v>
      </c>
      <c r="D52" s="6">
        <v>442</v>
      </c>
      <c r="E52" s="6">
        <v>882</v>
      </c>
      <c r="F52" s="6">
        <v>97</v>
      </c>
      <c r="G52" s="6">
        <v>115</v>
      </c>
      <c r="H52" s="6">
        <v>212</v>
      </c>
      <c r="I52" s="6">
        <v>28</v>
      </c>
      <c r="J52" s="6">
        <v>28</v>
      </c>
      <c r="K52" s="6">
        <v>56</v>
      </c>
      <c r="L52" s="6">
        <v>12</v>
      </c>
      <c r="M52" s="6">
        <v>19</v>
      </c>
      <c r="N52" s="6">
        <v>31</v>
      </c>
      <c r="O52" s="6">
        <v>65</v>
      </c>
      <c r="P52" s="6">
        <v>39</v>
      </c>
      <c r="Q52" s="6">
        <v>104</v>
      </c>
      <c r="R52" s="6">
        <v>11</v>
      </c>
      <c r="S52" s="6">
        <v>7</v>
      </c>
      <c r="T52" s="6">
        <v>18</v>
      </c>
      <c r="U52" s="6">
        <v>35</v>
      </c>
      <c r="V52" s="6">
        <v>23</v>
      </c>
      <c r="W52" s="6">
        <v>58</v>
      </c>
      <c r="X52" s="6">
        <v>61</v>
      </c>
      <c r="Y52" s="6">
        <v>64</v>
      </c>
      <c r="Z52" s="6">
        <v>125</v>
      </c>
      <c r="AA52" s="8">
        <f t="shared" si="2"/>
        <v>749</v>
      </c>
      <c r="AB52" s="8">
        <f t="shared" si="3"/>
        <v>737</v>
      </c>
      <c r="AC52" s="8">
        <f t="shared" si="4"/>
        <v>1486</v>
      </c>
    </row>
    <row r="53" spans="1:29" ht="27.75" customHeight="1" x14ac:dyDescent="0.55000000000000004">
      <c r="A53" s="6" t="s">
        <v>53</v>
      </c>
      <c r="B53" s="6">
        <v>49</v>
      </c>
      <c r="C53" s="6">
        <v>413</v>
      </c>
      <c r="D53" s="6">
        <v>457</v>
      </c>
      <c r="E53" s="6">
        <v>870</v>
      </c>
      <c r="F53" s="6">
        <v>90</v>
      </c>
      <c r="G53" s="6">
        <v>96</v>
      </c>
      <c r="H53" s="6">
        <v>186</v>
      </c>
      <c r="I53" s="6">
        <v>31</v>
      </c>
      <c r="J53" s="6">
        <v>29</v>
      </c>
      <c r="K53" s="6">
        <v>60</v>
      </c>
      <c r="L53" s="6">
        <v>16</v>
      </c>
      <c r="M53" s="6">
        <v>27</v>
      </c>
      <c r="N53" s="6">
        <v>43</v>
      </c>
      <c r="O53" s="6">
        <v>49</v>
      </c>
      <c r="P53" s="6">
        <v>51</v>
      </c>
      <c r="Q53" s="6">
        <v>100</v>
      </c>
      <c r="R53" s="6">
        <v>11</v>
      </c>
      <c r="S53" s="6">
        <v>15</v>
      </c>
      <c r="T53" s="6">
        <v>26</v>
      </c>
      <c r="U53" s="6">
        <v>17</v>
      </c>
      <c r="V53" s="6">
        <v>27</v>
      </c>
      <c r="W53" s="6">
        <v>44</v>
      </c>
      <c r="X53" s="6">
        <v>66</v>
      </c>
      <c r="Y53" s="6">
        <v>60</v>
      </c>
      <c r="Z53" s="6">
        <v>126</v>
      </c>
      <c r="AA53" s="8">
        <f t="shared" si="2"/>
        <v>693</v>
      </c>
      <c r="AB53" s="8">
        <f t="shared" si="3"/>
        <v>762</v>
      </c>
      <c r="AC53" s="8">
        <f t="shared" si="4"/>
        <v>1455</v>
      </c>
    </row>
    <row r="54" spans="1:29" ht="27.75" customHeight="1" x14ac:dyDescent="0.55000000000000004">
      <c r="A54" s="6" t="s">
        <v>54</v>
      </c>
      <c r="B54" s="6">
        <v>50</v>
      </c>
      <c r="C54" s="6">
        <v>427</v>
      </c>
      <c r="D54" s="6">
        <v>490</v>
      </c>
      <c r="E54" s="6">
        <v>917</v>
      </c>
      <c r="F54" s="6">
        <v>93</v>
      </c>
      <c r="G54" s="6">
        <v>107</v>
      </c>
      <c r="H54" s="6">
        <v>200</v>
      </c>
      <c r="I54" s="6">
        <v>33</v>
      </c>
      <c r="J54" s="6">
        <v>37</v>
      </c>
      <c r="K54" s="6">
        <v>70</v>
      </c>
      <c r="L54" s="6">
        <v>25</v>
      </c>
      <c r="M54" s="6">
        <v>23</v>
      </c>
      <c r="N54" s="6">
        <v>48</v>
      </c>
      <c r="O54" s="6">
        <v>45</v>
      </c>
      <c r="P54" s="6">
        <v>70</v>
      </c>
      <c r="Q54" s="6">
        <v>115</v>
      </c>
      <c r="R54" s="6">
        <v>14</v>
      </c>
      <c r="S54" s="6">
        <v>11</v>
      </c>
      <c r="T54" s="6">
        <v>25</v>
      </c>
      <c r="U54" s="6">
        <v>32</v>
      </c>
      <c r="V54" s="6">
        <v>30</v>
      </c>
      <c r="W54" s="6">
        <v>62</v>
      </c>
      <c r="X54" s="6">
        <v>57</v>
      </c>
      <c r="Y54" s="6">
        <v>78</v>
      </c>
      <c r="Z54" s="6">
        <v>135</v>
      </c>
      <c r="AA54" s="8">
        <f t="shared" si="2"/>
        <v>726</v>
      </c>
      <c r="AB54" s="8">
        <f t="shared" si="3"/>
        <v>846</v>
      </c>
      <c r="AC54" s="8">
        <f t="shared" si="4"/>
        <v>1572</v>
      </c>
    </row>
    <row r="55" spans="1:29" ht="27.75" customHeight="1" x14ac:dyDescent="0.55000000000000004">
      <c r="A55" s="6" t="s">
        <v>55</v>
      </c>
      <c r="B55" s="6">
        <v>51</v>
      </c>
      <c r="C55" s="6">
        <v>408</v>
      </c>
      <c r="D55" s="6">
        <v>436</v>
      </c>
      <c r="E55" s="6">
        <v>844</v>
      </c>
      <c r="F55" s="6">
        <v>85</v>
      </c>
      <c r="G55" s="6">
        <v>104</v>
      </c>
      <c r="H55" s="6">
        <v>189</v>
      </c>
      <c r="I55" s="6">
        <v>24</v>
      </c>
      <c r="J55" s="6">
        <v>28</v>
      </c>
      <c r="K55" s="6">
        <v>52</v>
      </c>
      <c r="L55" s="6">
        <v>20</v>
      </c>
      <c r="M55" s="6">
        <v>18</v>
      </c>
      <c r="N55" s="6">
        <v>38</v>
      </c>
      <c r="O55" s="6">
        <v>46</v>
      </c>
      <c r="P55" s="6">
        <v>62</v>
      </c>
      <c r="Q55" s="6">
        <v>108</v>
      </c>
      <c r="R55" s="6">
        <v>11</v>
      </c>
      <c r="S55" s="6">
        <v>10</v>
      </c>
      <c r="T55" s="6">
        <v>21</v>
      </c>
      <c r="U55" s="6">
        <v>16</v>
      </c>
      <c r="V55" s="6">
        <v>30</v>
      </c>
      <c r="W55" s="6">
        <v>46</v>
      </c>
      <c r="X55" s="6">
        <v>71</v>
      </c>
      <c r="Y55" s="6">
        <v>83</v>
      </c>
      <c r="Z55" s="6">
        <v>154</v>
      </c>
      <c r="AA55" s="8">
        <f t="shared" si="2"/>
        <v>681</v>
      </c>
      <c r="AB55" s="8">
        <f t="shared" si="3"/>
        <v>771</v>
      </c>
      <c r="AC55" s="8">
        <f t="shared" si="4"/>
        <v>1452</v>
      </c>
    </row>
    <row r="56" spans="1:29" ht="27.75" customHeight="1" x14ac:dyDescent="0.55000000000000004">
      <c r="A56" s="6" t="s">
        <v>56</v>
      </c>
      <c r="B56" s="6">
        <v>52</v>
      </c>
      <c r="C56" s="6">
        <v>413</v>
      </c>
      <c r="D56" s="6">
        <v>406</v>
      </c>
      <c r="E56" s="6">
        <v>819</v>
      </c>
      <c r="F56" s="6">
        <v>83</v>
      </c>
      <c r="G56" s="6">
        <v>107</v>
      </c>
      <c r="H56" s="6">
        <v>190</v>
      </c>
      <c r="I56" s="6">
        <v>33</v>
      </c>
      <c r="J56" s="6">
        <v>32</v>
      </c>
      <c r="K56" s="6">
        <v>65</v>
      </c>
      <c r="L56" s="6">
        <v>23</v>
      </c>
      <c r="M56" s="6">
        <v>19</v>
      </c>
      <c r="N56" s="6">
        <v>42</v>
      </c>
      <c r="O56" s="6">
        <v>37</v>
      </c>
      <c r="P56" s="6">
        <v>57</v>
      </c>
      <c r="Q56" s="6">
        <v>94</v>
      </c>
      <c r="R56" s="6">
        <v>12</v>
      </c>
      <c r="S56" s="6">
        <v>11</v>
      </c>
      <c r="T56" s="6">
        <v>23</v>
      </c>
      <c r="U56" s="6">
        <v>20</v>
      </c>
      <c r="V56" s="6">
        <v>23</v>
      </c>
      <c r="W56" s="6">
        <v>43</v>
      </c>
      <c r="X56" s="6">
        <v>64</v>
      </c>
      <c r="Y56" s="6">
        <v>69</v>
      </c>
      <c r="Z56" s="6">
        <v>133</v>
      </c>
      <c r="AA56" s="8">
        <f t="shared" si="2"/>
        <v>685</v>
      </c>
      <c r="AB56" s="8">
        <f t="shared" si="3"/>
        <v>724</v>
      </c>
      <c r="AC56" s="8">
        <f t="shared" si="4"/>
        <v>1409</v>
      </c>
    </row>
    <row r="57" spans="1:29" ht="27.75" customHeight="1" x14ac:dyDescent="0.55000000000000004">
      <c r="A57" s="6" t="s">
        <v>57</v>
      </c>
      <c r="B57" s="6">
        <v>53</v>
      </c>
      <c r="C57" s="6">
        <v>426</v>
      </c>
      <c r="D57" s="6">
        <v>463</v>
      </c>
      <c r="E57" s="6">
        <v>889</v>
      </c>
      <c r="F57" s="6">
        <v>102</v>
      </c>
      <c r="G57" s="6">
        <v>93</v>
      </c>
      <c r="H57" s="6">
        <v>195</v>
      </c>
      <c r="I57" s="6">
        <v>29</v>
      </c>
      <c r="J57" s="6">
        <v>29</v>
      </c>
      <c r="K57" s="6">
        <v>58</v>
      </c>
      <c r="L57" s="6">
        <v>21</v>
      </c>
      <c r="M57" s="6">
        <v>21</v>
      </c>
      <c r="N57" s="6">
        <v>42</v>
      </c>
      <c r="O57" s="6">
        <v>69</v>
      </c>
      <c r="P57" s="6">
        <v>52</v>
      </c>
      <c r="Q57" s="6">
        <v>121</v>
      </c>
      <c r="R57" s="6">
        <v>8</v>
      </c>
      <c r="S57" s="6">
        <v>10</v>
      </c>
      <c r="T57" s="6">
        <v>18</v>
      </c>
      <c r="U57" s="6">
        <v>36</v>
      </c>
      <c r="V57" s="6">
        <v>32</v>
      </c>
      <c r="W57" s="6">
        <v>68</v>
      </c>
      <c r="X57" s="6">
        <v>73</v>
      </c>
      <c r="Y57" s="6">
        <v>74</v>
      </c>
      <c r="Z57" s="6">
        <v>147</v>
      </c>
      <c r="AA57" s="8">
        <f t="shared" si="2"/>
        <v>764</v>
      </c>
      <c r="AB57" s="8">
        <f t="shared" si="3"/>
        <v>774</v>
      </c>
      <c r="AC57" s="8">
        <f t="shared" si="4"/>
        <v>1538</v>
      </c>
    </row>
    <row r="58" spans="1:29" ht="27.75" customHeight="1" x14ac:dyDescent="0.55000000000000004">
      <c r="A58" s="6" t="s">
        <v>58</v>
      </c>
      <c r="B58" s="6">
        <v>54</v>
      </c>
      <c r="C58" s="6">
        <v>372</v>
      </c>
      <c r="D58" s="6">
        <v>402</v>
      </c>
      <c r="E58" s="6">
        <v>774</v>
      </c>
      <c r="F58" s="6">
        <v>86</v>
      </c>
      <c r="G58" s="6">
        <v>94</v>
      </c>
      <c r="H58" s="6">
        <v>180</v>
      </c>
      <c r="I58" s="6">
        <v>24</v>
      </c>
      <c r="J58" s="6">
        <v>27</v>
      </c>
      <c r="K58" s="6">
        <v>51</v>
      </c>
      <c r="L58" s="6">
        <v>18</v>
      </c>
      <c r="M58" s="6">
        <v>20</v>
      </c>
      <c r="N58" s="6">
        <v>38</v>
      </c>
      <c r="O58" s="6">
        <v>58</v>
      </c>
      <c r="P58" s="6">
        <v>61</v>
      </c>
      <c r="Q58" s="6">
        <v>119</v>
      </c>
      <c r="R58" s="6">
        <v>10</v>
      </c>
      <c r="S58" s="6">
        <v>9</v>
      </c>
      <c r="T58" s="6">
        <v>19</v>
      </c>
      <c r="U58" s="6">
        <v>25</v>
      </c>
      <c r="V58" s="6">
        <v>20</v>
      </c>
      <c r="W58" s="6">
        <v>45</v>
      </c>
      <c r="X58" s="6">
        <v>54</v>
      </c>
      <c r="Y58" s="6">
        <v>68</v>
      </c>
      <c r="Z58" s="6">
        <v>122</v>
      </c>
      <c r="AA58" s="8">
        <f t="shared" si="2"/>
        <v>647</v>
      </c>
      <c r="AB58" s="8">
        <f t="shared" si="3"/>
        <v>701</v>
      </c>
      <c r="AC58" s="8">
        <f t="shared" si="4"/>
        <v>1348</v>
      </c>
    </row>
    <row r="59" spans="1:29" ht="27.75" customHeight="1" x14ac:dyDescent="0.55000000000000004">
      <c r="A59" s="6" t="s">
        <v>59</v>
      </c>
      <c r="B59" s="6">
        <v>55</v>
      </c>
      <c r="C59" s="6">
        <v>365</v>
      </c>
      <c r="D59" s="6">
        <v>378</v>
      </c>
      <c r="E59" s="6">
        <v>743</v>
      </c>
      <c r="F59" s="6">
        <v>95</v>
      </c>
      <c r="G59" s="6">
        <v>76</v>
      </c>
      <c r="H59" s="6">
        <v>171</v>
      </c>
      <c r="I59" s="6">
        <v>28</v>
      </c>
      <c r="J59" s="6">
        <v>28</v>
      </c>
      <c r="K59" s="6">
        <v>56</v>
      </c>
      <c r="L59" s="6">
        <v>22</v>
      </c>
      <c r="M59" s="6">
        <v>26</v>
      </c>
      <c r="N59" s="6">
        <v>48</v>
      </c>
      <c r="O59" s="6">
        <v>46</v>
      </c>
      <c r="P59" s="6">
        <v>64</v>
      </c>
      <c r="Q59" s="6">
        <v>110</v>
      </c>
      <c r="R59" s="6">
        <v>7</v>
      </c>
      <c r="S59" s="6">
        <v>17</v>
      </c>
      <c r="T59" s="6">
        <v>24</v>
      </c>
      <c r="U59" s="6">
        <v>21</v>
      </c>
      <c r="V59" s="6">
        <v>24</v>
      </c>
      <c r="W59" s="6">
        <v>45</v>
      </c>
      <c r="X59" s="6">
        <v>51</v>
      </c>
      <c r="Y59" s="6">
        <v>76</v>
      </c>
      <c r="Z59" s="6">
        <v>127</v>
      </c>
      <c r="AA59" s="8">
        <f t="shared" si="2"/>
        <v>635</v>
      </c>
      <c r="AB59" s="8">
        <f t="shared" si="3"/>
        <v>689</v>
      </c>
      <c r="AC59" s="8">
        <f t="shared" si="4"/>
        <v>1324</v>
      </c>
    </row>
    <row r="60" spans="1:29" ht="27.75" customHeight="1" x14ac:dyDescent="0.55000000000000004">
      <c r="A60" s="6" t="s">
        <v>60</v>
      </c>
      <c r="B60" s="6">
        <v>56</v>
      </c>
      <c r="C60" s="6">
        <v>371</v>
      </c>
      <c r="D60" s="6">
        <v>396</v>
      </c>
      <c r="E60" s="6">
        <v>767</v>
      </c>
      <c r="F60" s="6">
        <v>76</v>
      </c>
      <c r="G60" s="6">
        <v>93</v>
      </c>
      <c r="H60" s="6">
        <v>169</v>
      </c>
      <c r="I60" s="6">
        <v>19</v>
      </c>
      <c r="J60" s="6">
        <v>22</v>
      </c>
      <c r="K60" s="6">
        <v>41</v>
      </c>
      <c r="L60" s="6">
        <v>16</v>
      </c>
      <c r="M60" s="6">
        <v>26</v>
      </c>
      <c r="N60" s="6">
        <v>42</v>
      </c>
      <c r="O60" s="6">
        <v>38</v>
      </c>
      <c r="P60" s="6">
        <v>49</v>
      </c>
      <c r="Q60" s="6">
        <v>87</v>
      </c>
      <c r="R60" s="6">
        <v>10</v>
      </c>
      <c r="S60" s="6">
        <v>5</v>
      </c>
      <c r="T60" s="6">
        <v>15</v>
      </c>
      <c r="U60" s="6">
        <v>34</v>
      </c>
      <c r="V60" s="6">
        <v>25</v>
      </c>
      <c r="W60" s="6">
        <v>59</v>
      </c>
      <c r="X60" s="6">
        <v>63</v>
      </c>
      <c r="Y60" s="6">
        <v>53</v>
      </c>
      <c r="Z60" s="6">
        <v>116</v>
      </c>
      <c r="AA60" s="8">
        <f t="shared" si="2"/>
        <v>627</v>
      </c>
      <c r="AB60" s="8">
        <f t="shared" si="3"/>
        <v>669</v>
      </c>
      <c r="AC60" s="8">
        <f t="shared" si="4"/>
        <v>1296</v>
      </c>
    </row>
    <row r="61" spans="1:29" ht="27.75" customHeight="1" x14ac:dyDescent="0.55000000000000004">
      <c r="A61" s="6" t="s">
        <v>61</v>
      </c>
      <c r="B61" s="6">
        <v>57</v>
      </c>
      <c r="C61" s="6">
        <v>307</v>
      </c>
      <c r="D61" s="6">
        <v>315</v>
      </c>
      <c r="E61" s="6">
        <v>622</v>
      </c>
      <c r="F61" s="6">
        <v>71</v>
      </c>
      <c r="G61" s="6">
        <v>85</v>
      </c>
      <c r="H61" s="6">
        <v>156</v>
      </c>
      <c r="I61" s="6">
        <v>28</v>
      </c>
      <c r="J61" s="6">
        <v>24</v>
      </c>
      <c r="K61" s="6">
        <v>52</v>
      </c>
      <c r="L61" s="6">
        <v>14</v>
      </c>
      <c r="M61" s="6">
        <v>33</v>
      </c>
      <c r="N61" s="6">
        <v>47</v>
      </c>
      <c r="O61" s="6">
        <v>56</v>
      </c>
      <c r="P61" s="6">
        <v>55</v>
      </c>
      <c r="Q61" s="6">
        <v>111</v>
      </c>
      <c r="R61" s="6">
        <v>7</v>
      </c>
      <c r="S61" s="6">
        <v>9</v>
      </c>
      <c r="T61" s="6">
        <v>16</v>
      </c>
      <c r="U61" s="6">
        <v>32</v>
      </c>
      <c r="V61" s="6">
        <v>33</v>
      </c>
      <c r="W61" s="6">
        <v>65</v>
      </c>
      <c r="X61" s="6">
        <v>51</v>
      </c>
      <c r="Y61" s="6">
        <v>43</v>
      </c>
      <c r="Z61" s="6">
        <v>94</v>
      </c>
      <c r="AA61" s="8">
        <f t="shared" si="2"/>
        <v>566</v>
      </c>
      <c r="AB61" s="8">
        <f t="shared" si="3"/>
        <v>597</v>
      </c>
      <c r="AC61" s="8">
        <f t="shared" si="4"/>
        <v>1163</v>
      </c>
    </row>
    <row r="62" spans="1:29" ht="27.75" customHeight="1" x14ac:dyDescent="0.55000000000000004">
      <c r="A62" s="6" t="s">
        <v>62</v>
      </c>
      <c r="B62" s="6">
        <v>58</v>
      </c>
      <c r="C62" s="6">
        <v>295</v>
      </c>
      <c r="D62" s="6">
        <v>371</v>
      </c>
      <c r="E62" s="6">
        <v>666</v>
      </c>
      <c r="F62" s="6">
        <v>69</v>
      </c>
      <c r="G62" s="6">
        <v>88</v>
      </c>
      <c r="H62" s="6">
        <v>157</v>
      </c>
      <c r="I62" s="6">
        <v>22</v>
      </c>
      <c r="J62" s="6">
        <v>21</v>
      </c>
      <c r="K62" s="6">
        <v>43</v>
      </c>
      <c r="L62" s="6">
        <v>16</v>
      </c>
      <c r="M62" s="6">
        <v>16</v>
      </c>
      <c r="N62" s="6">
        <v>32</v>
      </c>
      <c r="O62" s="6">
        <v>48</v>
      </c>
      <c r="P62" s="6">
        <v>50</v>
      </c>
      <c r="Q62" s="6">
        <v>98</v>
      </c>
      <c r="R62" s="6">
        <v>10</v>
      </c>
      <c r="S62" s="6">
        <v>11</v>
      </c>
      <c r="T62" s="6">
        <v>21</v>
      </c>
      <c r="U62" s="6">
        <v>21</v>
      </c>
      <c r="V62" s="6">
        <v>31</v>
      </c>
      <c r="W62" s="6">
        <v>52</v>
      </c>
      <c r="X62" s="6">
        <v>58</v>
      </c>
      <c r="Y62" s="6">
        <v>57</v>
      </c>
      <c r="Z62" s="6">
        <v>115</v>
      </c>
      <c r="AA62" s="8">
        <f t="shared" si="2"/>
        <v>539</v>
      </c>
      <c r="AB62" s="8">
        <f t="shared" si="3"/>
        <v>645</v>
      </c>
      <c r="AC62" s="8">
        <f t="shared" si="4"/>
        <v>1184</v>
      </c>
    </row>
    <row r="63" spans="1:29" ht="27.75" customHeight="1" x14ac:dyDescent="0.55000000000000004">
      <c r="A63" s="6" t="s">
        <v>63</v>
      </c>
      <c r="B63" s="6">
        <v>59</v>
      </c>
      <c r="C63" s="6">
        <v>286</v>
      </c>
      <c r="D63" s="6">
        <v>344</v>
      </c>
      <c r="E63" s="6">
        <v>630</v>
      </c>
      <c r="F63" s="6">
        <v>85</v>
      </c>
      <c r="G63" s="6">
        <v>88</v>
      </c>
      <c r="H63" s="6">
        <v>173</v>
      </c>
      <c r="I63" s="6">
        <v>17</v>
      </c>
      <c r="J63" s="6">
        <v>19</v>
      </c>
      <c r="K63" s="6">
        <v>36</v>
      </c>
      <c r="L63" s="6">
        <v>22</v>
      </c>
      <c r="M63" s="6">
        <v>19</v>
      </c>
      <c r="N63" s="6">
        <v>41</v>
      </c>
      <c r="O63" s="6">
        <v>54</v>
      </c>
      <c r="P63" s="6">
        <v>38</v>
      </c>
      <c r="Q63" s="6">
        <v>92</v>
      </c>
      <c r="R63" s="6">
        <v>5</v>
      </c>
      <c r="S63" s="6">
        <v>4</v>
      </c>
      <c r="T63" s="6">
        <v>9</v>
      </c>
      <c r="U63" s="6">
        <v>20</v>
      </c>
      <c r="V63" s="6">
        <v>29</v>
      </c>
      <c r="W63" s="6">
        <v>49</v>
      </c>
      <c r="X63" s="6">
        <v>61</v>
      </c>
      <c r="Y63" s="6">
        <v>57</v>
      </c>
      <c r="Z63" s="6">
        <v>118</v>
      </c>
      <c r="AA63" s="8">
        <f t="shared" si="2"/>
        <v>550</v>
      </c>
      <c r="AB63" s="8">
        <f t="shared" si="3"/>
        <v>598</v>
      </c>
      <c r="AC63" s="8">
        <f t="shared" si="4"/>
        <v>1148</v>
      </c>
    </row>
    <row r="64" spans="1:29" ht="27.75" customHeight="1" x14ac:dyDescent="0.55000000000000004">
      <c r="A64" s="6" t="s">
        <v>64</v>
      </c>
      <c r="B64" s="6">
        <v>60</v>
      </c>
      <c r="C64" s="6">
        <v>266</v>
      </c>
      <c r="D64" s="6">
        <v>302</v>
      </c>
      <c r="E64" s="6">
        <v>568</v>
      </c>
      <c r="F64" s="6">
        <v>50</v>
      </c>
      <c r="G64" s="6">
        <v>65</v>
      </c>
      <c r="H64" s="6">
        <v>115</v>
      </c>
      <c r="I64" s="6">
        <v>10</v>
      </c>
      <c r="J64" s="6">
        <v>21</v>
      </c>
      <c r="K64" s="6">
        <v>31</v>
      </c>
      <c r="L64" s="6">
        <v>16</v>
      </c>
      <c r="M64" s="6">
        <v>17</v>
      </c>
      <c r="N64" s="6">
        <v>33</v>
      </c>
      <c r="O64" s="6">
        <v>40</v>
      </c>
      <c r="P64" s="6">
        <v>43</v>
      </c>
      <c r="Q64" s="6">
        <v>83</v>
      </c>
      <c r="R64" s="6">
        <v>6</v>
      </c>
      <c r="S64" s="6">
        <v>2</v>
      </c>
      <c r="T64" s="6">
        <v>8</v>
      </c>
      <c r="U64" s="6">
        <v>14</v>
      </c>
      <c r="V64" s="6">
        <v>29</v>
      </c>
      <c r="W64" s="6">
        <v>43</v>
      </c>
      <c r="X64" s="6">
        <v>43</v>
      </c>
      <c r="Y64" s="6">
        <v>47</v>
      </c>
      <c r="Z64" s="6">
        <v>90</v>
      </c>
      <c r="AA64" s="8">
        <f t="shared" si="2"/>
        <v>445</v>
      </c>
      <c r="AB64" s="8">
        <f t="shared" si="3"/>
        <v>526</v>
      </c>
      <c r="AC64" s="8">
        <f t="shared" si="4"/>
        <v>971</v>
      </c>
    </row>
    <row r="65" spans="1:29" ht="27.75" customHeight="1" x14ac:dyDescent="0.55000000000000004">
      <c r="A65" s="6" t="s">
        <v>65</v>
      </c>
      <c r="B65" s="6">
        <v>61</v>
      </c>
      <c r="C65" s="6">
        <v>219</v>
      </c>
      <c r="D65" s="6">
        <v>303</v>
      </c>
      <c r="E65" s="6">
        <v>522</v>
      </c>
      <c r="F65" s="6">
        <v>54</v>
      </c>
      <c r="G65" s="6">
        <v>69</v>
      </c>
      <c r="H65" s="6">
        <v>123</v>
      </c>
      <c r="I65" s="6">
        <v>22</v>
      </c>
      <c r="J65" s="6">
        <v>16</v>
      </c>
      <c r="K65" s="6">
        <v>38</v>
      </c>
      <c r="L65" s="6">
        <v>13</v>
      </c>
      <c r="M65" s="6">
        <v>19</v>
      </c>
      <c r="N65" s="6">
        <v>32</v>
      </c>
      <c r="O65" s="6">
        <v>40</v>
      </c>
      <c r="P65" s="6">
        <v>53</v>
      </c>
      <c r="Q65" s="6">
        <v>93</v>
      </c>
      <c r="R65" s="6">
        <v>12</v>
      </c>
      <c r="S65" s="6">
        <v>8</v>
      </c>
      <c r="T65" s="6">
        <v>20</v>
      </c>
      <c r="U65" s="6">
        <v>26</v>
      </c>
      <c r="V65" s="6">
        <v>30</v>
      </c>
      <c r="W65" s="6">
        <v>56</v>
      </c>
      <c r="X65" s="6">
        <v>28</v>
      </c>
      <c r="Y65" s="6">
        <v>54</v>
      </c>
      <c r="Z65" s="6">
        <v>82</v>
      </c>
      <c r="AA65" s="8">
        <f t="shared" si="2"/>
        <v>414</v>
      </c>
      <c r="AB65" s="8">
        <f t="shared" si="3"/>
        <v>552</v>
      </c>
      <c r="AC65" s="8">
        <f t="shared" si="4"/>
        <v>966</v>
      </c>
    </row>
    <row r="66" spans="1:29" ht="27.75" customHeight="1" x14ac:dyDescent="0.55000000000000004">
      <c r="A66" s="6" t="s">
        <v>66</v>
      </c>
      <c r="B66" s="6">
        <v>62</v>
      </c>
      <c r="C66" s="6">
        <v>206</v>
      </c>
      <c r="D66" s="6">
        <v>243</v>
      </c>
      <c r="E66" s="6">
        <v>449</v>
      </c>
      <c r="F66" s="6">
        <v>47</v>
      </c>
      <c r="G66" s="6">
        <v>48</v>
      </c>
      <c r="H66" s="6">
        <v>95</v>
      </c>
      <c r="I66" s="6">
        <v>16</v>
      </c>
      <c r="J66" s="6">
        <v>14</v>
      </c>
      <c r="K66" s="6">
        <v>30</v>
      </c>
      <c r="L66" s="6">
        <v>7</v>
      </c>
      <c r="M66" s="6">
        <v>19</v>
      </c>
      <c r="N66" s="6">
        <v>26</v>
      </c>
      <c r="O66" s="6">
        <v>42</v>
      </c>
      <c r="P66" s="6">
        <v>52</v>
      </c>
      <c r="Q66" s="6">
        <v>94</v>
      </c>
      <c r="R66" s="6">
        <v>9</v>
      </c>
      <c r="S66" s="6">
        <v>9</v>
      </c>
      <c r="T66" s="6">
        <v>18</v>
      </c>
      <c r="U66" s="6">
        <v>14</v>
      </c>
      <c r="V66" s="6">
        <v>25</v>
      </c>
      <c r="W66" s="6">
        <v>39</v>
      </c>
      <c r="X66" s="6">
        <v>38</v>
      </c>
      <c r="Y66" s="6">
        <v>35</v>
      </c>
      <c r="Z66" s="6">
        <v>73</v>
      </c>
      <c r="AA66" s="8">
        <f t="shared" si="2"/>
        <v>379</v>
      </c>
      <c r="AB66" s="8">
        <f t="shared" si="3"/>
        <v>445</v>
      </c>
      <c r="AC66" s="8">
        <f t="shared" si="4"/>
        <v>824</v>
      </c>
    </row>
    <row r="67" spans="1:29" ht="27.75" customHeight="1" x14ac:dyDescent="0.55000000000000004">
      <c r="A67" s="6" t="s">
        <v>67</v>
      </c>
      <c r="B67" s="6">
        <v>63</v>
      </c>
      <c r="C67" s="6">
        <v>215</v>
      </c>
      <c r="D67" s="6">
        <v>221</v>
      </c>
      <c r="E67" s="6">
        <v>436</v>
      </c>
      <c r="F67" s="6">
        <v>38</v>
      </c>
      <c r="G67" s="6">
        <v>40</v>
      </c>
      <c r="H67" s="6">
        <v>78</v>
      </c>
      <c r="I67" s="6">
        <v>9</v>
      </c>
      <c r="J67" s="6">
        <v>13</v>
      </c>
      <c r="K67" s="6">
        <v>22</v>
      </c>
      <c r="L67" s="6">
        <v>17</v>
      </c>
      <c r="M67" s="6">
        <v>9</v>
      </c>
      <c r="N67" s="6">
        <v>26</v>
      </c>
      <c r="O67" s="6">
        <v>23</v>
      </c>
      <c r="P67" s="6">
        <v>42</v>
      </c>
      <c r="Q67" s="6">
        <v>65</v>
      </c>
      <c r="R67" s="6">
        <v>8</v>
      </c>
      <c r="S67" s="6">
        <v>7</v>
      </c>
      <c r="T67" s="6">
        <v>15</v>
      </c>
      <c r="U67" s="6">
        <v>22</v>
      </c>
      <c r="V67" s="6">
        <v>18</v>
      </c>
      <c r="W67" s="6">
        <v>40</v>
      </c>
      <c r="X67" s="6">
        <v>31</v>
      </c>
      <c r="Y67" s="6">
        <v>37</v>
      </c>
      <c r="Z67" s="6">
        <v>68</v>
      </c>
      <c r="AA67" s="8">
        <f t="shared" si="2"/>
        <v>363</v>
      </c>
      <c r="AB67" s="8">
        <f t="shared" si="3"/>
        <v>387</v>
      </c>
      <c r="AC67" s="8">
        <f t="shared" si="4"/>
        <v>750</v>
      </c>
    </row>
    <row r="68" spans="1:29" ht="27.75" customHeight="1" x14ac:dyDescent="0.55000000000000004">
      <c r="A68" s="6" t="s">
        <v>68</v>
      </c>
      <c r="B68" s="6">
        <v>64</v>
      </c>
      <c r="C68" s="6">
        <v>195</v>
      </c>
      <c r="D68" s="6">
        <v>227</v>
      </c>
      <c r="E68" s="6">
        <v>422</v>
      </c>
      <c r="F68" s="6">
        <v>48</v>
      </c>
      <c r="G68" s="6">
        <v>45</v>
      </c>
      <c r="H68" s="6">
        <v>93</v>
      </c>
      <c r="I68" s="6">
        <v>14</v>
      </c>
      <c r="J68" s="6">
        <v>23</v>
      </c>
      <c r="K68" s="6">
        <v>37</v>
      </c>
      <c r="L68" s="6">
        <v>16</v>
      </c>
      <c r="M68" s="6">
        <v>18</v>
      </c>
      <c r="N68" s="6">
        <v>34</v>
      </c>
      <c r="O68" s="6">
        <v>37</v>
      </c>
      <c r="P68" s="6">
        <v>58</v>
      </c>
      <c r="Q68" s="6">
        <v>95</v>
      </c>
      <c r="R68" s="6">
        <v>10</v>
      </c>
      <c r="S68" s="6">
        <v>9</v>
      </c>
      <c r="T68" s="6">
        <v>19</v>
      </c>
      <c r="U68" s="6">
        <v>17</v>
      </c>
      <c r="V68" s="6">
        <v>22</v>
      </c>
      <c r="W68" s="6">
        <v>39</v>
      </c>
      <c r="X68" s="6">
        <v>35</v>
      </c>
      <c r="Y68" s="6">
        <v>42</v>
      </c>
      <c r="Z68" s="6">
        <v>77</v>
      </c>
      <c r="AA68" s="8">
        <f t="shared" si="2"/>
        <v>372</v>
      </c>
      <c r="AB68" s="8">
        <f t="shared" si="3"/>
        <v>444</v>
      </c>
      <c r="AC68" s="8">
        <f t="shared" si="4"/>
        <v>816</v>
      </c>
    </row>
    <row r="69" spans="1:29" ht="27.75" customHeight="1" x14ac:dyDescent="0.55000000000000004">
      <c r="A69" s="6" t="s">
        <v>69</v>
      </c>
      <c r="B69" s="6">
        <v>65</v>
      </c>
      <c r="C69" s="6">
        <v>201</v>
      </c>
      <c r="D69" s="6">
        <v>209</v>
      </c>
      <c r="E69" s="6">
        <v>410</v>
      </c>
      <c r="F69" s="6">
        <v>31</v>
      </c>
      <c r="G69" s="6">
        <v>65</v>
      </c>
      <c r="H69" s="6">
        <v>96</v>
      </c>
      <c r="I69" s="6">
        <v>13</v>
      </c>
      <c r="J69" s="6">
        <v>9</v>
      </c>
      <c r="K69" s="6">
        <v>22</v>
      </c>
      <c r="L69" s="6">
        <v>11</v>
      </c>
      <c r="M69" s="6">
        <v>21</v>
      </c>
      <c r="N69" s="6">
        <v>32</v>
      </c>
      <c r="O69" s="6">
        <v>25</v>
      </c>
      <c r="P69" s="6">
        <v>35</v>
      </c>
      <c r="Q69" s="6">
        <v>60</v>
      </c>
      <c r="R69" s="6">
        <v>10</v>
      </c>
      <c r="S69" s="6">
        <v>4</v>
      </c>
      <c r="T69" s="6">
        <v>14</v>
      </c>
      <c r="U69" s="6">
        <v>17</v>
      </c>
      <c r="V69" s="6">
        <v>15</v>
      </c>
      <c r="W69" s="6">
        <v>32</v>
      </c>
      <c r="X69" s="6">
        <v>20</v>
      </c>
      <c r="Y69" s="6">
        <v>34</v>
      </c>
      <c r="Z69" s="6">
        <v>54</v>
      </c>
      <c r="AA69" s="8">
        <f t="shared" ref="AA69:AA108" si="33">C69+F69+I69+L69+O69+R69+U69+X69</f>
        <v>328</v>
      </c>
      <c r="AB69" s="8">
        <f t="shared" ref="AB69:AB108" si="34">D69+G69+J69+M69+P69+S69+V69+Y69</f>
        <v>392</v>
      </c>
      <c r="AC69" s="8">
        <f t="shared" ref="AC69:AC108" si="35">E69+H69+K69+N69+Q69+T69+W69+Z69</f>
        <v>720</v>
      </c>
    </row>
    <row r="70" spans="1:29" ht="27.75" customHeight="1" x14ac:dyDescent="0.55000000000000004">
      <c r="A70" s="6" t="s">
        <v>70</v>
      </c>
      <c r="B70" s="6">
        <v>66</v>
      </c>
      <c r="C70" s="6">
        <v>166</v>
      </c>
      <c r="D70" s="6">
        <v>220</v>
      </c>
      <c r="E70" s="6">
        <v>386</v>
      </c>
      <c r="F70" s="6">
        <v>30</v>
      </c>
      <c r="G70" s="6">
        <v>41</v>
      </c>
      <c r="H70" s="6">
        <v>71</v>
      </c>
      <c r="I70" s="6">
        <v>12</v>
      </c>
      <c r="J70" s="6">
        <v>12</v>
      </c>
      <c r="K70" s="6">
        <v>24</v>
      </c>
      <c r="L70" s="6">
        <v>17</v>
      </c>
      <c r="M70" s="6">
        <v>16</v>
      </c>
      <c r="N70" s="6">
        <v>33</v>
      </c>
      <c r="O70" s="6">
        <v>24</v>
      </c>
      <c r="P70" s="6">
        <v>45</v>
      </c>
      <c r="Q70" s="6">
        <v>69</v>
      </c>
      <c r="R70" s="6">
        <v>9</v>
      </c>
      <c r="S70" s="6">
        <v>9</v>
      </c>
      <c r="T70" s="6">
        <v>18</v>
      </c>
      <c r="U70" s="6">
        <v>15</v>
      </c>
      <c r="V70" s="6">
        <v>24</v>
      </c>
      <c r="W70" s="6">
        <v>39</v>
      </c>
      <c r="X70" s="6">
        <v>25</v>
      </c>
      <c r="Y70" s="6">
        <v>26</v>
      </c>
      <c r="Z70" s="6">
        <v>51</v>
      </c>
      <c r="AA70" s="8">
        <f t="shared" si="33"/>
        <v>298</v>
      </c>
      <c r="AB70" s="8">
        <f t="shared" si="34"/>
        <v>393</v>
      </c>
      <c r="AC70" s="8">
        <f t="shared" si="35"/>
        <v>691</v>
      </c>
    </row>
    <row r="71" spans="1:29" ht="27.75" customHeight="1" x14ac:dyDescent="0.55000000000000004">
      <c r="A71" s="6" t="s">
        <v>71</v>
      </c>
      <c r="B71" s="6">
        <v>67</v>
      </c>
      <c r="C71" s="6">
        <v>194</v>
      </c>
      <c r="D71" s="6">
        <v>198</v>
      </c>
      <c r="E71" s="6">
        <v>392</v>
      </c>
      <c r="F71" s="6">
        <v>38</v>
      </c>
      <c r="G71" s="6">
        <v>58</v>
      </c>
      <c r="H71" s="6">
        <v>96</v>
      </c>
      <c r="I71" s="6">
        <v>7</v>
      </c>
      <c r="J71" s="6">
        <v>11</v>
      </c>
      <c r="K71" s="6">
        <v>18</v>
      </c>
      <c r="L71" s="6">
        <v>12</v>
      </c>
      <c r="M71" s="6">
        <v>16</v>
      </c>
      <c r="N71" s="6">
        <v>28</v>
      </c>
      <c r="O71" s="6">
        <v>25</v>
      </c>
      <c r="P71" s="6">
        <v>52</v>
      </c>
      <c r="Q71" s="6">
        <v>77</v>
      </c>
      <c r="R71" s="6">
        <v>9</v>
      </c>
      <c r="S71" s="6">
        <v>9</v>
      </c>
      <c r="T71" s="6">
        <v>18</v>
      </c>
      <c r="U71" s="6">
        <v>11</v>
      </c>
      <c r="V71" s="6">
        <v>14</v>
      </c>
      <c r="W71" s="6">
        <v>25</v>
      </c>
      <c r="X71" s="6">
        <v>32</v>
      </c>
      <c r="Y71" s="6">
        <v>32</v>
      </c>
      <c r="Z71" s="6">
        <v>64</v>
      </c>
      <c r="AA71" s="8">
        <f t="shared" si="33"/>
        <v>328</v>
      </c>
      <c r="AB71" s="8">
        <f t="shared" si="34"/>
        <v>390</v>
      </c>
      <c r="AC71" s="8">
        <f t="shared" si="35"/>
        <v>718</v>
      </c>
    </row>
    <row r="72" spans="1:29" ht="27.75" customHeight="1" x14ac:dyDescent="0.55000000000000004">
      <c r="A72" s="6" t="s">
        <v>72</v>
      </c>
      <c r="B72" s="6">
        <v>68</v>
      </c>
      <c r="C72" s="6">
        <v>151</v>
      </c>
      <c r="D72" s="6">
        <v>206</v>
      </c>
      <c r="E72" s="6">
        <v>357</v>
      </c>
      <c r="F72" s="6">
        <v>28</v>
      </c>
      <c r="G72" s="6">
        <v>49</v>
      </c>
      <c r="H72" s="6">
        <v>77</v>
      </c>
      <c r="I72" s="6">
        <v>10</v>
      </c>
      <c r="J72" s="6">
        <v>12</v>
      </c>
      <c r="K72" s="6">
        <v>22</v>
      </c>
      <c r="L72" s="6">
        <v>8</v>
      </c>
      <c r="M72" s="6">
        <v>15</v>
      </c>
      <c r="N72" s="6">
        <v>23</v>
      </c>
      <c r="O72" s="6">
        <v>23</v>
      </c>
      <c r="P72" s="6">
        <v>33</v>
      </c>
      <c r="Q72" s="6">
        <v>56</v>
      </c>
      <c r="R72" s="6">
        <v>5</v>
      </c>
      <c r="S72" s="6">
        <v>4</v>
      </c>
      <c r="T72" s="6">
        <v>9</v>
      </c>
      <c r="U72" s="6">
        <v>14</v>
      </c>
      <c r="V72" s="6">
        <v>17</v>
      </c>
      <c r="W72" s="6">
        <v>31</v>
      </c>
      <c r="X72" s="6">
        <v>25</v>
      </c>
      <c r="Y72" s="6">
        <v>38</v>
      </c>
      <c r="Z72" s="6">
        <v>63</v>
      </c>
      <c r="AA72" s="8">
        <f t="shared" si="33"/>
        <v>264</v>
      </c>
      <c r="AB72" s="8">
        <f t="shared" si="34"/>
        <v>374</v>
      </c>
      <c r="AC72" s="8">
        <f t="shared" si="35"/>
        <v>638</v>
      </c>
    </row>
    <row r="73" spans="1:29" ht="27.75" customHeight="1" x14ac:dyDescent="0.55000000000000004">
      <c r="A73" s="6" t="s">
        <v>73</v>
      </c>
      <c r="B73" s="6">
        <v>69</v>
      </c>
      <c r="C73" s="6">
        <v>164</v>
      </c>
      <c r="D73" s="6">
        <v>208</v>
      </c>
      <c r="E73" s="6">
        <v>372</v>
      </c>
      <c r="F73" s="6">
        <v>34</v>
      </c>
      <c r="G73" s="6">
        <v>45</v>
      </c>
      <c r="H73" s="6">
        <v>79</v>
      </c>
      <c r="I73" s="6">
        <v>9</v>
      </c>
      <c r="J73" s="6">
        <v>14</v>
      </c>
      <c r="K73" s="6">
        <v>23</v>
      </c>
      <c r="L73" s="6">
        <v>13</v>
      </c>
      <c r="M73" s="6">
        <v>13</v>
      </c>
      <c r="N73" s="6">
        <v>26</v>
      </c>
      <c r="O73" s="6">
        <v>28</v>
      </c>
      <c r="P73" s="6">
        <v>34</v>
      </c>
      <c r="Q73" s="6">
        <v>62</v>
      </c>
      <c r="R73" s="6">
        <v>7</v>
      </c>
      <c r="S73" s="6">
        <v>10</v>
      </c>
      <c r="T73" s="6">
        <v>17</v>
      </c>
      <c r="U73" s="6">
        <v>12</v>
      </c>
      <c r="V73" s="6">
        <v>18</v>
      </c>
      <c r="W73" s="6">
        <v>30</v>
      </c>
      <c r="X73" s="6">
        <v>25</v>
      </c>
      <c r="Y73" s="6">
        <v>40</v>
      </c>
      <c r="Z73" s="6">
        <v>65</v>
      </c>
      <c r="AA73" s="8">
        <f t="shared" si="33"/>
        <v>292</v>
      </c>
      <c r="AB73" s="8">
        <f t="shared" si="34"/>
        <v>382</v>
      </c>
      <c r="AC73" s="8">
        <f t="shared" si="35"/>
        <v>674</v>
      </c>
    </row>
    <row r="74" spans="1:29" ht="27.75" customHeight="1" x14ac:dyDescent="0.55000000000000004">
      <c r="A74" s="6" t="s">
        <v>74</v>
      </c>
      <c r="B74" s="6">
        <v>70</v>
      </c>
      <c r="C74" s="6">
        <v>165</v>
      </c>
      <c r="D74" s="6">
        <v>193</v>
      </c>
      <c r="E74" s="6">
        <v>358</v>
      </c>
      <c r="F74" s="6">
        <v>33</v>
      </c>
      <c r="G74" s="6">
        <v>39</v>
      </c>
      <c r="H74" s="6">
        <v>72</v>
      </c>
      <c r="I74" s="6">
        <v>12</v>
      </c>
      <c r="J74" s="6">
        <v>6</v>
      </c>
      <c r="K74" s="6">
        <v>18</v>
      </c>
      <c r="L74" s="6">
        <v>12</v>
      </c>
      <c r="M74" s="6">
        <v>18</v>
      </c>
      <c r="N74" s="6">
        <v>30</v>
      </c>
      <c r="O74" s="6">
        <v>16</v>
      </c>
      <c r="P74" s="6">
        <v>26</v>
      </c>
      <c r="Q74" s="6">
        <v>42</v>
      </c>
      <c r="R74" s="6">
        <v>8</v>
      </c>
      <c r="S74" s="6">
        <v>11</v>
      </c>
      <c r="T74" s="6">
        <v>19</v>
      </c>
      <c r="U74" s="6">
        <v>7</v>
      </c>
      <c r="V74" s="6">
        <v>16</v>
      </c>
      <c r="W74" s="6">
        <v>23</v>
      </c>
      <c r="X74" s="6">
        <v>11</v>
      </c>
      <c r="Y74" s="6">
        <v>24</v>
      </c>
      <c r="Z74" s="6">
        <v>35</v>
      </c>
      <c r="AA74" s="8">
        <f t="shared" si="33"/>
        <v>264</v>
      </c>
      <c r="AB74" s="8">
        <f t="shared" si="34"/>
        <v>333</v>
      </c>
      <c r="AC74" s="8">
        <f t="shared" si="35"/>
        <v>597</v>
      </c>
    </row>
    <row r="75" spans="1:29" ht="27.75" customHeight="1" x14ac:dyDescent="0.55000000000000004">
      <c r="A75" s="6" t="s">
        <v>75</v>
      </c>
      <c r="B75" s="6">
        <v>71</v>
      </c>
      <c r="C75" s="6">
        <v>133</v>
      </c>
      <c r="D75" s="6">
        <v>137</v>
      </c>
      <c r="E75" s="6">
        <v>270</v>
      </c>
      <c r="F75" s="6">
        <v>32</v>
      </c>
      <c r="G75" s="6">
        <v>32</v>
      </c>
      <c r="H75" s="6">
        <v>64</v>
      </c>
      <c r="I75" s="6">
        <v>6</v>
      </c>
      <c r="J75" s="6">
        <v>13</v>
      </c>
      <c r="K75" s="6">
        <v>19</v>
      </c>
      <c r="L75" s="6">
        <v>4</v>
      </c>
      <c r="M75" s="6">
        <v>9</v>
      </c>
      <c r="N75" s="6">
        <v>13</v>
      </c>
      <c r="O75" s="6">
        <v>21</v>
      </c>
      <c r="P75" s="6">
        <v>15</v>
      </c>
      <c r="Q75" s="6">
        <v>36</v>
      </c>
      <c r="R75" s="6">
        <v>9</v>
      </c>
      <c r="S75" s="6">
        <v>8</v>
      </c>
      <c r="T75" s="6">
        <v>17</v>
      </c>
      <c r="U75" s="6">
        <v>9</v>
      </c>
      <c r="V75" s="6">
        <v>16</v>
      </c>
      <c r="W75" s="6">
        <v>25</v>
      </c>
      <c r="X75" s="6">
        <v>25</v>
      </c>
      <c r="Y75" s="6">
        <v>26</v>
      </c>
      <c r="Z75" s="6">
        <v>51</v>
      </c>
      <c r="AA75" s="8">
        <f t="shared" si="33"/>
        <v>239</v>
      </c>
      <c r="AB75" s="8">
        <f t="shared" si="34"/>
        <v>256</v>
      </c>
      <c r="AC75" s="8">
        <f t="shared" si="35"/>
        <v>495</v>
      </c>
    </row>
    <row r="76" spans="1:29" ht="27.75" customHeight="1" x14ac:dyDescent="0.55000000000000004">
      <c r="A76" s="6" t="s">
        <v>76</v>
      </c>
      <c r="B76" s="6">
        <v>72</v>
      </c>
      <c r="C76" s="6">
        <v>85</v>
      </c>
      <c r="D76" s="6">
        <v>132</v>
      </c>
      <c r="E76" s="6">
        <v>217</v>
      </c>
      <c r="F76" s="6">
        <v>24</v>
      </c>
      <c r="G76" s="6">
        <v>28</v>
      </c>
      <c r="H76" s="6">
        <v>52</v>
      </c>
      <c r="I76" s="6">
        <v>12</v>
      </c>
      <c r="J76" s="6">
        <v>6</v>
      </c>
      <c r="K76" s="6">
        <v>18</v>
      </c>
      <c r="L76" s="6">
        <v>6</v>
      </c>
      <c r="M76" s="6">
        <v>12</v>
      </c>
      <c r="N76" s="6">
        <v>18</v>
      </c>
      <c r="O76" s="6">
        <v>19</v>
      </c>
      <c r="P76" s="6">
        <v>34</v>
      </c>
      <c r="Q76" s="6">
        <v>53</v>
      </c>
      <c r="R76" s="6">
        <v>5</v>
      </c>
      <c r="S76" s="6">
        <v>7</v>
      </c>
      <c r="T76" s="6">
        <v>12</v>
      </c>
      <c r="U76" s="6">
        <v>10</v>
      </c>
      <c r="V76" s="6">
        <v>10</v>
      </c>
      <c r="W76" s="6">
        <v>20</v>
      </c>
      <c r="X76" s="6">
        <v>18</v>
      </c>
      <c r="Y76" s="6">
        <v>19</v>
      </c>
      <c r="Z76" s="6">
        <v>37</v>
      </c>
      <c r="AA76" s="8">
        <f t="shared" si="33"/>
        <v>179</v>
      </c>
      <c r="AB76" s="8">
        <f t="shared" si="34"/>
        <v>248</v>
      </c>
      <c r="AC76" s="8">
        <f t="shared" si="35"/>
        <v>427</v>
      </c>
    </row>
    <row r="77" spans="1:29" ht="27.75" customHeight="1" x14ac:dyDescent="0.55000000000000004">
      <c r="A77" s="6" t="s">
        <v>77</v>
      </c>
      <c r="B77" s="6">
        <v>73</v>
      </c>
      <c r="C77" s="6">
        <v>83</v>
      </c>
      <c r="D77" s="6">
        <v>122</v>
      </c>
      <c r="E77" s="6">
        <v>205</v>
      </c>
      <c r="F77" s="6">
        <v>23</v>
      </c>
      <c r="G77" s="6">
        <v>18</v>
      </c>
      <c r="H77" s="6">
        <v>41</v>
      </c>
      <c r="I77" s="6">
        <v>4</v>
      </c>
      <c r="J77" s="6">
        <v>9</v>
      </c>
      <c r="K77" s="6">
        <v>13</v>
      </c>
      <c r="L77" s="6">
        <v>3</v>
      </c>
      <c r="M77" s="6">
        <v>5</v>
      </c>
      <c r="N77" s="6">
        <v>8</v>
      </c>
      <c r="O77" s="6">
        <v>22</v>
      </c>
      <c r="P77" s="6">
        <v>27</v>
      </c>
      <c r="Q77" s="6">
        <v>49</v>
      </c>
      <c r="R77" s="6">
        <v>4</v>
      </c>
      <c r="S77" s="6">
        <v>4</v>
      </c>
      <c r="T77" s="6">
        <v>8</v>
      </c>
      <c r="U77" s="6">
        <v>8</v>
      </c>
      <c r="V77" s="6">
        <v>11</v>
      </c>
      <c r="W77" s="6">
        <v>19</v>
      </c>
      <c r="X77" s="6">
        <v>14</v>
      </c>
      <c r="Y77" s="6">
        <v>24</v>
      </c>
      <c r="Z77" s="6">
        <v>38</v>
      </c>
      <c r="AA77" s="8">
        <f t="shared" si="33"/>
        <v>161</v>
      </c>
      <c r="AB77" s="8">
        <f t="shared" si="34"/>
        <v>220</v>
      </c>
      <c r="AC77" s="8">
        <f t="shared" si="35"/>
        <v>381</v>
      </c>
    </row>
    <row r="78" spans="1:29" ht="27.75" customHeight="1" x14ac:dyDescent="0.55000000000000004">
      <c r="A78" s="6" t="s">
        <v>78</v>
      </c>
      <c r="B78" s="6">
        <v>74</v>
      </c>
      <c r="C78" s="6">
        <v>89</v>
      </c>
      <c r="D78" s="6">
        <v>108</v>
      </c>
      <c r="E78" s="6">
        <v>197</v>
      </c>
      <c r="F78" s="6">
        <v>20</v>
      </c>
      <c r="G78" s="6">
        <v>29</v>
      </c>
      <c r="H78" s="6">
        <v>49</v>
      </c>
      <c r="I78" s="6">
        <v>3</v>
      </c>
      <c r="J78" s="6">
        <v>14</v>
      </c>
      <c r="K78" s="6">
        <v>17</v>
      </c>
      <c r="L78" s="6">
        <v>7</v>
      </c>
      <c r="M78" s="6">
        <v>16</v>
      </c>
      <c r="N78" s="6">
        <v>23</v>
      </c>
      <c r="O78" s="6">
        <v>13</v>
      </c>
      <c r="P78" s="6">
        <v>23</v>
      </c>
      <c r="Q78" s="6">
        <v>36</v>
      </c>
      <c r="R78" s="6">
        <v>4</v>
      </c>
      <c r="S78" s="6">
        <v>7</v>
      </c>
      <c r="T78" s="6">
        <v>11</v>
      </c>
      <c r="U78" s="6">
        <v>10</v>
      </c>
      <c r="V78" s="6">
        <v>13</v>
      </c>
      <c r="W78" s="6">
        <v>23</v>
      </c>
      <c r="X78" s="6">
        <v>18</v>
      </c>
      <c r="Y78" s="6">
        <v>22</v>
      </c>
      <c r="Z78" s="6">
        <v>40</v>
      </c>
      <c r="AA78" s="8">
        <f t="shared" si="33"/>
        <v>164</v>
      </c>
      <c r="AB78" s="8">
        <f t="shared" si="34"/>
        <v>232</v>
      </c>
      <c r="AC78" s="8">
        <f t="shared" si="35"/>
        <v>396</v>
      </c>
    </row>
    <row r="79" spans="1:29" ht="27.75" customHeight="1" x14ac:dyDescent="0.55000000000000004">
      <c r="A79" s="6" t="s">
        <v>79</v>
      </c>
      <c r="B79" s="6">
        <v>75</v>
      </c>
      <c r="C79" s="6">
        <v>88</v>
      </c>
      <c r="D79" s="6">
        <v>148</v>
      </c>
      <c r="E79" s="6">
        <v>236</v>
      </c>
      <c r="F79" s="6">
        <v>21</v>
      </c>
      <c r="G79" s="6">
        <v>17</v>
      </c>
      <c r="H79" s="6">
        <v>38</v>
      </c>
      <c r="I79" s="6">
        <v>10</v>
      </c>
      <c r="J79" s="6">
        <v>8</v>
      </c>
      <c r="K79" s="6">
        <v>18</v>
      </c>
      <c r="L79" s="6">
        <v>6</v>
      </c>
      <c r="M79" s="6">
        <v>16</v>
      </c>
      <c r="N79" s="6">
        <v>22</v>
      </c>
      <c r="O79" s="6">
        <v>13</v>
      </c>
      <c r="P79" s="6">
        <v>18</v>
      </c>
      <c r="Q79" s="6">
        <v>31</v>
      </c>
      <c r="R79" s="6">
        <v>3</v>
      </c>
      <c r="S79" s="6">
        <v>5</v>
      </c>
      <c r="T79" s="6">
        <v>8</v>
      </c>
      <c r="U79" s="6">
        <v>10</v>
      </c>
      <c r="V79" s="6">
        <v>7</v>
      </c>
      <c r="W79" s="6">
        <v>17</v>
      </c>
      <c r="X79" s="6">
        <v>12</v>
      </c>
      <c r="Y79" s="6">
        <v>25</v>
      </c>
      <c r="Z79" s="6">
        <v>37</v>
      </c>
      <c r="AA79" s="8">
        <f t="shared" si="33"/>
        <v>163</v>
      </c>
      <c r="AB79" s="8">
        <f t="shared" si="34"/>
        <v>244</v>
      </c>
      <c r="AC79" s="8">
        <f t="shared" si="35"/>
        <v>407</v>
      </c>
    </row>
    <row r="80" spans="1:29" ht="27.75" customHeight="1" x14ac:dyDescent="0.55000000000000004">
      <c r="A80" s="6" t="s">
        <v>80</v>
      </c>
      <c r="B80" s="6">
        <v>76</v>
      </c>
      <c r="C80" s="6">
        <v>73</v>
      </c>
      <c r="D80" s="6">
        <v>112</v>
      </c>
      <c r="E80" s="6">
        <v>185</v>
      </c>
      <c r="F80" s="6">
        <v>22</v>
      </c>
      <c r="G80" s="6">
        <v>24</v>
      </c>
      <c r="H80" s="6">
        <v>46</v>
      </c>
      <c r="I80" s="6">
        <v>9</v>
      </c>
      <c r="J80" s="6">
        <v>9</v>
      </c>
      <c r="K80" s="6">
        <v>18</v>
      </c>
      <c r="L80" s="6">
        <v>11</v>
      </c>
      <c r="M80" s="6">
        <v>9</v>
      </c>
      <c r="N80" s="6">
        <v>20</v>
      </c>
      <c r="O80" s="6">
        <v>18</v>
      </c>
      <c r="P80" s="6">
        <v>26</v>
      </c>
      <c r="Q80" s="6">
        <v>44</v>
      </c>
      <c r="R80" s="6">
        <v>2</v>
      </c>
      <c r="S80" s="6">
        <v>6</v>
      </c>
      <c r="T80" s="6">
        <v>8</v>
      </c>
      <c r="U80" s="6">
        <v>5</v>
      </c>
      <c r="V80" s="6">
        <v>16</v>
      </c>
      <c r="W80" s="6">
        <v>21</v>
      </c>
      <c r="X80" s="6">
        <v>18</v>
      </c>
      <c r="Y80" s="6">
        <v>16</v>
      </c>
      <c r="Z80" s="6">
        <v>34</v>
      </c>
      <c r="AA80" s="8">
        <f t="shared" si="33"/>
        <v>158</v>
      </c>
      <c r="AB80" s="8">
        <f t="shared" si="34"/>
        <v>218</v>
      </c>
      <c r="AC80" s="8">
        <f t="shared" si="35"/>
        <v>376</v>
      </c>
    </row>
    <row r="81" spans="1:29" ht="27.75" customHeight="1" x14ac:dyDescent="0.55000000000000004">
      <c r="A81" s="6" t="s">
        <v>81</v>
      </c>
      <c r="B81" s="6">
        <v>77</v>
      </c>
      <c r="C81" s="6">
        <v>105</v>
      </c>
      <c r="D81" s="6">
        <v>132</v>
      </c>
      <c r="E81" s="6">
        <v>237</v>
      </c>
      <c r="F81" s="6">
        <v>15</v>
      </c>
      <c r="G81" s="6">
        <v>31</v>
      </c>
      <c r="H81" s="6">
        <v>46</v>
      </c>
      <c r="I81" s="6">
        <v>7</v>
      </c>
      <c r="J81" s="6">
        <v>7</v>
      </c>
      <c r="K81" s="6">
        <v>14</v>
      </c>
      <c r="L81" s="6">
        <v>5</v>
      </c>
      <c r="M81" s="6">
        <v>5</v>
      </c>
      <c r="N81" s="6">
        <v>10</v>
      </c>
      <c r="O81" s="6">
        <v>11</v>
      </c>
      <c r="P81" s="6">
        <v>19</v>
      </c>
      <c r="Q81" s="6">
        <v>30</v>
      </c>
      <c r="R81" s="6">
        <v>4</v>
      </c>
      <c r="S81" s="6">
        <v>9</v>
      </c>
      <c r="T81" s="6">
        <v>13</v>
      </c>
      <c r="U81" s="6">
        <v>10</v>
      </c>
      <c r="V81" s="6">
        <v>18</v>
      </c>
      <c r="W81" s="6">
        <v>28</v>
      </c>
      <c r="X81" s="6">
        <v>15</v>
      </c>
      <c r="Y81" s="6">
        <v>18</v>
      </c>
      <c r="Z81" s="6">
        <v>33</v>
      </c>
      <c r="AA81" s="8">
        <f t="shared" si="33"/>
        <v>172</v>
      </c>
      <c r="AB81" s="8">
        <f t="shared" si="34"/>
        <v>239</v>
      </c>
      <c r="AC81" s="8">
        <f t="shared" si="35"/>
        <v>411</v>
      </c>
    </row>
    <row r="82" spans="1:29" ht="27.75" customHeight="1" x14ac:dyDescent="0.55000000000000004">
      <c r="A82" s="6" t="s">
        <v>82</v>
      </c>
      <c r="B82" s="6">
        <v>78</v>
      </c>
      <c r="C82" s="6">
        <v>86</v>
      </c>
      <c r="D82" s="6">
        <v>86</v>
      </c>
      <c r="E82" s="6">
        <v>172</v>
      </c>
      <c r="F82" s="6">
        <v>10</v>
      </c>
      <c r="G82" s="6">
        <v>26</v>
      </c>
      <c r="H82" s="6">
        <v>36</v>
      </c>
      <c r="I82" s="6">
        <v>4</v>
      </c>
      <c r="J82" s="6">
        <v>5</v>
      </c>
      <c r="K82" s="6">
        <v>9</v>
      </c>
      <c r="L82" s="6">
        <v>5</v>
      </c>
      <c r="M82" s="6">
        <v>10</v>
      </c>
      <c r="N82" s="6">
        <v>15</v>
      </c>
      <c r="O82" s="6">
        <v>12</v>
      </c>
      <c r="P82" s="6">
        <v>20</v>
      </c>
      <c r="Q82" s="6">
        <v>32</v>
      </c>
      <c r="R82" s="6">
        <v>5</v>
      </c>
      <c r="S82" s="6">
        <v>8</v>
      </c>
      <c r="T82" s="6">
        <v>13</v>
      </c>
      <c r="U82" s="6">
        <v>5</v>
      </c>
      <c r="V82" s="6">
        <v>11</v>
      </c>
      <c r="W82" s="6">
        <v>16</v>
      </c>
      <c r="X82" s="6">
        <v>10</v>
      </c>
      <c r="Y82" s="6">
        <v>11</v>
      </c>
      <c r="Z82" s="6">
        <v>21</v>
      </c>
      <c r="AA82" s="8">
        <f t="shared" si="33"/>
        <v>137</v>
      </c>
      <c r="AB82" s="8">
        <f t="shared" si="34"/>
        <v>177</v>
      </c>
      <c r="AC82" s="8">
        <f t="shared" si="35"/>
        <v>314</v>
      </c>
    </row>
    <row r="83" spans="1:29" ht="27.75" customHeight="1" x14ac:dyDescent="0.55000000000000004">
      <c r="A83" s="6" t="s">
        <v>83</v>
      </c>
      <c r="B83" s="6">
        <v>79</v>
      </c>
      <c r="C83" s="6">
        <v>84</v>
      </c>
      <c r="D83" s="6">
        <v>106</v>
      </c>
      <c r="E83" s="6">
        <v>190</v>
      </c>
      <c r="F83" s="6">
        <v>15</v>
      </c>
      <c r="G83" s="6">
        <v>18</v>
      </c>
      <c r="H83" s="6">
        <v>33</v>
      </c>
      <c r="I83" s="6">
        <v>6</v>
      </c>
      <c r="J83" s="6">
        <v>8</v>
      </c>
      <c r="K83" s="6">
        <v>14</v>
      </c>
      <c r="L83" s="6">
        <v>5</v>
      </c>
      <c r="M83" s="6">
        <v>4</v>
      </c>
      <c r="N83" s="6">
        <v>9</v>
      </c>
      <c r="O83" s="6">
        <v>8</v>
      </c>
      <c r="P83" s="6">
        <v>16</v>
      </c>
      <c r="Q83" s="6">
        <v>24</v>
      </c>
      <c r="R83" s="6">
        <v>3</v>
      </c>
      <c r="S83" s="6">
        <v>3</v>
      </c>
      <c r="T83" s="6">
        <v>6</v>
      </c>
      <c r="U83" s="6">
        <v>5</v>
      </c>
      <c r="V83" s="6">
        <v>11</v>
      </c>
      <c r="W83" s="6">
        <v>16</v>
      </c>
      <c r="X83" s="6">
        <v>4</v>
      </c>
      <c r="Y83" s="6">
        <v>16</v>
      </c>
      <c r="Z83" s="6">
        <v>20</v>
      </c>
      <c r="AA83" s="8">
        <f t="shared" si="33"/>
        <v>130</v>
      </c>
      <c r="AB83" s="8">
        <f t="shared" si="34"/>
        <v>182</v>
      </c>
      <c r="AC83" s="8">
        <f t="shared" si="35"/>
        <v>312</v>
      </c>
    </row>
    <row r="84" spans="1:29" ht="27.75" customHeight="1" x14ac:dyDescent="0.55000000000000004">
      <c r="A84" s="6" t="s">
        <v>84</v>
      </c>
      <c r="B84" s="6">
        <v>80</v>
      </c>
      <c r="C84" s="6">
        <v>52</v>
      </c>
      <c r="D84" s="6">
        <v>107</v>
      </c>
      <c r="E84" s="6">
        <v>159</v>
      </c>
      <c r="F84" s="6">
        <v>9</v>
      </c>
      <c r="G84" s="6">
        <v>27</v>
      </c>
      <c r="H84" s="6">
        <v>36</v>
      </c>
      <c r="I84" s="6">
        <v>9</v>
      </c>
      <c r="J84" s="6">
        <v>10</v>
      </c>
      <c r="K84" s="6">
        <v>19</v>
      </c>
      <c r="L84" s="6">
        <v>4</v>
      </c>
      <c r="M84" s="6">
        <v>11</v>
      </c>
      <c r="N84" s="6">
        <v>15</v>
      </c>
      <c r="O84" s="6">
        <v>7</v>
      </c>
      <c r="P84" s="6">
        <v>19</v>
      </c>
      <c r="Q84" s="6">
        <v>26</v>
      </c>
      <c r="R84" s="6">
        <v>2</v>
      </c>
      <c r="S84" s="6">
        <v>1</v>
      </c>
      <c r="T84" s="6">
        <v>3</v>
      </c>
      <c r="U84" s="6">
        <v>4</v>
      </c>
      <c r="V84" s="6">
        <v>13</v>
      </c>
      <c r="W84" s="6">
        <v>17</v>
      </c>
      <c r="X84" s="6">
        <v>9</v>
      </c>
      <c r="Y84" s="6">
        <v>17</v>
      </c>
      <c r="Z84" s="6">
        <v>26</v>
      </c>
      <c r="AA84" s="8">
        <f t="shared" si="33"/>
        <v>96</v>
      </c>
      <c r="AB84" s="8">
        <f t="shared" si="34"/>
        <v>205</v>
      </c>
      <c r="AC84" s="8">
        <f t="shared" si="35"/>
        <v>301</v>
      </c>
    </row>
    <row r="85" spans="1:29" ht="27.75" customHeight="1" x14ac:dyDescent="0.55000000000000004">
      <c r="A85" s="6" t="s">
        <v>85</v>
      </c>
      <c r="B85" s="6">
        <v>81</v>
      </c>
      <c r="C85" s="6">
        <v>50</v>
      </c>
      <c r="D85" s="6">
        <v>100</v>
      </c>
      <c r="E85" s="6">
        <v>150</v>
      </c>
      <c r="F85" s="6">
        <v>9</v>
      </c>
      <c r="G85" s="6">
        <v>21</v>
      </c>
      <c r="H85" s="6">
        <v>30</v>
      </c>
      <c r="I85" s="6">
        <v>4</v>
      </c>
      <c r="J85" s="6">
        <v>4</v>
      </c>
      <c r="K85" s="6">
        <v>8</v>
      </c>
      <c r="L85" s="6">
        <v>6</v>
      </c>
      <c r="M85" s="6">
        <v>8</v>
      </c>
      <c r="N85" s="6">
        <v>14</v>
      </c>
      <c r="O85" s="6">
        <v>15</v>
      </c>
      <c r="P85" s="6">
        <v>19</v>
      </c>
      <c r="Q85" s="6">
        <v>34</v>
      </c>
      <c r="R85" s="6">
        <v>0</v>
      </c>
      <c r="S85" s="6">
        <v>7</v>
      </c>
      <c r="T85" s="6">
        <v>7</v>
      </c>
      <c r="U85" s="6">
        <v>6</v>
      </c>
      <c r="V85" s="6">
        <v>7</v>
      </c>
      <c r="W85" s="6">
        <v>13</v>
      </c>
      <c r="X85" s="6">
        <v>12</v>
      </c>
      <c r="Y85" s="6">
        <v>5</v>
      </c>
      <c r="Z85" s="6">
        <v>17</v>
      </c>
      <c r="AA85" s="8">
        <f t="shared" si="33"/>
        <v>102</v>
      </c>
      <c r="AB85" s="8">
        <f t="shared" si="34"/>
        <v>171</v>
      </c>
      <c r="AC85" s="8">
        <f t="shared" si="35"/>
        <v>273</v>
      </c>
    </row>
    <row r="86" spans="1:29" ht="27.75" customHeight="1" x14ac:dyDescent="0.55000000000000004">
      <c r="A86" s="6" t="s">
        <v>86</v>
      </c>
      <c r="B86" s="6">
        <v>82</v>
      </c>
      <c r="C86" s="6">
        <v>52</v>
      </c>
      <c r="D86" s="6">
        <v>82</v>
      </c>
      <c r="E86" s="6">
        <v>134</v>
      </c>
      <c r="F86" s="6">
        <v>7</v>
      </c>
      <c r="G86" s="6">
        <v>12</v>
      </c>
      <c r="H86" s="6">
        <v>19</v>
      </c>
      <c r="I86" s="6">
        <v>4</v>
      </c>
      <c r="J86" s="6">
        <v>7</v>
      </c>
      <c r="K86" s="6">
        <v>11</v>
      </c>
      <c r="L86" s="6">
        <v>2</v>
      </c>
      <c r="M86" s="6">
        <v>7</v>
      </c>
      <c r="N86" s="6">
        <v>9</v>
      </c>
      <c r="O86" s="6">
        <v>9</v>
      </c>
      <c r="P86" s="6">
        <v>18</v>
      </c>
      <c r="Q86" s="6">
        <v>27</v>
      </c>
      <c r="R86" s="6">
        <v>2</v>
      </c>
      <c r="S86" s="6">
        <v>2</v>
      </c>
      <c r="T86" s="6">
        <v>4</v>
      </c>
      <c r="U86" s="6">
        <v>3</v>
      </c>
      <c r="V86" s="6">
        <v>3</v>
      </c>
      <c r="W86" s="6">
        <v>6</v>
      </c>
      <c r="X86" s="6">
        <v>9</v>
      </c>
      <c r="Y86" s="6">
        <v>11</v>
      </c>
      <c r="Z86" s="6">
        <v>20</v>
      </c>
      <c r="AA86" s="8">
        <f t="shared" si="33"/>
        <v>88</v>
      </c>
      <c r="AB86" s="8">
        <f t="shared" si="34"/>
        <v>142</v>
      </c>
      <c r="AC86" s="8">
        <f t="shared" si="35"/>
        <v>230</v>
      </c>
    </row>
    <row r="87" spans="1:29" ht="27.75" customHeight="1" x14ac:dyDescent="0.55000000000000004">
      <c r="A87" s="6" t="s">
        <v>87</v>
      </c>
      <c r="B87" s="6">
        <v>83</v>
      </c>
      <c r="C87" s="6">
        <v>49</v>
      </c>
      <c r="D87" s="6">
        <v>62</v>
      </c>
      <c r="E87" s="6">
        <v>111</v>
      </c>
      <c r="F87" s="6">
        <v>8</v>
      </c>
      <c r="G87" s="6">
        <v>8</v>
      </c>
      <c r="H87" s="6">
        <v>16</v>
      </c>
      <c r="I87" s="6">
        <v>3</v>
      </c>
      <c r="J87" s="6">
        <v>7</v>
      </c>
      <c r="K87" s="6">
        <v>10</v>
      </c>
      <c r="L87" s="6">
        <v>4</v>
      </c>
      <c r="M87" s="6">
        <v>4</v>
      </c>
      <c r="N87" s="6">
        <v>8</v>
      </c>
      <c r="O87" s="6">
        <v>11</v>
      </c>
      <c r="P87" s="6">
        <v>18</v>
      </c>
      <c r="Q87" s="6">
        <v>29</v>
      </c>
      <c r="R87" s="6">
        <v>3</v>
      </c>
      <c r="S87" s="6">
        <v>0</v>
      </c>
      <c r="T87" s="6">
        <v>3</v>
      </c>
      <c r="U87" s="6">
        <v>2</v>
      </c>
      <c r="V87" s="6">
        <v>3</v>
      </c>
      <c r="W87" s="6">
        <v>5</v>
      </c>
      <c r="X87" s="6">
        <v>6</v>
      </c>
      <c r="Y87" s="6">
        <v>13</v>
      </c>
      <c r="Z87" s="6">
        <v>19</v>
      </c>
      <c r="AA87" s="8">
        <f t="shared" si="33"/>
        <v>86</v>
      </c>
      <c r="AB87" s="8">
        <f t="shared" si="34"/>
        <v>115</v>
      </c>
      <c r="AC87" s="8">
        <f t="shared" si="35"/>
        <v>201</v>
      </c>
    </row>
    <row r="88" spans="1:29" ht="27.75" customHeight="1" x14ac:dyDescent="0.55000000000000004">
      <c r="A88" s="6" t="s">
        <v>88</v>
      </c>
      <c r="B88" s="6">
        <v>84</v>
      </c>
      <c r="C88" s="6">
        <v>39</v>
      </c>
      <c r="D88" s="6">
        <v>73</v>
      </c>
      <c r="E88" s="6">
        <v>112</v>
      </c>
      <c r="F88" s="6">
        <v>4</v>
      </c>
      <c r="G88" s="6">
        <v>15</v>
      </c>
      <c r="H88" s="6">
        <v>19</v>
      </c>
      <c r="I88" s="6">
        <v>3</v>
      </c>
      <c r="J88" s="6">
        <v>6</v>
      </c>
      <c r="K88" s="6">
        <v>9</v>
      </c>
      <c r="L88" s="6">
        <v>2</v>
      </c>
      <c r="M88" s="6">
        <v>8</v>
      </c>
      <c r="N88" s="6">
        <v>10</v>
      </c>
      <c r="O88" s="6">
        <v>5</v>
      </c>
      <c r="P88" s="6">
        <v>18</v>
      </c>
      <c r="Q88" s="6">
        <v>23</v>
      </c>
      <c r="R88" s="6">
        <v>0</v>
      </c>
      <c r="S88" s="6">
        <v>1</v>
      </c>
      <c r="T88" s="6">
        <v>1</v>
      </c>
      <c r="U88" s="6">
        <v>4</v>
      </c>
      <c r="V88" s="6">
        <v>6</v>
      </c>
      <c r="W88" s="6">
        <v>10</v>
      </c>
      <c r="X88" s="6">
        <v>6</v>
      </c>
      <c r="Y88" s="6">
        <v>8</v>
      </c>
      <c r="Z88" s="6">
        <v>14</v>
      </c>
      <c r="AA88" s="8">
        <f t="shared" si="33"/>
        <v>63</v>
      </c>
      <c r="AB88" s="8">
        <f t="shared" si="34"/>
        <v>135</v>
      </c>
      <c r="AC88" s="8">
        <f t="shared" si="35"/>
        <v>198</v>
      </c>
    </row>
    <row r="89" spans="1:29" ht="27.75" customHeight="1" x14ac:dyDescent="0.55000000000000004">
      <c r="A89" s="6" t="s">
        <v>89</v>
      </c>
      <c r="B89" s="6">
        <v>85</v>
      </c>
      <c r="C89" s="6">
        <v>47</v>
      </c>
      <c r="D89" s="6">
        <v>63</v>
      </c>
      <c r="E89" s="6">
        <v>110</v>
      </c>
      <c r="F89" s="6">
        <v>7</v>
      </c>
      <c r="G89" s="6">
        <v>14</v>
      </c>
      <c r="H89" s="6">
        <v>21</v>
      </c>
      <c r="I89" s="6">
        <v>4</v>
      </c>
      <c r="J89" s="6">
        <v>2</v>
      </c>
      <c r="K89" s="6">
        <v>6</v>
      </c>
      <c r="L89" s="6">
        <v>1</v>
      </c>
      <c r="M89" s="6">
        <v>7</v>
      </c>
      <c r="N89" s="6">
        <v>8</v>
      </c>
      <c r="O89" s="6">
        <v>5</v>
      </c>
      <c r="P89" s="6">
        <v>17</v>
      </c>
      <c r="Q89" s="6">
        <v>22</v>
      </c>
      <c r="R89" s="6">
        <v>3</v>
      </c>
      <c r="S89" s="6">
        <v>1</v>
      </c>
      <c r="T89" s="6">
        <v>4</v>
      </c>
      <c r="U89" s="6">
        <v>5</v>
      </c>
      <c r="V89" s="6">
        <v>4</v>
      </c>
      <c r="W89" s="6">
        <v>9</v>
      </c>
      <c r="X89" s="6">
        <v>4</v>
      </c>
      <c r="Y89" s="6">
        <v>5</v>
      </c>
      <c r="Z89" s="6">
        <v>9</v>
      </c>
      <c r="AA89" s="8">
        <f t="shared" si="33"/>
        <v>76</v>
      </c>
      <c r="AB89" s="8">
        <f t="shared" si="34"/>
        <v>113</v>
      </c>
      <c r="AC89" s="8">
        <f t="shared" si="35"/>
        <v>189</v>
      </c>
    </row>
    <row r="90" spans="1:29" ht="27.75" customHeight="1" x14ac:dyDescent="0.55000000000000004">
      <c r="A90" s="6" t="s">
        <v>90</v>
      </c>
      <c r="B90" s="6">
        <v>86</v>
      </c>
      <c r="C90" s="6">
        <v>35</v>
      </c>
      <c r="D90" s="6">
        <v>62</v>
      </c>
      <c r="E90" s="6">
        <v>97</v>
      </c>
      <c r="F90" s="6">
        <v>3</v>
      </c>
      <c r="G90" s="6">
        <v>12</v>
      </c>
      <c r="H90" s="6">
        <v>15</v>
      </c>
      <c r="I90" s="6">
        <v>1</v>
      </c>
      <c r="J90" s="6">
        <v>7</v>
      </c>
      <c r="K90" s="6">
        <v>8</v>
      </c>
      <c r="L90" s="6">
        <v>6</v>
      </c>
      <c r="M90" s="6">
        <v>3</v>
      </c>
      <c r="N90" s="6">
        <v>9</v>
      </c>
      <c r="O90" s="6">
        <v>3</v>
      </c>
      <c r="P90" s="6">
        <v>7</v>
      </c>
      <c r="Q90" s="6">
        <v>10</v>
      </c>
      <c r="R90" s="6">
        <v>2</v>
      </c>
      <c r="S90" s="6">
        <v>1</v>
      </c>
      <c r="T90" s="6">
        <v>3</v>
      </c>
      <c r="U90" s="6">
        <v>1</v>
      </c>
      <c r="V90" s="6">
        <v>8</v>
      </c>
      <c r="W90" s="6">
        <v>9</v>
      </c>
      <c r="X90" s="6">
        <v>5</v>
      </c>
      <c r="Y90" s="6">
        <v>13</v>
      </c>
      <c r="Z90" s="6">
        <v>18</v>
      </c>
      <c r="AA90" s="8">
        <f t="shared" si="33"/>
        <v>56</v>
      </c>
      <c r="AB90" s="8">
        <f t="shared" si="34"/>
        <v>113</v>
      </c>
      <c r="AC90" s="8">
        <f t="shared" si="35"/>
        <v>169</v>
      </c>
    </row>
    <row r="91" spans="1:29" ht="27.75" customHeight="1" x14ac:dyDescent="0.55000000000000004">
      <c r="A91" s="6" t="s">
        <v>91</v>
      </c>
      <c r="B91" s="6">
        <v>87</v>
      </c>
      <c r="C91" s="6">
        <v>27</v>
      </c>
      <c r="D91" s="6">
        <v>55</v>
      </c>
      <c r="E91" s="6">
        <v>82</v>
      </c>
      <c r="F91" s="6">
        <v>1</v>
      </c>
      <c r="G91" s="6">
        <v>7</v>
      </c>
      <c r="H91" s="6">
        <v>8</v>
      </c>
      <c r="I91" s="6">
        <v>2</v>
      </c>
      <c r="J91" s="6">
        <v>4</v>
      </c>
      <c r="K91" s="6">
        <v>6</v>
      </c>
      <c r="L91" s="6">
        <v>1</v>
      </c>
      <c r="M91" s="6">
        <v>5</v>
      </c>
      <c r="N91" s="6">
        <v>6</v>
      </c>
      <c r="O91" s="6">
        <v>5</v>
      </c>
      <c r="P91" s="6">
        <v>3</v>
      </c>
      <c r="Q91" s="6">
        <v>8</v>
      </c>
      <c r="R91" s="6">
        <v>1</v>
      </c>
      <c r="S91" s="6">
        <v>3</v>
      </c>
      <c r="T91" s="6">
        <v>4</v>
      </c>
      <c r="U91" s="6">
        <v>0</v>
      </c>
      <c r="V91" s="6">
        <v>7</v>
      </c>
      <c r="W91" s="6">
        <v>7</v>
      </c>
      <c r="X91" s="6">
        <v>3</v>
      </c>
      <c r="Y91" s="6">
        <v>7</v>
      </c>
      <c r="Z91" s="6">
        <v>10</v>
      </c>
      <c r="AA91" s="8">
        <f t="shared" si="33"/>
        <v>40</v>
      </c>
      <c r="AB91" s="8">
        <f t="shared" si="34"/>
        <v>91</v>
      </c>
      <c r="AC91" s="8">
        <f t="shared" si="35"/>
        <v>131</v>
      </c>
    </row>
    <row r="92" spans="1:29" ht="27.75" customHeight="1" x14ac:dyDescent="0.55000000000000004">
      <c r="A92" s="6" t="s">
        <v>92</v>
      </c>
      <c r="B92" s="6">
        <v>88</v>
      </c>
      <c r="C92" s="6">
        <v>25</v>
      </c>
      <c r="D92" s="6">
        <v>37</v>
      </c>
      <c r="E92" s="6">
        <v>62</v>
      </c>
      <c r="F92" s="6">
        <v>2</v>
      </c>
      <c r="G92" s="6">
        <v>10</v>
      </c>
      <c r="H92" s="6">
        <v>12</v>
      </c>
      <c r="I92" s="6">
        <v>1</v>
      </c>
      <c r="J92" s="6">
        <v>4</v>
      </c>
      <c r="K92" s="6">
        <v>5</v>
      </c>
      <c r="L92" s="6">
        <v>2</v>
      </c>
      <c r="M92" s="6">
        <v>1</v>
      </c>
      <c r="N92" s="6">
        <v>3</v>
      </c>
      <c r="O92" s="6">
        <v>1</v>
      </c>
      <c r="P92" s="6">
        <v>13</v>
      </c>
      <c r="Q92" s="6">
        <v>14</v>
      </c>
      <c r="R92" s="6">
        <v>2</v>
      </c>
      <c r="S92" s="6">
        <v>2</v>
      </c>
      <c r="T92" s="6">
        <v>4</v>
      </c>
      <c r="U92" s="6">
        <v>1</v>
      </c>
      <c r="V92" s="6">
        <v>4</v>
      </c>
      <c r="W92" s="6">
        <v>5</v>
      </c>
      <c r="X92" s="6">
        <v>5</v>
      </c>
      <c r="Y92" s="6">
        <v>8</v>
      </c>
      <c r="Z92" s="6">
        <v>13</v>
      </c>
      <c r="AA92" s="8">
        <f t="shared" si="33"/>
        <v>39</v>
      </c>
      <c r="AB92" s="8">
        <f t="shared" si="34"/>
        <v>79</v>
      </c>
      <c r="AC92" s="8">
        <f t="shared" si="35"/>
        <v>118</v>
      </c>
    </row>
    <row r="93" spans="1:29" ht="27.75" customHeight="1" x14ac:dyDescent="0.55000000000000004">
      <c r="A93" s="6" t="s">
        <v>93</v>
      </c>
      <c r="B93" s="6">
        <v>89</v>
      </c>
      <c r="C93" s="6">
        <v>22</v>
      </c>
      <c r="D93" s="6">
        <v>39</v>
      </c>
      <c r="E93" s="6">
        <v>61</v>
      </c>
      <c r="F93" s="6">
        <v>7</v>
      </c>
      <c r="G93" s="6">
        <v>7</v>
      </c>
      <c r="H93" s="6">
        <v>14</v>
      </c>
      <c r="I93" s="6">
        <v>0</v>
      </c>
      <c r="J93" s="6">
        <v>1</v>
      </c>
      <c r="K93" s="6">
        <v>1</v>
      </c>
      <c r="L93" s="6">
        <v>3</v>
      </c>
      <c r="M93" s="6">
        <v>3</v>
      </c>
      <c r="N93" s="6">
        <v>6</v>
      </c>
      <c r="O93" s="6">
        <v>1</v>
      </c>
      <c r="P93" s="6">
        <v>9</v>
      </c>
      <c r="Q93" s="6">
        <v>10</v>
      </c>
      <c r="R93" s="6">
        <v>0</v>
      </c>
      <c r="S93" s="6">
        <v>0</v>
      </c>
      <c r="T93" s="6">
        <v>0</v>
      </c>
      <c r="U93" s="6">
        <v>2</v>
      </c>
      <c r="V93" s="6">
        <v>3</v>
      </c>
      <c r="W93" s="6">
        <v>5</v>
      </c>
      <c r="X93" s="6">
        <v>2</v>
      </c>
      <c r="Y93" s="6">
        <v>2</v>
      </c>
      <c r="Z93" s="6">
        <v>4</v>
      </c>
      <c r="AA93" s="8">
        <f t="shared" si="33"/>
        <v>37</v>
      </c>
      <c r="AB93" s="8">
        <f t="shared" si="34"/>
        <v>64</v>
      </c>
      <c r="AC93" s="8">
        <f t="shared" si="35"/>
        <v>101</v>
      </c>
    </row>
    <row r="94" spans="1:29" ht="27.75" customHeight="1" x14ac:dyDescent="0.55000000000000004">
      <c r="A94" s="6" t="s">
        <v>94</v>
      </c>
      <c r="B94" s="6">
        <v>90</v>
      </c>
      <c r="C94" s="6">
        <v>13</v>
      </c>
      <c r="D94" s="6">
        <v>30</v>
      </c>
      <c r="E94" s="6">
        <v>43</v>
      </c>
      <c r="F94" s="6">
        <v>3</v>
      </c>
      <c r="G94" s="6">
        <v>5</v>
      </c>
      <c r="H94" s="6">
        <v>8</v>
      </c>
      <c r="I94" s="6">
        <v>0</v>
      </c>
      <c r="J94" s="6">
        <v>2</v>
      </c>
      <c r="K94" s="6">
        <v>2</v>
      </c>
      <c r="L94" s="6">
        <v>1</v>
      </c>
      <c r="M94" s="6">
        <v>0</v>
      </c>
      <c r="N94" s="6">
        <v>1</v>
      </c>
      <c r="O94" s="6">
        <v>2</v>
      </c>
      <c r="P94" s="6">
        <v>2</v>
      </c>
      <c r="Q94" s="6">
        <v>4</v>
      </c>
      <c r="R94" s="6">
        <v>0</v>
      </c>
      <c r="S94" s="6">
        <v>3</v>
      </c>
      <c r="T94" s="6">
        <v>3</v>
      </c>
      <c r="U94" s="6">
        <v>0</v>
      </c>
      <c r="V94" s="6">
        <v>2</v>
      </c>
      <c r="W94" s="6">
        <v>2</v>
      </c>
      <c r="X94" s="6">
        <v>2</v>
      </c>
      <c r="Y94" s="6">
        <v>3</v>
      </c>
      <c r="Z94" s="6">
        <v>5</v>
      </c>
      <c r="AA94" s="8">
        <f t="shared" si="33"/>
        <v>21</v>
      </c>
      <c r="AB94" s="8">
        <f t="shared" si="34"/>
        <v>47</v>
      </c>
      <c r="AC94" s="8">
        <f t="shared" si="35"/>
        <v>68</v>
      </c>
    </row>
    <row r="95" spans="1:29" ht="27.75" customHeight="1" x14ac:dyDescent="0.55000000000000004">
      <c r="A95" s="6" t="s">
        <v>95</v>
      </c>
      <c r="B95" s="6">
        <v>91</v>
      </c>
      <c r="C95" s="6">
        <v>11</v>
      </c>
      <c r="D95" s="6">
        <v>22</v>
      </c>
      <c r="E95" s="6">
        <v>33</v>
      </c>
      <c r="F95" s="6">
        <v>6</v>
      </c>
      <c r="G95" s="6">
        <v>3</v>
      </c>
      <c r="H95" s="6">
        <v>9</v>
      </c>
      <c r="I95" s="6">
        <v>0</v>
      </c>
      <c r="J95" s="6">
        <v>1</v>
      </c>
      <c r="K95" s="6">
        <v>1</v>
      </c>
      <c r="L95" s="6">
        <v>1</v>
      </c>
      <c r="M95" s="6">
        <v>3</v>
      </c>
      <c r="N95" s="6">
        <v>4</v>
      </c>
      <c r="O95" s="6">
        <v>1</v>
      </c>
      <c r="P95" s="6">
        <v>5</v>
      </c>
      <c r="Q95" s="6">
        <v>6</v>
      </c>
      <c r="R95" s="6">
        <v>2</v>
      </c>
      <c r="S95" s="6">
        <v>2</v>
      </c>
      <c r="T95" s="6">
        <v>4</v>
      </c>
      <c r="U95" s="6">
        <v>1</v>
      </c>
      <c r="V95" s="6">
        <v>1</v>
      </c>
      <c r="W95" s="6">
        <v>2</v>
      </c>
      <c r="X95" s="6">
        <v>1</v>
      </c>
      <c r="Y95" s="6">
        <v>2</v>
      </c>
      <c r="Z95" s="6">
        <v>3</v>
      </c>
      <c r="AA95" s="8">
        <f t="shared" si="33"/>
        <v>23</v>
      </c>
      <c r="AB95" s="8">
        <f t="shared" si="34"/>
        <v>39</v>
      </c>
      <c r="AC95" s="8">
        <f t="shared" si="35"/>
        <v>62</v>
      </c>
    </row>
    <row r="96" spans="1:29" ht="27.75" customHeight="1" x14ac:dyDescent="0.55000000000000004">
      <c r="A96" s="6" t="s">
        <v>96</v>
      </c>
      <c r="B96" s="6">
        <v>92</v>
      </c>
      <c r="C96" s="6">
        <v>10</v>
      </c>
      <c r="D96" s="6">
        <v>23</v>
      </c>
      <c r="E96" s="6">
        <v>33</v>
      </c>
      <c r="F96" s="6">
        <v>1</v>
      </c>
      <c r="G96" s="6">
        <v>5</v>
      </c>
      <c r="H96" s="6">
        <v>6</v>
      </c>
      <c r="I96" s="6">
        <v>2</v>
      </c>
      <c r="J96" s="6">
        <v>3</v>
      </c>
      <c r="K96" s="6">
        <v>5</v>
      </c>
      <c r="L96" s="6">
        <v>3</v>
      </c>
      <c r="M96" s="6">
        <v>2</v>
      </c>
      <c r="N96" s="6">
        <v>5</v>
      </c>
      <c r="O96" s="6">
        <v>1</v>
      </c>
      <c r="P96" s="6">
        <v>5</v>
      </c>
      <c r="Q96" s="6">
        <v>6</v>
      </c>
      <c r="R96" s="6">
        <v>0</v>
      </c>
      <c r="S96" s="6">
        <v>1</v>
      </c>
      <c r="T96" s="6">
        <v>1</v>
      </c>
      <c r="U96" s="6">
        <v>1</v>
      </c>
      <c r="V96" s="6">
        <v>2</v>
      </c>
      <c r="W96" s="6">
        <v>3</v>
      </c>
      <c r="X96" s="6">
        <v>0</v>
      </c>
      <c r="Y96" s="6">
        <v>4</v>
      </c>
      <c r="Z96" s="6">
        <v>4</v>
      </c>
      <c r="AA96" s="8">
        <f t="shared" si="33"/>
        <v>18</v>
      </c>
      <c r="AB96" s="8">
        <f t="shared" si="34"/>
        <v>45</v>
      </c>
      <c r="AC96" s="8">
        <f t="shared" si="35"/>
        <v>63</v>
      </c>
    </row>
    <row r="97" spans="1:29" ht="27.75" customHeight="1" x14ac:dyDescent="0.55000000000000004">
      <c r="A97" s="6" t="s">
        <v>97</v>
      </c>
      <c r="B97" s="6">
        <v>93</v>
      </c>
      <c r="C97" s="6">
        <v>7</v>
      </c>
      <c r="D97" s="6">
        <v>16</v>
      </c>
      <c r="E97" s="6">
        <v>23</v>
      </c>
      <c r="F97" s="6">
        <v>4</v>
      </c>
      <c r="G97" s="6">
        <v>1</v>
      </c>
      <c r="H97" s="6">
        <v>5</v>
      </c>
      <c r="I97" s="6">
        <v>2</v>
      </c>
      <c r="J97" s="6">
        <v>0</v>
      </c>
      <c r="K97" s="6">
        <v>2</v>
      </c>
      <c r="L97" s="6">
        <v>2</v>
      </c>
      <c r="M97" s="6">
        <v>0</v>
      </c>
      <c r="N97" s="6">
        <v>2</v>
      </c>
      <c r="O97" s="6">
        <v>1</v>
      </c>
      <c r="P97" s="6">
        <v>4</v>
      </c>
      <c r="Q97" s="6">
        <v>5</v>
      </c>
      <c r="R97" s="6">
        <v>2</v>
      </c>
      <c r="S97" s="6">
        <v>3</v>
      </c>
      <c r="T97" s="6">
        <v>5</v>
      </c>
      <c r="U97" s="6">
        <v>2</v>
      </c>
      <c r="V97" s="6">
        <v>4</v>
      </c>
      <c r="W97" s="6">
        <v>6</v>
      </c>
      <c r="X97" s="6">
        <v>0</v>
      </c>
      <c r="Y97" s="6">
        <v>2</v>
      </c>
      <c r="Z97" s="6">
        <v>2</v>
      </c>
      <c r="AA97" s="8">
        <f t="shared" si="33"/>
        <v>20</v>
      </c>
      <c r="AB97" s="8">
        <f t="shared" si="34"/>
        <v>30</v>
      </c>
      <c r="AC97" s="8">
        <f t="shared" si="35"/>
        <v>50</v>
      </c>
    </row>
    <row r="98" spans="1:29" ht="27.75" customHeight="1" x14ac:dyDescent="0.55000000000000004">
      <c r="A98" s="6" t="s">
        <v>98</v>
      </c>
      <c r="B98" s="6">
        <v>94</v>
      </c>
      <c r="C98" s="6">
        <v>5</v>
      </c>
      <c r="D98" s="6">
        <v>10</v>
      </c>
      <c r="E98" s="6">
        <v>15</v>
      </c>
      <c r="F98" s="6">
        <v>2</v>
      </c>
      <c r="G98" s="6">
        <v>2</v>
      </c>
      <c r="H98" s="6">
        <v>4</v>
      </c>
      <c r="I98" s="6">
        <v>0</v>
      </c>
      <c r="J98" s="6">
        <v>0</v>
      </c>
      <c r="K98" s="6">
        <v>0</v>
      </c>
      <c r="L98" s="6">
        <v>0</v>
      </c>
      <c r="M98" s="6">
        <v>1</v>
      </c>
      <c r="N98" s="6">
        <v>1</v>
      </c>
      <c r="O98" s="6">
        <v>1</v>
      </c>
      <c r="P98" s="6">
        <v>2</v>
      </c>
      <c r="Q98" s="6">
        <v>3</v>
      </c>
      <c r="R98" s="6">
        <v>0</v>
      </c>
      <c r="S98" s="6">
        <v>1</v>
      </c>
      <c r="T98" s="6">
        <v>1</v>
      </c>
      <c r="U98" s="6">
        <v>0</v>
      </c>
      <c r="V98" s="6">
        <v>2</v>
      </c>
      <c r="W98" s="6">
        <v>2</v>
      </c>
      <c r="X98" s="6">
        <v>1</v>
      </c>
      <c r="Y98" s="6">
        <v>2</v>
      </c>
      <c r="Z98" s="6">
        <v>3</v>
      </c>
      <c r="AA98" s="8">
        <f t="shared" si="33"/>
        <v>9</v>
      </c>
      <c r="AB98" s="8">
        <f t="shared" si="34"/>
        <v>20</v>
      </c>
      <c r="AC98" s="8">
        <f t="shared" si="35"/>
        <v>29</v>
      </c>
    </row>
    <row r="99" spans="1:29" ht="27.75" customHeight="1" x14ac:dyDescent="0.55000000000000004">
      <c r="A99" s="6" t="s">
        <v>99</v>
      </c>
      <c r="B99" s="6">
        <v>95</v>
      </c>
      <c r="C99" s="6">
        <v>11</v>
      </c>
      <c r="D99" s="6">
        <v>12</v>
      </c>
      <c r="E99" s="6">
        <v>23</v>
      </c>
      <c r="F99" s="6">
        <v>1</v>
      </c>
      <c r="G99" s="6">
        <v>0</v>
      </c>
      <c r="H99" s="6">
        <v>1</v>
      </c>
      <c r="I99" s="6">
        <v>0</v>
      </c>
      <c r="J99" s="6">
        <v>0</v>
      </c>
      <c r="K99" s="6">
        <v>0</v>
      </c>
      <c r="L99" s="6">
        <v>1</v>
      </c>
      <c r="M99" s="6">
        <v>0</v>
      </c>
      <c r="N99" s="6">
        <v>1</v>
      </c>
      <c r="O99" s="6">
        <v>1</v>
      </c>
      <c r="P99" s="6">
        <v>1</v>
      </c>
      <c r="Q99" s="6">
        <v>2</v>
      </c>
      <c r="R99" s="6">
        <v>0</v>
      </c>
      <c r="S99" s="6">
        <v>1</v>
      </c>
      <c r="T99" s="6">
        <v>1</v>
      </c>
      <c r="U99" s="6">
        <v>0</v>
      </c>
      <c r="V99" s="6">
        <v>0</v>
      </c>
      <c r="W99" s="6">
        <v>0</v>
      </c>
      <c r="X99" s="6">
        <v>0</v>
      </c>
      <c r="Y99" s="6">
        <v>2</v>
      </c>
      <c r="Z99" s="6">
        <v>2</v>
      </c>
      <c r="AA99" s="8">
        <f t="shared" si="33"/>
        <v>14</v>
      </c>
      <c r="AB99" s="8">
        <f t="shared" si="34"/>
        <v>16</v>
      </c>
      <c r="AC99" s="8">
        <f t="shared" si="35"/>
        <v>30</v>
      </c>
    </row>
    <row r="100" spans="1:29" ht="27.75" customHeight="1" x14ac:dyDescent="0.55000000000000004">
      <c r="A100" s="6" t="s">
        <v>100</v>
      </c>
      <c r="B100" s="6">
        <v>96</v>
      </c>
      <c r="C100" s="6">
        <v>9</v>
      </c>
      <c r="D100" s="6">
        <v>13</v>
      </c>
      <c r="E100" s="6">
        <v>22</v>
      </c>
      <c r="F100" s="6">
        <v>1</v>
      </c>
      <c r="G100" s="6">
        <v>1</v>
      </c>
      <c r="H100" s="6">
        <v>2</v>
      </c>
      <c r="I100" s="6">
        <v>1</v>
      </c>
      <c r="J100" s="6">
        <v>1</v>
      </c>
      <c r="K100" s="6">
        <v>2</v>
      </c>
      <c r="L100" s="6">
        <v>0</v>
      </c>
      <c r="M100" s="6">
        <v>0</v>
      </c>
      <c r="N100" s="6">
        <v>0</v>
      </c>
      <c r="O100" s="6">
        <v>0</v>
      </c>
      <c r="P100" s="6">
        <v>3</v>
      </c>
      <c r="Q100" s="6">
        <v>3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8">
        <f t="shared" si="33"/>
        <v>11</v>
      </c>
      <c r="AB100" s="8">
        <f t="shared" si="34"/>
        <v>18</v>
      </c>
      <c r="AC100" s="8">
        <f t="shared" si="35"/>
        <v>29</v>
      </c>
    </row>
    <row r="101" spans="1:29" ht="27.75" customHeight="1" x14ac:dyDescent="0.55000000000000004">
      <c r="A101" s="6" t="s">
        <v>101</v>
      </c>
      <c r="B101" s="6">
        <v>97</v>
      </c>
      <c r="C101" s="6">
        <v>5</v>
      </c>
      <c r="D101" s="6">
        <v>7</v>
      </c>
      <c r="E101" s="6">
        <v>12</v>
      </c>
      <c r="F101" s="6">
        <v>1</v>
      </c>
      <c r="G101" s="6">
        <v>2</v>
      </c>
      <c r="H101" s="6">
        <v>3</v>
      </c>
      <c r="I101" s="6">
        <v>0</v>
      </c>
      <c r="J101" s="6">
        <v>0</v>
      </c>
      <c r="K101" s="6">
        <v>0</v>
      </c>
      <c r="L101" s="6">
        <v>1</v>
      </c>
      <c r="M101" s="6">
        <v>3</v>
      </c>
      <c r="N101" s="6">
        <v>4</v>
      </c>
      <c r="O101" s="6">
        <v>1</v>
      </c>
      <c r="P101" s="6">
        <v>1</v>
      </c>
      <c r="Q101" s="6">
        <v>2</v>
      </c>
      <c r="R101" s="6">
        <v>0</v>
      </c>
      <c r="S101" s="6">
        <v>0</v>
      </c>
      <c r="T101" s="6">
        <v>0</v>
      </c>
      <c r="U101" s="6">
        <v>0</v>
      </c>
      <c r="V101" s="6">
        <v>1</v>
      </c>
      <c r="W101" s="6">
        <v>1</v>
      </c>
      <c r="X101" s="6">
        <v>0</v>
      </c>
      <c r="Y101" s="6">
        <v>1</v>
      </c>
      <c r="Z101" s="6">
        <v>1</v>
      </c>
      <c r="AA101" s="8">
        <f t="shared" si="33"/>
        <v>8</v>
      </c>
      <c r="AB101" s="8">
        <f t="shared" si="34"/>
        <v>15</v>
      </c>
      <c r="AC101" s="8">
        <f t="shared" si="35"/>
        <v>23</v>
      </c>
    </row>
    <row r="102" spans="1:29" ht="27.75" customHeight="1" x14ac:dyDescent="0.55000000000000004">
      <c r="A102" s="6" t="s">
        <v>102</v>
      </c>
      <c r="B102" s="6">
        <v>98</v>
      </c>
      <c r="C102" s="6">
        <v>1</v>
      </c>
      <c r="D102" s="6">
        <v>5</v>
      </c>
      <c r="E102" s="6">
        <v>6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1</v>
      </c>
      <c r="V102" s="6">
        <v>1</v>
      </c>
      <c r="W102" s="6">
        <v>2</v>
      </c>
      <c r="X102" s="6">
        <v>0</v>
      </c>
      <c r="Y102" s="6">
        <v>1</v>
      </c>
      <c r="Z102" s="6">
        <v>1</v>
      </c>
      <c r="AA102" s="8">
        <f t="shared" si="33"/>
        <v>2</v>
      </c>
      <c r="AB102" s="8">
        <f t="shared" si="34"/>
        <v>7</v>
      </c>
      <c r="AC102" s="8">
        <f t="shared" si="35"/>
        <v>9</v>
      </c>
    </row>
    <row r="103" spans="1:29" ht="27.75" customHeight="1" x14ac:dyDescent="0.55000000000000004">
      <c r="A103" s="6" t="s">
        <v>103</v>
      </c>
      <c r="B103" s="6">
        <v>99</v>
      </c>
      <c r="C103" s="6">
        <v>0</v>
      </c>
      <c r="D103" s="6">
        <v>3</v>
      </c>
      <c r="E103" s="6">
        <v>3</v>
      </c>
      <c r="F103" s="6">
        <v>0</v>
      </c>
      <c r="G103" s="6">
        <v>0</v>
      </c>
      <c r="H103" s="6">
        <v>0</v>
      </c>
      <c r="I103" s="6">
        <v>0</v>
      </c>
      <c r="J103" s="6">
        <v>1</v>
      </c>
      <c r="K103" s="6">
        <v>1</v>
      </c>
      <c r="L103" s="6">
        <v>1</v>
      </c>
      <c r="M103" s="6">
        <v>2</v>
      </c>
      <c r="N103" s="6">
        <v>3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2</v>
      </c>
      <c r="V103" s="6">
        <v>0</v>
      </c>
      <c r="W103" s="6">
        <v>2</v>
      </c>
      <c r="X103" s="6">
        <v>1</v>
      </c>
      <c r="Y103" s="6">
        <v>0</v>
      </c>
      <c r="Z103" s="6">
        <v>1</v>
      </c>
      <c r="AA103" s="8">
        <f t="shared" si="33"/>
        <v>4</v>
      </c>
      <c r="AB103" s="8">
        <f t="shared" si="34"/>
        <v>6</v>
      </c>
      <c r="AC103" s="8">
        <f t="shared" si="35"/>
        <v>10</v>
      </c>
    </row>
    <row r="104" spans="1:29" ht="27.75" customHeight="1" x14ac:dyDescent="0.55000000000000004">
      <c r="A104" s="6" t="s">
        <v>104</v>
      </c>
      <c r="B104" s="6">
        <v>100</v>
      </c>
      <c r="C104" s="6">
        <v>2</v>
      </c>
      <c r="D104" s="6">
        <v>5</v>
      </c>
      <c r="E104" s="6">
        <v>7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1</v>
      </c>
      <c r="P104" s="6">
        <v>1</v>
      </c>
      <c r="Q104" s="6">
        <v>2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1</v>
      </c>
      <c r="Z104" s="6">
        <v>1</v>
      </c>
      <c r="AA104" s="8">
        <f t="shared" si="33"/>
        <v>3</v>
      </c>
      <c r="AB104" s="8">
        <f t="shared" si="34"/>
        <v>7</v>
      </c>
      <c r="AC104" s="8">
        <f t="shared" si="35"/>
        <v>10</v>
      </c>
    </row>
    <row r="105" spans="1:29" ht="27.75" customHeight="1" x14ac:dyDescent="0.55000000000000004">
      <c r="A105" s="6" t="s">
        <v>105</v>
      </c>
      <c r="B105" s="6">
        <v>101</v>
      </c>
      <c r="C105" s="6">
        <v>11</v>
      </c>
      <c r="D105" s="6">
        <v>8</v>
      </c>
      <c r="E105" s="6">
        <v>19</v>
      </c>
      <c r="F105" s="6">
        <v>0</v>
      </c>
      <c r="G105" s="6">
        <v>1</v>
      </c>
      <c r="H105" s="6">
        <v>1</v>
      </c>
      <c r="I105" s="6">
        <v>1</v>
      </c>
      <c r="J105" s="6">
        <v>1</v>
      </c>
      <c r="K105" s="6">
        <v>2</v>
      </c>
      <c r="L105" s="6">
        <v>1</v>
      </c>
      <c r="M105" s="6">
        <v>0</v>
      </c>
      <c r="N105" s="6">
        <v>1</v>
      </c>
      <c r="O105" s="6">
        <v>1</v>
      </c>
      <c r="P105" s="6">
        <v>2</v>
      </c>
      <c r="Q105" s="6">
        <v>3</v>
      </c>
      <c r="R105" s="6">
        <v>0</v>
      </c>
      <c r="S105" s="6">
        <v>1</v>
      </c>
      <c r="T105" s="6">
        <v>1</v>
      </c>
      <c r="U105" s="6">
        <v>1</v>
      </c>
      <c r="V105" s="6">
        <v>0</v>
      </c>
      <c r="W105" s="6">
        <v>1</v>
      </c>
      <c r="X105" s="6">
        <v>1</v>
      </c>
      <c r="Y105" s="6">
        <v>1</v>
      </c>
      <c r="Z105" s="6">
        <v>2</v>
      </c>
      <c r="AA105" s="8">
        <f t="shared" si="33"/>
        <v>16</v>
      </c>
      <c r="AB105" s="8">
        <f t="shared" si="34"/>
        <v>14</v>
      </c>
      <c r="AC105" s="8">
        <f t="shared" si="35"/>
        <v>30</v>
      </c>
    </row>
    <row r="106" spans="1:29" ht="27.75" customHeight="1" x14ac:dyDescent="0.55000000000000004">
      <c r="A106" s="11" t="s">
        <v>148</v>
      </c>
      <c r="B106" s="15"/>
      <c r="C106" s="8">
        <v>190</v>
      </c>
      <c r="D106" s="8">
        <v>85</v>
      </c>
      <c r="E106" s="8">
        <v>275</v>
      </c>
      <c r="F106" s="8">
        <v>2</v>
      </c>
      <c r="G106" s="8">
        <v>9</v>
      </c>
      <c r="H106" s="8">
        <v>11</v>
      </c>
      <c r="I106" s="8">
        <v>4</v>
      </c>
      <c r="J106" s="8">
        <v>3</v>
      </c>
      <c r="K106" s="8">
        <v>7</v>
      </c>
      <c r="L106" s="8">
        <v>6</v>
      </c>
      <c r="M106" s="8">
        <v>6</v>
      </c>
      <c r="N106" s="8">
        <v>12</v>
      </c>
      <c r="O106" s="8">
        <v>9</v>
      </c>
      <c r="P106" s="8">
        <v>15</v>
      </c>
      <c r="Q106" s="8">
        <v>24</v>
      </c>
      <c r="R106" s="8">
        <v>0</v>
      </c>
      <c r="S106" s="8">
        <v>1</v>
      </c>
      <c r="T106" s="8">
        <v>1</v>
      </c>
      <c r="U106" s="8">
        <v>5</v>
      </c>
      <c r="V106" s="8">
        <v>0</v>
      </c>
      <c r="W106" s="8">
        <v>5</v>
      </c>
      <c r="X106" s="8">
        <v>8</v>
      </c>
      <c r="Y106" s="8">
        <v>14</v>
      </c>
      <c r="Z106" s="8">
        <v>22</v>
      </c>
      <c r="AA106" s="8">
        <f t="shared" si="33"/>
        <v>224</v>
      </c>
      <c r="AB106" s="8">
        <f t="shared" si="34"/>
        <v>133</v>
      </c>
      <c r="AC106" s="8">
        <f t="shared" si="35"/>
        <v>357</v>
      </c>
    </row>
    <row r="107" spans="1:29" ht="27.75" customHeight="1" x14ac:dyDescent="0.55000000000000004">
      <c r="A107" s="10" t="s">
        <v>149</v>
      </c>
      <c r="B107" s="15"/>
      <c r="C107" s="8">
        <v>648</v>
      </c>
      <c r="D107" s="8">
        <v>638</v>
      </c>
      <c r="E107" s="8">
        <v>1286</v>
      </c>
      <c r="F107" s="8">
        <v>22</v>
      </c>
      <c r="G107" s="8">
        <v>26</v>
      </c>
      <c r="H107" s="8">
        <v>48</v>
      </c>
      <c r="I107" s="8">
        <v>4</v>
      </c>
      <c r="J107" s="8">
        <v>5</v>
      </c>
      <c r="K107" s="8">
        <v>9</v>
      </c>
      <c r="L107" s="8">
        <v>27</v>
      </c>
      <c r="M107" s="8">
        <v>24</v>
      </c>
      <c r="N107" s="8">
        <v>51</v>
      </c>
      <c r="O107" s="8">
        <v>91</v>
      </c>
      <c r="P107" s="8">
        <v>69</v>
      </c>
      <c r="Q107" s="8">
        <v>160</v>
      </c>
      <c r="R107" s="8">
        <v>10</v>
      </c>
      <c r="S107" s="8">
        <v>11</v>
      </c>
      <c r="T107" s="8">
        <v>21</v>
      </c>
      <c r="U107" s="8">
        <v>14</v>
      </c>
      <c r="V107" s="8">
        <v>12</v>
      </c>
      <c r="W107" s="8">
        <v>26</v>
      </c>
      <c r="X107" s="8">
        <v>17</v>
      </c>
      <c r="Y107" s="8">
        <v>12</v>
      </c>
      <c r="Z107" s="8">
        <v>29</v>
      </c>
      <c r="AA107" s="8">
        <f t="shared" si="33"/>
        <v>833</v>
      </c>
      <c r="AB107" s="8">
        <f t="shared" si="34"/>
        <v>797</v>
      </c>
      <c r="AC107" s="8">
        <f t="shared" si="35"/>
        <v>1630</v>
      </c>
    </row>
    <row r="108" spans="1:29" ht="27.75" customHeight="1" x14ac:dyDescent="0.55000000000000004">
      <c r="A108" s="10" t="s">
        <v>150</v>
      </c>
      <c r="B108" s="15"/>
      <c r="C108" s="8">
        <v>89</v>
      </c>
      <c r="D108" s="8">
        <v>111</v>
      </c>
      <c r="E108" s="8">
        <v>200</v>
      </c>
      <c r="F108" s="8">
        <v>13</v>
      </c>
      <c r="G108" s="8">
        <v>11</v>
      </c>
      <c r="H108" s="8">
        <v>24</v>
      </c>
      <c r="I108" s="8">
        <v>1</v>
      </c>
      <c r="J108" s="8">
        <v>6</v>
      </c>
      <c r="K108" s="8">
        <v>7</v>
      </c>
      <c r="L108" s="8">
        <v>2</v>
      </c>
      <c r="M108" s="8">
        <v>4</v>
      </c>
      <c r="N108" s="8">
        <v>6</v>
      </c>
      <c r="O108" s="8">
        <v>2</v>
      </c>
      <c r="P108" s="8">
        <v>2</v>
      </c>
      <c r="Q108" s="8">
        <v>4</v>
      </c>
      <c r="R108" s="8">
        <v>3</v>
      </c>
      <c r="S108" s="8">
        <v>0</v>
      </c>
      <c r="T108" s="8">
        <v>3</v>
      </c>
      <c r="U108" s="8">
        <v>2</v>
      </c>
      <c r="V108" s="8">
        <v>0</v>
      </c>
      <c r="W108" s="8">
        <v>2</v>
      </c>
      <c r="X108" s="8">
        <v>5</v>
      </c>
      <c r="Y108" s="8">
        <v>3</v>
      </c>
      <c r="Z108" s="8">
        <v>8</v>
      </c>
      <c r="AA108" s="8">
        <f t="shared" si="33"/>
        <v>117</v>
      </c>
      <c r="AB108" s="8">
        <f t="shared" si="34"/>
        <v>137</v>
      </c>
      <c r="AC108" s="8">
        <f t="shared" si="35"/>
        <v>254</v>
      </c>
    </row>
    <row r="109" spans="1:29" ht="27.75" customHeight="1" x14ac:dyDescent="0.55000000000000004">
      <c r="A109" s="18" t="s">
        <v>2</v>
      </c>
      <c r="B109" s="15"/>
      <c r="C109" s="18">
        <f>SUM(C4:C108)</f>
        <v>27025</v>
      </c>
      <c r="D109" s="18">
        <f t="shared" ref="D109:AC109" si="36">SUM(D4:D108)</f>
        <v>27973</v>
      </c>
      <c r="E109" s="18">
        <f t="shared" si="36"/>
        <v>54998</v>
      </c>
      <c r="F109" s="18">
        <f t="shared" si="36"/>
        <v>5311</v>
      </c>
      <c r="G109" s="18">
        <f t="shared" si="36"/>
        <v>5756</v>
      </c>
      <c r="H109" s="18">
        <f t="shared" si="36"/>
        <v>11067</v>
      </c>
      <c r="I109" s="18">
        <f t="shared" si="36"/>
        <v>1609</v>
      </c>
      <c r="J109" s="18">
        <f t="shared" si="36"/>
        <v>1730</v>
      </c>
      <c r="K109" s="18">
        <f t="shared" si="36"/>
        <v>3339</v>
      </c>
      <c r="L109" s="18">
        <f t="shared" si="36"/>
        <v>1650</v>
      </c>
      <c r="M109" s="18">
        <f t="shared" si="36"/>
        <v>1814</v>
      </c>
      <c r="N109" s="18">
        <f t="shared" si="36"/>
        <v>3464</v>
      </c>
      <c r="O109" s="18">
        <f t="shared" si="36"/>
        <v>3120</v>
      </c>
      <c r="P109" s="18">
        <f t="shared" si="36"/>
        <v>3413</v>
      </c>
      <c r="Q109" s="18">
        <f t="shared" si="36"/>
        <v>6533</v>
      </c>
      <c r="R109" s="18">
        <f t="shared" si="36"/>
        <v>657</v>
      </c>
      <c r="S109" s="18">
        <f t="shared" si="36"/>
        <v>656</v>
      </c>
      <c r="T109" s="18">
        <f t="shared" si="36"/>
        <v>1313</v>
      </c>
      <c r="U109" s="18">
        <f t="shared" si="36"/>
        <v>1503</v>
      </c>
      <c r="V109" s="18">
        <f t="shared" si="36"/>
        <v>1653</v>
      </c>
      <c r="W109" s="18">
        <f t="shared" si="36"/>
        <v>3156</v>
      </c>
      <c r="X109" s="18">
        <f t="shared" si="36"/>
        <v>3708</v>
      </c>
      <c r="Y109" s="18">
        <f t="shared" si="36"/>
        <v>3928</v>
      </c>
      <c r="Z109" s="18">
        <f t="shared" si="36"/>
        <v>7636</v>
      </c>
      <c r="AA109" s="18">
        <f t="shared" si="36"/>
        <v>44583</v>
      </c>
      <c r="AB109" s="18">
        <f t="shared" si="36"/>
        <v>46923</v>
      </c>
      <c r="AC109" s="18">
        <f t="shared" si="36"/>
        <v>91506</v>
      </c>
    </row>
  </sheetData>
  <sortState ref="A4:Z105">
    <sortCondition ref="B4:B105"/>
  </sortState>
  <mergeCells count="9">
    <mergeCell ref="AA2:AC2"/>
    <mergeCell ref="R2:T2"/>
    <mergeCell ref="U2:W2"/>
    <mergeCell ref="X2:Z2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A568C-11E9-43BB-A5EA-36D8F16D1086}">
  <dimension ref="A2:S109"/>
  <sheetViews>
    <sheetView workbookViewId="0">
      <selection activeCell="P3" sqref="P3:S33"/>
    </sheetView>
  </sheetViews>
  <sheetFormatPr defaultRowHeight="27" customHeight="1" x14ac:dyDescent="0.55000000000000004"/>
  <cols>
    <col min="1" max="1" width="15.5" style="9" customWidth="1"/>
    <col min="2" max="11" width="0" style="9" hidden="1" customWidth="1"/>
    <col min="12" max="16384" width="9" style="9"/>
  </cols>
  <sheetData>
    <row r="2" spans="1:19" ht="27" customHeight="1" x14ac:dyDescent="0.55000000000000004">
      <c r="C2" s="34" t="s">
        <v>130</v>
      </c>
      <c r="D2" s="34"/>
      <c r="E2" s="34"/>
      <c r="F2" s="34" t="s">
        <v>131</v>
      </c>
      <c r="G2" s="34"/>
      <c r="H2" s="34"/>
      <c r="I2" s="34" t="s">
        <v>132</v>
      </c>
      <c r="J2" s="34"/>
      <c r="K2" s="34"/>
      <c r="L2" s="35" t="s">
        <v>155</v>
      </c>
      <c r="M2" s="35"/>
      <c r="N2" s="35"/>
    </row>
    <row r="3" spans="1:19" ht="27" customHeight="1" x14ac:dyDescent="0.55000000000000004">
      <c r="A3" s="5" t="s">
        <v>3</v>
      </c>
      <c r="B3" s="5" t="s">
        <v>156</v>
      </c>
      <c r="C3" s="5" t="s">
        <v>0</v>
      </c>
      <c r="D3" s="5" t="s">
        <v>1</v>
      </c>
      <c r="E3" s="5" t="s">
        <v>2</v>
      </c>
      <c r="F3" s="5" t="s">
        <v>0</v>
      </c>
      <c r="G3" s="5" t="s">
        <v>1</v>
      </c>
      <c r="H3" s="5" t="s">
        <v>2</v>
      </c>
      <c r="I3" s="5" t="s">
        <v>0</v>
      </c>
      <c r="J3" s="5" t="s">
        <v>1</v>
      </c>
      <c r="K3" s="5" t="s">
        <v>2</v>
      </c>
      <c r="L3" s="5" t="s">
        <v>0</v>
      </c>
      <c r="M3" s="5" t="s">
        <v>1</v>
      </c>
      <c r="N3" s="5" t="s">
        <v>2</v>
      </c>
      <c r="P3" s="5" t="s">
        <v>161</v>
      </c>
      <c r="Q3" s="5" t="s">
        <v>0</v>
      </c>
      <c r="R3" s="5" t="s">
        <v>1</v>
      </c>
      <c r="S3" s="5" t="s">
        <v>2</v>
      </c>
    </row>
    <row r="4" spans="1:19" ht="27" customHeight="1" x14ac:dyDescent="0.55000000000000004">
      <c r="A4" s="6" t="s">
        <v>4</v>
      </c>
      <c r="B4" s="6">
        <v>0</v>
      </c>
      <c r="C4" s="6">
        <v>199</v>
      </c>
      <c r="D4" s="6">
        <v>233</v>
      </c>
      <c r="E4" s="6">
        <v>432</v>
      </c>
      <c r="F4" s="6">
        <v>14</v>
      </c>
      <c r="G4" s="6">
        <v>9</v>
      </c>
      <c r="H4" s="6">
        <v>23</v>
      </c>
      <c r="I4" s="6">
        <v>14</v>
      </c>
      <c r="J4" s="6">
        <v>16</v>
      </c>
      <c r="K4" s="6">
        <v>30</v>
      </c>
      <c r="L4" s="8">
        <f>C4+F4+I4</f>
        <v>227</v>
      </c>
      <c r="M4" s="8">
        <f t="shared" ref="M4:N4" si="0">D4+G4+J4</f>
        <v>258</v>
      </c>
      <c r="N4" s="8">
        <f t="shared" si="0"/>
        <v>485</v>
      </c>
      <c r="P4" s="26" t="s">
        <v>162</v>
      </c>
      <c r="Q4" s="27">
        <f>L4</f>
        <v>227</v>
      </c>
      <c r="R4" s="27">
        <f t="shared" ref="R4:S4" si="1">M4</f>
        <v>258</v>
      </c>
      <c r="S4" s="27">
        <f t="shared" si="1"/>
        <v>485</v>
      </c>
    </row>
    <row r="5" spans="1:19" ht="27" customHeight="1" x14ac:dyDescent="0.55000000000000004">
      <c r="A5" s="6" t="s">
        <v>5</v>
      </c>
      <c r="B5" s="6">
        <v>1</v>
      </c>
      <c r="C5" s="6">
        <v>220</v>
      </c>
      <c r="D5" s="6">
        <v>208</v>
      </c>
      <c r="E5" s="6">
        <v>428</v>
      </c>
      <c r="F5" s="6">
        <v>5</v>
      </c>
      <c r="G5" s="6">
        <v>5</v>
      </c>
      <c r="H5" s="6">
        <v>10</v>
      </c>
      <c r="I5" s="6">
        <v>20</v>
      </c>
      <c r="J5" s="6">
        <v>18</v>
      </c>
      <c r="K5" s="6">
        <v>38</v>
      </c>
      <c r="L5" s="8">
        <f t="shared" ref="L5:L68" si="2">C5+F5+I5</f>
        <v>245</v>
      </c>
      <c r="M5" s="8">
        <f t="shared" ref="M5:M68" si="3">D5+G5+J5</f>
        <v>231</v>
      </c>
      <c r="N5" s="8">
        <f t="shared" ref="N5:N68" si="4">E5+H5+K5</f>
        <v>476</v>
      </c>
      <c r="P5" s="28" t="s">
        <v>163</v>
      </c>
      <c r="Q5" s="27">
        <f>SUM(L4:L5)</f>
        <v>472</v>
      </c>
      <c r="R5" s="27">
        <f t="shared" ref="R5:S5" si="5">SUM(M4:M5)</f>
        <v>489</v>
      </c>
      <c r="S5" s="27">
        <f t="shared" si="5"/>
        <v>961</v>
      </c>
    </row>
    <row r="6" spans="1:19" ht="27" customHeight="1" x14ac:dyDescent="0.55000000000000004">
      <c r="A6" s="6" t="s">
        <v>6</v>
      </c>
      <c r="B6" s="6">
        <v>2</v>
      </c>
      <c r="C6" s="6">
        <v>222</v>
      </c>
      <c r="D6" s="6">
        <v>210</v>
      </c>
      <c r="E6" s="6">
        <v>432</v>
      </c>
      <c r="F6" s="6">
        <v>9</v>
      </c>
      <c r="G6" s="6">
        <v>7</v>
      </c>
      <c r="H6" s="6">
        <v>16</v>
      </c>
      <c r="I6" s="6">
        <v>18</v>
      </c>
      <c r="J6" s="6">
        <v>10</v>
      </c>
      <c r="K6" s="6">
        <v>28</v>
      </c>
      <c r="L6" s="8">
        <f t="shared" si="2"/>
        <v>249</v>
      </c>
      <c r="M6" s="8">
        <f t="shared" si="3"/>
        <v>227</v>
      </c>
      <c r="N6" s="8">
        <f t="shared" si="4"/>
        <v>476</v>
      </c>
      <c r="P6" s="28" t="s">
        <v>164</v>
      </c>
      <c r="Q6" s="29">
        <f>SUM(L4:L6)</f>
        <v>721</v>
      </c>
      <c r="R6" s="29">
        <f t="shared" ref="R6:S6" si="6">SUM(M4:M6)</f>
        <v>716</v>
      </c>
      <c r="S6" s="29">
        <f t="shared" si="6"/>
        <v>1437</v>
      </c>
    </row>
    <row r="7" spans="1:19" ht="27" customHeight="1" x14ac:dyDescent="0.55000000000000004">
      <c r="A7" s="6" t="s">
        <v>7</v>
      </c>
      <c r="B7" s="6">
        <v>3</v>
      </c>
      <c r="C7" s="6">
        <v>208</v>
      </c>
      <c r="D7" s="6">
        <v>227</v>
      </c>
      <c r="E7" s="6">
        <v>435</v>
      </c>
      <c r="F7" s="6">
        <v>16</v>
      </c>
      <c r="G7" s="6">
        <v>16</v>
      </c>
      <c r="H7" s="6">
        <v>32</v>
      </c>
      <c r="I7" s="6">
        <v>22</v>
      </c>
      <c r="J7" s="6">
        <v>15</v>
      </c>
      <c r="K7" s="6">
        <v>37</v>
      </c>
      <c r="L7" s="8">
        <f t="shared" si="2"/>
        <v>246</v>
      </c>
      <c r="M7" s="8">
        <f t="shared" si="3"/>
        <v>258</v>
      </c>
      <c r="N7" s="8">
        <f t="shared" si="4"/>
        <v>504</v>
      </c>
      <c r="P7" s="28" t="s">
        <v>165</v>
      </c>
      <c r="Q7" s="29">
        <f>SUM(L4:L9)</f>
        <v>1529</v>
      </c>
      <c r="R7" s="29">
        <f t="shared" ref="R7:S7" si="7">SUM(M4:M9)</f>
        <v>1480</v>
      </c>
      <c r="S7" s="29">
        <f t="shared" si="7"/>
        <v>3009</v>
      </c>
    </row>
    <row r="8" spans="1:19" ht="27" customHeight="1" x14ac:dyDescent="0.55000000000000004">
      <c r="A8" s="6" t="s">
        <v>8</v>
      </c>
      <c r="B8" s="6">
        <v>4</v>
      </c>
      <c r="C8" s="6">
        <v>243</v>
      </c>
      <c r="D8" s="6">
        <v>207</v>
      </c>
      <c r="E8" s="6">
        <v>450</v>
      </c>
      <c r="F8" s="6">
        <v>20</v>
      </c>
      <c r="G8" s="6">
        <v>23</v>
      </c>
      <c r="H8" s="6">
        <v>43</v>
      </c>
      <c r="I8" s="6">
        <v>22</v>
      </c>
      <c r="J8" s="6">
        <v>19</v>
      </c>
      <c r="K8" s="6">
        <v>41</v>
      </c>
      <c r="L8" s="8">
        <f t="shared" si="2"/>
        <v>285</v>
      </c>
      <c r="M8" s="8">
        <f t="shared" si="3"/>
        <v>249</v>
      </c>
      <c r="N8" s="8">
        <f t="shared" si="4"/>
        <v>534</v>
      </c>
      <c r="P8" s="28" t="s">
        <v>166</v>
      </c>
      <c r="Q8" s="29">
        <f>SUM(L4:L18)</f>
        <v>4208</v>
      </c>
      <c r="R8" s="29">
        <f t="shared" ref="R8:S8" si="8">SUM(M4:M18)</f>
        <v>3968</v>
      </c>
      <c r="S8" s="29">
        <f t="shared" si="8"/>
        <v>8176</v>
      </c>
    </row>
    <row r="9" spans="1:19" ht="27" customHeight="1" x14ac:dyDescent="0.55000000000000004">
      <c r="A9" s="6" t="s">
        <v>9</v>
      </c>
      <c r="B9" s="6">
        <v>5</v>
      </c>
      <c r="C9" s="6">
        <v>224</v>
      </c>
      <c r="D9" s="6">
        <v>211</v>
      </c>
      <c r="E9" s="6">
        <v>435</v>
      </c>
      <c r="F9" s="6">
        <v>16</v>
      </c>
      <c r="G9" s="6">
        <v>21</v>
      </c>
      <c r="H9" s="6">
        <v>37</v>
      </c>
      <c r="I9" s="6">
        <v>37</v>
      </c>
      <c r="J9" s="6">
        <v>25</v>
      </c>
      <c r="K9" s="6">
        <v>62</v>
      </c>
      <c r="L9" s="8">
        <f t="shared" si="2"/>
        <v>277</v>
      </c>
      <c r="M9" s="8">
        <f t="shared" si="3"/>
        <v>257</v>
      </c>
      <c r="N9" s="8">
        <f t="shared" si="4"/>
        <v>534</v>
      </c>
      <c r="P9" s="28" t="s">
        <v>167</v>
      </c>
      <c r="Q9" s="29">
        <f>SUM(L4:L19)</f>
        <v>4476</v>
      </c>
      <c r="R9" s="29">
        <f t="shared" ref="R9:S9" si="9">SUM(M4:M19)</f>
        <v>4278</v>
      </c>
      <c r="S9" s="29">
        <f t="shared" si="9"/>
        <v>8754</v>
      </c>
    </row>
    <row r="10" spans="1:19" ht="27" customHeight="1" x14ac:dyDescent="0.55000000000000004">
      <c r="A10" s="6" t="s">
        <v>10</v>
      </c>
      <c r="B10" s="6">
        <v>6</v>
      </c>
      <c r="C10" s="6">
        <v>294</v>
      </c>
      <c r="D10" s="6">
        <v>292</v>
      </c>
      <c r="E10" s="6">
        <v>586</v>
      </c>
      <c r="F10" s="6">
        <v>16</v>
      </c>
      <c r="G10" s="6">
        <v>19</v>
      </c>
      <c r="H10" s="6">
        <v>35</v>
      </c>
      <c r="I10" s="6">
        <v>38</v>
      </c>
      <c r="J10" s="6">
        <v>25</v>
      </c>
      <c r="K10" s="6">
        <v>63</v>
      </c>
      <c r="L10" s="8">
        <f t="shared" si="2"/>
        <v>348</v>
      </c>
      <c r="M10" s="8">
        <f t="shared" si="3"/>
        <v>336</v>
      </c>
      <c r="N10" s="8">
        <f t="shared" si="4"/>
        <v>684</v>
      </c>
      <c r="P10" s="28">
        <v>1</v>
      </c>
      <c r="Q10" s="29">
        <f>L5</f>
        <v>245</v>
      </c>
      <c r="R10" s="29">
        <f t="shared" ref="R10:S11" si="10">M5</f>
        <v>231</v>
      </c>
      <c r="S10" s="29">
        <f t="shared" si="10"/>
        <v>476</v>
      </c>
    </row>
    <row r="11" spans="1:19" ht="27" customHeight="1" x14ac:dyDescent="0.55000000000000004">
      <c r="A11" s="6" t="s">
        <v>11</v>
      </c>
      <c r="B11" s="6">
        <v>7</v>
      </c>
      <c r="C11" s="6">
        <v>269</v>
      </c>
      <c r="D11" s="6">
        <v>225</v>
      </c>
      <c r="E11" s="6">
        <v>494</v>
      </c>
      <c r="F11" s="6">
        <v>19</v>
      </c>
      <c r="G11" s="6">
        <v>13</v>
      </c>
      <c r="H11" s="6">
        <v>32</v>
      </c>
      <c r="I11" s="6">
        <v>22</v>
      </c>
      <c r="J11" s="6">
        <v>24</v>
      </c>
      <c r="K11" s="6">
        <v>46</v>
      </c>
      <c r="L11" s="8">
        <f t="shared" si="2"/>
        <v>310</v>
      </c>
      <c r="M11" s="8">
        <f t="shared" si="3"/>
        <v>262</v>
      </c>
      <c r="N11" s="8">
        <f t="shared" si="4"/>
        <v>572</v>
      </c>
      <c r="P11" s="28">
        <v>2</v>
      </c>
      <c r="Q11" s="29">
        <f>L6</f>
        <v>249</v>
      </c>
      <c r="R11" s="29">
        <f t="shared" si="10"/>
        <v>227</v>
      </c>
      <c r="S11" s="29">
        <f t="shared" si="10"/>
        <v>476</v>
      </c>
    </row>
    <row r="12" spans="1:19" ht="27" customHeight="1" x14ac:dyDescent="0.55000000000000004">
      <c r="A12" s="6" t="s">
        <v>12</v>
      </c>
      <c r="B12" s="6">
        <v>8</v>
      </c>
      <c r="C12" s="6">
        <v>256</v>
      </c>
      <c r="D12" s="6">
        <v>217</v>
      </c>
      <c r="E12" s="6">
        <v>473</v>
      </c>
      <c r="F12" s="6">
        <v>12</v>
      </c>
      <c r="G12" s="6">
        <v>7</v>
      </c>
      <c r="H12" s="6">
        <v>19</v>
      </c>
      <c r="I12" s="6">
        <v>23</v>
      </c>
      <c r="J12" s="6">
        <v>19</v>
      </c>
      <c r="K12" s="6">
        <v>42</v>
      </c>
      <c r="L12" s="8">
        <f t="shared" si="2"/>
        <v>291</v>
      </c>
      <c r="M12" s="8">
        <f t="shared" si="3"/>
        <v>243</v>
      </c>
      <c r="N12" s="8">
        <f t="shared" si="4"/>
        <v>534</v>
      </c>
      <c r="P12" s="26" t="s">
        <v>168</v>
      </c>
      <c r="Q12" s="29">
        <f>SUM(L7:L9)</f>
        <v>808</v>
      </c>
      <c r="R12" s="29">
        <f t="shared" ref="R12:S12" si="11">SUM(M7:M9)</f>
        <v>764</v>
      </c>
      <c r="S12" s="29">
        <f t="shared" si="11"/>
        <v>1572</v>
      </c>
    </row>
    <row r="13" spans="1:19" ht="27" customHeight="1" x14ac:dyDescent="0.55000000000000004">
      <c r="A13" s="6" t="s">
        <v>13</v>
      </c>
      <c r="B13" s="6">
        <v>9</v>
      </c>
      <c r="C13" s="6">
        <v>277</v>
      </c>
      <c r="D13" s="6">
        <v>250</v>
      </c>
      <c r="E13" s="6">
        <v>527</v>
      </c>
      <c r="F13" s="6">
        <v>16</v>
      </c>
      <c r="G13" s="6">
        <v>13</v>
      </c>
      <c r="H13" s="6">
        <v>29</v>
      </c>
      <c r="I13" s="6">
        <v>25</v>
      </c>
      <c r="J13" s="6">
        <v>16</v>
      </c>
      <c r="K13" s="6">
        <v>41</v>
      </c>
      <c r="L13" s="8">
        <f t="shared" si="2"/>
        <v>318</v>
      </c>
      <c r="M13" s="8">
        <f t="shared" si="3"/>
        <v>279</v>
      </c>
      <c r="N13" s="8">
        <f t="shared" si="4"/>
        <v>597</v>
      </c>
      <c r="P13" s="28" t="s">
        <v>169</v>
      </c>
      <c r="Q13" s="29">
        <f>SUM(L10:L16)</f>
        <v>2109</v>
      </c>
      <c r="R13" s="29">
        <f t="shared" ref="R13:S13" si="12">SUM(M10:M16)</f>
        <v>1941</v>
      </c>
      <c r="S13" s="29">
        <f t="shared" si="12"/>
        <v>4050</v>
      </c>
    </row>
    <row r="14" spans="1:19" ht="27" customHeight="1" x14ac:dyDescent="0.55000000000000004">
      <c r="A14" s="6" t="s">
        <v>14</v>
      </c>
      <c r="B14" s="6">
        <v>10</v>
      </c>
      <c r="C14" s="6">
        <v>239</v>
      </c>
      <c r="D14" s="6">
        <v>235</v>
      </c>
      <c r="E14" s="6">
        <v>474</v>
      </c>
      <c r="F14" s="6">
        <v>16</v>
      </c>
      <c r="G14" s="6">
        <v>18</v>
      </c>
      <c r="H14" s="6">
        <v>34</v>
      </c>
      <c r="I14" s="6">
        <v>28</v>
      </c>
      <c r="J14" s="6">
        <v>17</v>
      </c>
      <c r="K14" s="6">
        <v>45</v>
      </c>
      <c r="L14" s="8">
        <f t="shared" si="2"/>
        <v>283</v>
      </c>
      <c r="M14" s="8">
        <f t="shared" si="3"/>
        <v>270</v>
      </c>
      <c r="N14" s="8">
        <f t="shared" si="4"/>
        <v>553</v>
      </c>
      <c r="P14" s="28" t="s">
        <v>170</v>
      </c>
      <c r="Q14" s="29">
        <f>SUM(L10:L22)</f>
        <v>3845</v>
      </c>
      <c r="R14" s="29">
        <f t="shared" ref="R14:S14" si="13">SUM(M10:M22)</f>
        <v>3636</v>
      </c>
      <c r="S14" s="29">
        <f t="shared" si="13"/>
        <v>7481</v>
      </c>
    </row>
    <row r="15" spans="1:19" ht="27" customHeight="1" x14ac:dyDescent="0.55000000000000004">
      <c r="A15" s="6" t="s">
        <v>15</v>
      </c>
      <c r="B15" s="6">
        <v>11</v>
      </c>
      <c r="C15" s="6">
        <v>251</v>
      </c>
      <c r="D15" s="6">
        <v>248</v>
      </c>
      <c r="E15" s="6">
        <v>499</v>
      </c>
      <c r="F15" s="6">
        <v>15</v>
      </c>
      <c r="G15" s="6">
        <v>16</v>
      </c>
      <c r="H15" s="6">
        <v>31</v>
      </c>
      <c r="I15" s="6">
        <v>16</v>
      </c>
      <c r="J15" s="6">
        <v>23</v>
      </c>
      <c r="K15" s="6">
        <v>39</v>
      </c>
      <c r="L15" s="8">
        <f t="shared" si="2"/>
        <v>282</v>
      </c>
      <c r="M15" s="8">
        <f t="shared" si="3"/>
        <v>287</v>
      </c>
      <c r="N15" s="8">
        <f t="shared" si="4"/>
        <v>569</v>
      </c>
      <c r="P15" s="28" t="s">
        <v>171</v>
      </c>
      <c r="Q15" s="29">
        <f>SUM(L14:L23)</f>
        <v>2878</v>
      </c>
      <c r="R15" s="29">
        <f t="shared" ref="R15:S15" si="14">SUM(M14:M23)</f>
        <v>2802</v>
      </c>
      <c r="S15" s="29">
        <f t="shared" si="14"/>
        <v>5680</v>
      </c>
    </row>
    <row r="16" spans="1:19" ht="27" customHeight="1" x14ac:dyDescent="0.55000000000000004">
      <c r="A16" s="6" t="s">
        <v>16</v>
      </c>
      <c r="B16" s="6">
        <v>12</v>
      </c>
      <c r="C16" s="6">
        <v>230</v>
      </c>
      <c r="D16" s="6">
        <v>238</v>
      </c>
      <c r="E16" s="6">
        <v>468</v>
      </c>
      <c r="F16" s="6">
        <v>19</v>
      </c>
      <c r="G16" s="6">
        <v>9</v>
      </c>
      <c r="H16" s="6">
        <v>28</v>
      </c>
      <c r="I16" s="6">
        <v>28</v>
      </c>
      <c r="J16" s="6">
        <v>17</v>
      </c>
      <c r="K16" s="6">
        <v>45</v>
      </c>
      <c r="L16" s="8">
        <f t="shared" si="2"/>
        <v>277</v>
      </c>
      <c r="M16" s="8">
        <f t="shared" si="3"/>
        <v>264</v>
      </c>
      <c r="N16" s="8">
        <f t="shared" si="4"/>
        <v>541</v>
      </c>
      <c r="P16" s="26" t="s">
        <v>172</v>
      </c>
      <c r="Q16" s="29">
        <f>SUM(L14:L28)</f>
        <v>4525</v>
      </c>
      <c r="R16" s="29">
        <f t="shared" ref="R16:S16" si="15">SUM(M14:M28)</f>
        <v>4482</v>
      </c>
      <c r="S16" s="29">
        <f t="shared" si="15"/>
        <v>9007</v>
      </c>
    </row>
    <row r="17" spans="1:19" ht="27" customHeight="1" x14ac:dyDescent="0.55000000000000004">
      <c r="A17" s="6" t="s">
        <v>17</v>
      </c>
      <c r="B17" s="6">
        <v>13</v>
      </c>
      <c r="C17" s="6">
        <v>236</v>
      </c>
      <c r="D17" s="6">
        <v>227</v>
      </c>
      <c r="E17" s="6">
        <v>463</v>
      </c>
      <c r="F17" s="6">
        <v>21</v>
      </c>
      <c r="G17" s="6">
        <v>13</v>
      </c>
      <c r="H17" s="6">
        <v>34</v>
      </c>
      <c r="I17" s="6">
        <v>17</v>
      </c>
      <c r="J17" s="6">
        <v>24</v>
      </c>
      <c r="K17" s="6">
        <v>41</v>
      </c>
      <c r="L17" s="8">
        <f t="shared" si="2"/>
        <v>274</v>
      </c>
      <c r="M17" s="8">
        <f t="shared" si="3"/>
        <v>264</v>
      </c>
      <c r="N17" s="8">
        <f t="shared" si="4"/>
        <v>538</v>
      </c>
      <c r="P17" s="26" t="s">
        <v>173</v>
      </c>
      <c r="Q17" s="29">
        <f>SUM(L16:L28)</f>
        <v>3960</v>
      </c>
      <c r="R17" s="29">
        <f t="shared" ref="R17:S17" si="16">SUM(M16:M28)</f>
        <v>3925</v>
      </c>
      <c r="S17" s="29">
        <f t="shared" si="16"/>
        <v>7885</v>
      </c>
    </row>
    <row r="18" spans="1:19" ht="27" customHeight="1" x14ac:dyDescent="0.55000000000000004">
      <c r="A18" s="6" t="s">
        <v>18</v>
      </c>
      <c r="B18" s="6">
        <v>14</v>
      </c>
      <c r="C18" s="6">
        <v>253</v>
      </c>
      <c r="D18" s="6">
        <v>248</v>
      </c>
      <c r="E18" s="6">
        <v>501</v>
      </c>
      <c r="F18" s="6">
        <v>16</v>
      </c>
      <c r="G18" s="6">
        <v>15</v>
      </c>
      <c r="H18" s="6">
        <v>31</v>
      </c>
      <c r="I18" s="6">
        <v>27</v>
      </c>
      <c r="J18" s="6">
        <v>20</v>
      </c>
      <c r="K18" s="6">
        <v>47</v>
      </c>
      <c r="L18" s="8">
        <f t="shared" si="2"/>
        <v>296</v>
      </c>
      <c r="M18" s="8">
        <f t="shared" si="3"/>
        <v>283</v>
      </c>
      <c r="N18" s="8">
        <f t="shared" si="4"/>
        <v>579</v>
      </c>
      <c r="P18" s="26" t="s">
        <v>174</v>
      </c>
      <c r="Q18" s="29">
        <f>SUM(L19:L23)</f>
        <v>1466</v>
      </c>
      <c r="R18" s="29">
        <f t="shared" ref="R18:S18" si="17">SUM(M19:M23)</f>
        <v>1434</v>
      </c>
      <c r="S18" s="29">
        <f t="shared" si="17"/>
        <v>2900</v>
      </c>
    </row>
    <row r="19" spans="1:19" ht="27" customHeight="1" x14ac:dyDescent="0.55000000000000004">
      <c r="A19" s="6" t="s">
        <v>19</v>
      </c>
      <c r="B19" s="6">
        <v>15</v>
      </c>
      <c r="C19" s="6">
        <v>230</v>
      </c>
      <c r="D19" s="6">
        <v>262</v>
      </c>
      <c r="E19" s="6">
        <v>492</v>
      </c>
      <c r="F19" s="6">
        <v>15</v>
      </c>
      <c r="G19" s="6">
        <v>15</v>
      </c>
      <c r="H19" s="6">
        <v>30</v>
      </c>
      <c r="I19" s="6">
        <v>23</v>
      </c>
      <c r="J19" s="6">
        <v>33</v>
      </c>
      <c r="K19" s="6">
        <v>56</v>
      </c>
      <c r="L19" s="8">
        <f t="shared" si="2"/>
        <v>268</v>
      </c>
      <c r="M19" s="8">
        <f t="shared" si="3"/>
        <v>310</v>
      </c>
      <c r="N19" s="8">
        <f t="shared" si="4"/>
        <v>578</v>
      </c>
      <c r="P19" s="26" t="s">
        <v>175</v>
      </c>
      <c r="Q19" s="29">
        <f>SUM(L19:L53)</f>
        <v>13084</v>
      </c>
      <c r="R19" s="29">
        <f t="shared" ref="R19:S19" si="18">SUM(M19:M53)</f>
        <v>13277</v>
      </c>
      <c r="S19" s="29">
        <f t="shared" si="18"/>
        <v>26361</v>
      </c>
    </row>
    <row r="20" spans="1:19" ht="27" customHeight="1" x14ac:dyDescent="0.55000000000000004">
      <c r="A20" s="6" t="s">
        <v>20</v>
      </c>
      <c r="B20" s="6">
        <v>16</v>
      </c>
      <c r="C20" s="6">
        <v>261</v>
      </c>
      <c r="D20" s="6">
        <v>220</v>
      </c>
      <c r="E20" s="6">
        <v>481</v>
      </c>
      <c r="F20" s="6">
        <v>17</v>
      </c>
      <c r="G20" s="6">
        <v>20</v>
      </c>
      <c r="H20" s="6">
        <v>37</v>
      </c>
      <c r="I20" s="6">
        <v>14</v>
      </c>
      <c r="J20" s="6">
        <v>28</v>
      </c>
      <c r="K20" s="6">
        <v>42</v>
      </c>
      <c r="L20" s="8">
        <f t="shared" si="2"/>
        <v>292</v>
      </c>
      <c r="M20" s="8">
        <f t="shared" si="3"/>
        <v>268</v>
      </c>
      <c r="N20" s="8">
        <f t="shared" si="4"/>
        <v>560</v>
      </c>
      <c r="P20" s="26" t="s">
        <v>176</v>
      </c>
      <c r="Q20" s="29">
        <f>SUM(L19:L63)</f>
        <v>16910</v>
      </c>
      <c r="R20" s="29">
        <f t="shared" ref="R20:S20" si="19">SUM(M19:M63)</f>
        <v>17460</v>
      </c>
      <c r="S20" s="29">
        <f t="shared" si="19"/>
        <v>34370</v>
      </c>
    </row>
    <row r="21" spans="1:19" ht="27" customHeight="1" x14ac:dyDescent="0.55000000000000004">
      <c r="A21" s="6" t="s">
        <v>21</v>
      </c>
      <c r="B21" s="6">
        <v>17</v>
      </c>
      <c r="C21" s="6">
        <v>280</v>
      </c>
      <c r="D21" s="6">
        <v>255</v>
      </c>
      <c r="E21" s="6">
        <v>535</v>
      </c>
      <c r="F21" s="6">
        <v>10</v>
      </c>
      <c r="G21" s="6">
        <v>15</v>
      </c>
      <c r="H21" s="6">
        <v>25</v>
      </c>
      <c r="I21" s="6">
        <v>26</v>
      </c>
      <c r="J21" s="6">
        <v>18</v>
      </c>
      <c r="K21" s="6">
        <v>44</v>
      </c>
      <c r="L21" s="8">
        <f t="shared" si="2"/>
        <v>316</v>
      </c>
      <c r="M21" s="8">
        <f t="shared" si="3"/>
        <v>288</v>
      </c>
      <c r="N21" s="8">
        <f t="shared" si="4"/>
        <v>604</v>
      </c>
      <c r="P21" s="26" t="s">
        <v>177</v>
      </c>
      <c r="Q21" s="29">
        <f>SUM(L19:L64)</f>
        <v>17192</v>
      </c>
      <c r="R21" s="29">
        <f t="shared" ref="R21:S21" si="20">SUM(M19:M64)</f>
        <v>17790</v>
      </c>
      <c r="S21" s="29">
        <f t="shared" si="20"/>
        <v>34982</v>
      </c>
    </row>
    <row r="22" spans="1:19" ht="27" customHeight="1" x14ac:dyDescent="0.55000000000000004">
      <c r="A22" s="6" t="s">
        <v>22</v>
      </c>
      <c r="B22" s="6">
        <v>18</v>
      </c>
      <c r="C22" s="6">
        <v>259</v>
      </c>
      <c r="D22" s="6">
        <v>255</v>
      </c>
      <c r="E22" s="6">
        <v>514</v>
      </c>
      <c r="F22" s="6">
        <v>8</v>
      </c>
      <c r="G22" s="6">
        <v>6</v>
      </c>
      <c r="H22" s="6">
        <v>14</v>
      </c>
      <c r="I22" s="6">
        <v>23</v>
      </c>
      <c r="J22" s="6">
        <v>21</v>
      </c>
      <c r="K22" s="6">
        <v>44</v>
      </c>
      <c r="L22" s="8">
        <f t="shared" si="2"/>
        <v>290</v>
      </c>
      <c r="M22" s="8">
        <f t="shared" si="3"/>
        <v>282</v>
      </c>
      <c r="N22" s="8">
        <f t="shared" si="4"/>
        <v>572</v>
      </c>
      <c r="P22" s="26" t="s">
        <v>178</v>
      </c>
      <c r="Q22" s="29">
        <f>SUM(L34:L64)</f>
        <v>12273</v>
      </c>
      <c r="R22" s="29">
        <f t="shared" ref="R22:S22" si="21">SUM(M34:M64)</f>
        <v>12872</v>
      </c>
      <c r="S22" s="29">
        <f t="shared" si="21"/>
        <v>25145</v>
      </c>
    </row>
    <row r="23" spans="1:19" ht="27" customHeight="1" x14ac:dyDescent="0.55000000000000004">
      <c r="A23" s="6" t="s">
        <v>23</v>
      </c>
      <c r="B23" s="6">
        <v>19</v>
      </c>
      <c r="C23" s="6">
        <v>260</v>
      </c>
      <c r="D23" s="6">
        <v>248</v>
      </c>
      <c r="E23" s="6">
        <v>508</v>
      </c>
      <c r="F23" s="6">
        <v>16</v>
      </c>
      <c r="G23" s="6">
        <v>10</v>
      </c>
      <c r="H23" s="6">
        <v>26</v>
      </c>
      <c r="I23" s="6">
        <v>24</v>
      </c>
      <c r="J23" s="6">
        <v>28</v>
      </c>
      <c r="K23" s="6">
        <v>52</v>
      </c>
      <c r="L23" s="8">
        <f t="shared" si="2"/>
        <v>300</v>
      </c>
      <c r="M23" s="8">
        <f t="shared" si="3"/>
        <v>286</v>
      </c>
      <c r="N23" s="8">
        <f t="shared" si="4"/>
        <v>586</v>
      </c>
      <c r="P23" s="26" t="s">
        <v>179</v>
      </c>
      <c r="Q23" s="29">
        <f>SUM(L34:L74)</f>
        <v>14446</v>
      </c>
      <c r="R23" s="29">
        <f t="shared" ref="R23:S23" si="22">SUM(M34:M74)</f>
        <v>15501</v>
      </c>
      <c r="S23" s="29">
        <f t="shared" si="22"/>
        <v>29947</v>
      </c>
    </row>
    <row r="24" spans="1:19" ht="27" customHeight="1" x14ac:dyDescent="0.55000000000000004">
      <c r="A24" s="6" t="s">
        <v>24</v>
      </c>
      <c r="B24" s="6">
        <v>20</v>
      </c>
      <c r="C24" s="6">
        <v>299</v>
      </c>
      <c r="D24" s="6">
        <v>235</v>
      </c>
      <c r="E24" s="6">
        <v>534</v>
      </c>
      <c r="F24" s="6">
        <v>16</v>
      </c>
      <c r="G24" s="6">
        <v>25</v>
      </c>
      <c r="H24" s="6">
        <v>41</v>
      </c>
      <c r="I24" s="6">
        <v>21</v>
      </c>
      <c r="J24" s="6">
        <v>28</v>
      </c>
      <c r="K24" s="6">
        <v>49</v>
      </c>
      <c r="L24" s="8">
        <f t="shared" si="2"/>
        <v>336</v>
      </c>
      <c r="M24" s="8">
        <f t="shared" si="3"/>
        <v>288</v>
      </c>
      <c r="N24" s="8">
        <f t="shared" si="4"/>
        <v>624</v>
      </c>
      <c r="P24" s="26" t="s">
        <v>180</v>
      </c>
      <c r="Q24" s="29">
        <f>SUM(L54:L69)</f>
        <v>5289</v>
      </c>
      <c r="R24" s="29">
        <f t="shared" ref="R24:S24" si="23">SUM(M54:M69)</f>
        <v>5926</v>
      </c>
      <c r="S24" s="29">
        <f t="shared" si="23"/>
        <v>11215</v>
      </c>
    </row>
    <row r="25" spans="1:19" ht="27" customHeight="1" x14ac:dyDescent="0.55000000000000004">
      <c r="A25" s="6" t="s">
        <v>25</v>
      </c>
      <c r="B25" s="6">
        <v>21</v>
      </c>
      <c r="C25" s="6">
        <v>243</v>
      </c>
      <c r="D25" s="6">
        <v>270</v>
      </c>
      <c r="E25" s="6">
        <v>513</v>
      </c>
      <c r="F25" s="6">
        <v>21</v>
      </c>
      <c r="G25" s="6">
        <v>12</v>
      </c>
      <c r="H25" s="6">
        <v>33</v>
      </c>
      <c r="I25" s="6">
        <v>29</v>
      </c>
      <c r="J25" s="6">
        <v>30</v>
      </c>
      <c r="K25" s="6">
        <v>59</v>
      </c>
      <c r="L25" s="8">
        <f t="shared" si="2"/>
        <v>293</v>
      </c>
      <c r="M25" s="8">
        <f t="shared" si="3"/>
        <v>312</v>
      </c>
      <c r="N25" s="8">
        <f t="shared" si="4"/>
        <v>605</v>
      </c>
      <c r="P25" s="26" t="s">
        <v>181</v>
      </c>
      <c r="Q25" s="29">
        <f>SUM(L64:L73)</f>
        <v>2286</v>
      </c>
      <c r="R25" s="29">
        <f t="shared" ref="R25:S25" si="24">SUM(M64:M73)</f>
        <v>2761</v>
      </c>
      <c r="S25" s="29">
        <f t="shared" si="24"/>
        <v>5047</v>
      </c>
    </row>
    <row r="26" spans="1:19" ht="27" customHeight="1" x14ac:dyDescent="0.55000000000000004">
      <c r="A26" s="6" t="s">
        <v>26</v>
      </c>
      <c r="B26" s="6">
        <v>22</v>
      </c>
      <c r="C26" s="6">
        <v>243</v>
      </c>
      <c r="D26" s="6">
        <v>310</v>
      </c>
      <c r="E26" s="6">
        <v>553</v>
      </c>
      <c r="F26" s="6">
        <v>24</v>
      </c>
      <c r="G26" s="6">
        <v>14</v>
      </c>
      <c r="H26" s="6">
        <v>38</v>
      </c>
      <c r="I26" s="6">
        <v>31</v>
      </c>
      <c r="J26" s="6">
        <v>28</v>
      </c>
      <c r="K26" s="6">
        <v>59</v>
      </c>
      <c r="L26" s="8">
        <f t="shared" si="2"/>
        <v>298</v>
      </c>
      <c r="M26" s="8">
        <f t="shared" si="3"/>
        <v>352</v>
      </c>
      <c r="N26" s="8">
        <f t="shared" si="4"/>
        <v>650</v>
      </c>
      <c r="P26" s="26" t="s">
        <v>182</v>
      </c>
      <c r="Q26" s="29">
        <f>SUM(L74:L83)</f>
        <v>1176</v>
      </c>
      <c r="R26" s="29">
        <f t="shared" ref="R26:S26" si="25">SUM(M74:M83)</f>
        <v>1601</v>
      </c>
      <c r="S26" s="29">
        <f t="shared" si="25"/>
        <v>2777</v>
      </c>
    </row>
    <row r="27" spans="1:19" ht="27" customHeight="1" x14ac:dyDescent="0.55000000000000004">
      <c r="A27" s="6" t="s">
        <v>27</v>
      </c>
      <c r="B27" s="6">
        <v>23</v>
      </c>
      <c r="C27" s="6">
        <v>295</v>
      </c>
      <c r="D27" s="6">
        <v>333</v>
      </c>
      <c r="E27" s="6">
        <v>628</v>
      </c>
      <c r="F27" s="6">
        <v>18</v>
      </c>
      <c r="G27" s="6">
        <v>18</v>
      </c>
      <c r="H27" s="6">
        <v>36</v>
      </c>
      <c r="I27" s="6">
        <v>37</v>
      </c>
      <c r="J27" s="6">
        <v>30</v>
      </c>
      <c r="K27" s="6">
        <v>67</v>
      </c>
      <c r="L27" s="8">
        <f t="shared" si="2"/>
        <v>350</v>
      </c>
      <c r="M27" s="8">
        <f t="shared" si="3"/>
        <v>381</v>
      </c>
      <c r="N27" s="8">
        <f t="shared" si="4"/>
        <v>731</v>
      </c>
      <c r="P27" s="26" t="s">
        <v>183</v>
      </c>
      <c r="Q27" s="29">
        <f>SUM(L19:L105)</f>
        <v>21115</v>
      </c>
      <c r="R27" s="29">
        <f t="shared" ref="R27:S27" si="26">SUM(M19:M105)</f>
        <v>23012</v>
      </c>
      <c r="S27" s="29">
        <f t="shared" si="26"/>
        <v>44127</v>
      </c>
    </row>
    <row r="28" spans="1:19" ht="27" customHeight="1" x14ac:dyDescent="0.55000000000000004">
      <c r="A28" s="6" t="s">
        <v>28</v>
      </c>
      <c r="B28" s="6">
        <v>24</v>
      </c>
      <c r="C28" s="6">
        <v>324</v>
      </c>
      <c r="D28" s="6">
        <v>305</v>
      </c>
      <c r="E28" s="6">
        <v>629</v>
      </c>
      <c r="F28" s="6">
        <v>16</v>
      </c>
      <c r="G28" s="6">
        <v>9</v>
      </c>
      <c r="H28" s="6">
        <v>25</v>
      </c>
      <c r="I28" s="6">
        <v>30</v>
      </c>
      <c r="J28" s="6">
        <v>33</v>
      </c>
      <c r="K28" s="6">
        <v>63</v>
      </c>
      <c r="L28" s="8">
        <f t="shared" si="2"/>
        <v>370</v>
      </c>
      <c r="M28" s="8">
        <f t="shared" si="3"/>
        <v>347</v>
      </c>
      <c r="N28" s="8">
        <f t="shared" si="4"/>
        <v>717</v>
      </c>
      <c r="P28" s="26" t="s">
        <v>184</v>
      </c>
      <c r="Q28" s="29">
        <f>SUM(L39:L105)</f>
        <v>14302</v>
      </c>
      <c r="R28" s="29">
        <f t="shared" ref="R28:S28" si="27">SUM(M39:M105)</f>
        <v>16289</v>
      </c>
      <c r="S28" s="29">
        <f t="shared" si="27"/>
        <v>30591</v>
      </c>
    </row>
    <row r="29" spans="1:19" ht="27" customHeight="1" x14ac:dyDescent="0.55000000000000004">
      <c r="A29" s="6" t="s">
        <v>29</v>
      </c>
      <c r="B29" s="6">
        <v>25</v>
      </c>
      <c r="C29" s="6">
        <v>307</v>
      </c>
      <c r="D29" s="6">
        <v>297</v>
      </c>
      <c r="E29" s="6">
        <v>604</v>
      </c>
      <c r="F29" s="6">
        <v>10</v>
      </c>
      <c r="G29" s="6">
        <v>23</v>
      </c>
      <c r="H29" s="6">
        <v>33</v>
      </c>
      <c r="I29" s="6">
        <v>25</v>
      </c>
      <c r="J29" s="6">
        <v>35</v>
      </c>
      <c r="K29" s="6">
        <v>60</v>
      </c>
      <c r="L29" s="8">
        <f t="shared" si="2"/>
        <v>342</v>
      </c>
      <c r="M29" s="8">
        <f t="shared" si="3"/>
        <v>355</v>
      </c>
      <c r="N29" s="8">
        <f t="shared" si="4"/>
        <v>697</v>
      </c>
      <c r="P29" s="26" t="s">
        <v>185</v>
      </c>
      <c r="Q29" s="29">
        <f>SUM(L64:L105)</f>
        <v>4205</v>
      </c>
      <c r="R29" s="29">
        <f t="shared" ref="R29:S29" si="28">SUM(M64:M105)</f>
        <v>5552</v>
      </c>
      <c r="S29" s="29">
        <f t="shared" si="28"/>
        <v>9757</v>
      </c>
    </row>
    <row r="30" spans="1:19" ht="27" customHeight="1" x14ac:dyDescent="0.55000000000000004">
      <c r="A30" s="6" t="s">
        <v>30</v>
      </c>
      <c r="B30" s="6">
        <v>26</v>
      </c>
      <c r="C30" s="6">
        <v>279</v>
      </c>
      <c r="D30" s="6">
        <v>315</v>
      </c>
      <c r="E30" s="6">
        <v>594</v>
      </c>
      <c r="F30" s="6">
        <v>18</v>
      </c>
      <c r="G30" s="6">
        <v>15</v>
      </c>
      <c r="H30" s="6">
        <v>33</v>
      </c>
      <c r="I30" s="6">
        <v>28</v>
      </c>
      <c r="J30" s="6">
        <v>31</v>
      </c>
      <c r="K30" s="6">
        <v>59</v>
      </c>
      <c r="L30" s="8">
        <f t="shared" si="2"/>
        <v>325</v>
      </c>
      <c r="M30" s="8">
        <f t="shared" si="3"/>
        <v>361</v>
      </c>
      <c r="N30" s="8">
        <f t="shared" si="4"/>
        <v>686</v>
      </c>
      <c r="P30" s="26" t="s">
        <v>186</v>
      </c>
      <c r="Q30" s="29">
        <f>SUM(L69:L105)</f>
        <v>2966</v>
      </c>
      <c r="R30" s="29">
        <f t="shared" ref="R30:S30" si="29">SUM(M69:M105)</f>
        <v>4107</v>
      </c>
      <c r="S30" s="29">
        <f t="shared" si="29"/>
        <v>7073</v>
      </c>
    </row>
    <row r="31" spans="1:19" ht="27" customHeight="1" x14ac:dyDescent="0.55000000000000004">
      <c r="A31" s="6" t="s">
        <v>31</v>
      </c>
      <c r="B31" s="6">
        <v>27</v>
      </c>
      <c r="C31" s="6">
        <v>367</v>
      </c>
      <c r="D31" s="6">
        <v>337</v>
      </c>
      <c r="E31" s="6">
        <v>704</v>
      </c>
      <c r="F31" s="6">
        <v>21</v>
      </c>
      <c r="G31" s="6">
        <v>12</v>
      </c>
      <c r="H31" s="6">
        <v>33</v>
      </c>
      <c r="I31" s="6">
        <v>34</v>
      </c>
      <c r="J31" s="6">
        <v>31</v>
      </c>
      <c r="K31" s="6">
        <v>65</v>
      </c>
      <c r="L31" s="8">
        <f t="shared" si="2"/>
        <v>422</v>
      </c>
      <c r="M31" s="8">
        <f t="shared" si="3"/>
        <v>380</v>
      </c>
      <c r="N31" s="8">
        <f t="shared" si="4"/>
        <v>802</v>
      </c>
      <c r="P31" s="26" t="s">
        <v>187</v>
      </c>
      <c r="Q31" s="29">
        <f>SUM(L74:L105)</f>
        <v>1919</v>
      </c>
      <c r="R31" s="29">
        <f t="shared" ref="R31:S31" si="30">SUM(M74:M105)</f>
        <v>2791</v>
      </c>
      <c r="S31" s="29">
        <f t="shared" si="30"/>
        <v>4710</v>
      </c>
    </row>
    <row r="32" spans="1:19" ht="27" customHeight="1" x14ac:dyDescent="0.55000000000000004">
      <c r="A32" s="6" t="s">
        <v>32</v>
      </c>
      <c r="B32" s="6">
        <v>28</v>
      </c>
      <c r="C32" s="6">
        <v>298</v>
      </c>
      <c r="D32" s="6">
        <v>289</v>
      </c>
      <c r="E32" s="6">
        <v>587</v>
      </c>
      <c r="F32" s="6">
        <v>12</v>
      </c>
      <c r="G32" s="6">
        <v>15</v>
      </c>
      <c r="H32" s="6">
        <v>27</v>
      </c>
      <c r="I32" s="6">
        <v>29</v>
      </c>
      <c r="J32" s="6">
        <v>30</v>
      </c>
      <c r="K32" s="6">
        <v>59</v>
      </c>
      <c r="L32" s="8">
        <f t="shared" si="2"/>
        <v>339</v>
      </c>
      <c r="M32" s="8">
        <f t="shared" si="3"/>
        <v>334</v>
      </c>
      <c r="N32" s="8">
        <f t="shared" si="4"/>
        <v>673</v>
      </c>
      <c r="P32" s="26" t="s">
        <v>188</v>
      </c>
      <c r="Q32" s="29">
        <f>SUM(L84:L105)</f>
        <v>743</v>
      </c>
      <c r="R32" s="29">
        <f t="shared" ref="R32:S32" si="31">SUM(M84:M105)</f>
        <v>1190</v>
      </c>
      <c r="S32" s="29">
        <f t="shared" si="31"/>
        <v>1933</v>
      </c>
    </row>
    <row r="33" spans="1:19" ht="27" customHeight="1" x14ac:dyDescent="0.55000000000000004">
      <c r="A33" s="6" t="s">
        <v>33</v>
      </c>
      <c r="B33" s="6">
        <v>29</v>
      </c>
      <c r="C33" s="6">
        <v>328</v>
      </c>
      <c r="D33" s="6">
        <v>320</v>
      </c>
      <c r="E33" s="6">
        <v>648</v>
      </c>
      <c r="F33" s="6">
        <v>16</v>
      </c>
      <c r="G33" s="6">
        <v>15</v>
      </c>
      <c r="H33" s="6">
        <v>31</v>
      </c>
      <c r="I33" s="6">
        <v>34</v>
      </c>
      <c r="J33" s="6">
        <v>39</v>
      </c>
      <c r="K33" s="6">
        <v>73</v>
      </c>
      <c r="L33" s="8">
        <f t="shared" si="2"/>
        <v>378</v>
      </c>
      <c r="M33" s="8">
        <f t="shared" si="3"/>
        <v>374</v>
      </c>
      <c r="N33" s="8">
        <f t="shared" si="4"/>
        <v>752</v>
      </c>
      <c r="P33" s="26" t="s">
        <v>189</v>
      </c>
      <c r="Q33" s="8">
        <f>SUM(L104:L105)</f>
        <v>9</v>
      </c>
      <c r="R33" s="8">
        <f t="shared" ref="R33:S33" si="32">SUM(M104:M105)</f>
        <v>17</v>
      </c>
      <c r="S33" s="8">
        <f t="shared" si="32"/>
        <v>26</v>
      </c>
    </row>
    <row r="34" spans="1:19" ht="27" customHeight="1" x14ac:dyDescent="0.55000000000000004">
      <c r="A34" s="6" t="s">
        <v>34</v>
      </c>
      <c r="B34" s="6">
        <v>30</v>
      </c>
      <c r="C34" s="6">
        <v>319</v>
      </c>
      <c r="D34" s="6">
        <v>314</v>
      </c>
      <c r="E34" s="6">
        <v>633</v>
      </c>
      <c r="F34" s="6">
        <v>12</v>
      </c>
      <c r="G34" s="6">
        <v>12</v>
      </c>
      <c r="H34" s="6">
        <v>24</v>
      </c>
      <c r="I34" s="6">
        <v>34</v>
      </c>
      <c r="J34" s="6">
        <v>28</v>
      </c>
      <c r="K34" s="6">
        <v>62</v>
      </c>
      <c r="L34" s="8">
        <f t="shared" si="2"/>
        <v>365</v>
      </c>
      <c r="M34" s="8">
        <f t="shared" si="3"/>
        <v>354</v>
      </c>
      <c r="N34" s="8">
        <f t="shared" si="4"/>
        <v>719</v>
      </c>
    </row>
    <row r="35" spans="1:19" ht="27" customHeight="1" x14ac:dyDescent="0.55000000000000004">
      <c r="A35" s="6" t="s">
        <v>35</v>
      </c>
      <c r="B35" s="6">
        <v>31</v>
      </c>
      <c r="C35" s="6">
        <v>290</v>
      </c>
      <c r="D35" s="6">
        <v>295</v>
      </c>
      <c r="E35" s="6">
        <v>585</v>
      </c>
      <c r="F35" s="6">
        <v>20</v>
      </c>
      <c r="G35" s="6">
        <v>10</v>
      </c>
      <c r="H35" s="6">
        <v>30</v>
      </c>
      <c r="I35" s="6">
        <v>30</v>
      </c>
      <c r="J35" s="6">
        <v>26</v>
      </c>
      <c r="K35" s="6">
        <v>56</v>
      </c>
      <c r="L35" s="8">
        <f t="shared" si="2"/>
        <v>340</v>
      </c>
      <c r="M35" s="8">
        <f t="shared" si="3"/>
        <v>331</v>
      </c>
      <c r="N35" s="8">
        <f t="shared" si="4"/>
        <v>671</v>
      </c>
    </row>
    <row r="36" spans="1:19" ht="27" customHeight="1" x14ac:dyDescent="0.55000000000000004">
      <c r="A36" s="6" t="s">
        <v>36</v>
      </c>
      <c r="B36" s="6">
        <v>32</v>
      </c>
      <c r="C36" s="6">
        <v>320</v>
      </c>
      <c r="D36" s="6">
        <v>304</v>
      </c>
      <c r="E36" s="6">
        <v>624</v>
      </c>
      <c r="F36" s="6">
        <v>23</v>
      </c>
      <c r="G36" s="6">
        <v>18</v>
      </c>
      <c r="H36" s="6">
        <v>41</v>
      </c>
      <c r="I36" s="6">
        <v>32</v>
      </c>
      <c r="J36" s="6">
        <v>26</v>
      </c>
      <c r="K36" s="6">
        <v>58</v>
      </c>
      <c r="L36" s="8">
        <f t="shared" si="2"/>
        <v>375</v>
      </c>
      <c r="M36" s="8">
        <f t="shared" si="3"/>
        <v>348</v>
      </c>
      <c r="N36" s="8">
        <f t="shared" si="4"/>
        <v>723</v>
      </c>
    </row>
    <row r="37" spans="1:19" ht="27" customHeight="1" x14ac:dyDescent="0.55000000000000004">
      <c r="A37" s="6" t="s">
        <v>37</v>
      </c>
      <c r="B37" s="6">
        <v>33</v>
      </c>
      <c r="C37" s="6">
        <v>380</v>
      </c>
      <c r="D37" s="6">
        <v>341</v>
      </c>
      <c r="E37" s="6">
        <v>721</v>
      </c>
      <c r="F37" s="6">
        <v>11</v>
      </c>
      <c r="G37" s="6">
        <v>21</v>
      </c>
      <c r="H37" s="6">
        <v>32</v>
      </c>
      <c r="I37" s="6">
        <v>24</v>
      </c>
      <c r="J37" s="6">
        <v>24</v>
      </c>
      <c r="K37" s="6">
        <v>48</v>
      </c>
      <c r="L37" s="8">
        <f t="shared" si="2"/>
        <v>415</v>
      </c>
      <c r="M37" s="8">
        <f t="shared" si="3"/>
        <v>386</v>
      </c>
      <c r="N37" s="8">
        <f t="shared" si="4"/>
        <v>801</v>
      </c>
    </row>
    <row r="38" spans="1:19" ht="27" customHeight="1" x14ac:dyDescent="0.55000000000000004">
      <c r="A38" s="6" t="s">
        <v>38</v>
      </c>
      <c r="B38" s="6">
        <v>34</v>
      </c>
      <c r="C38" s="6">
        <v>333</v>
      </c>
      <c r="D38" s="6">
        <v>334</v>
      </c>
      <c r="E38" s="6">
        <v>667</v>
      </c>
      <c r="F38" s="6">
        <v>23</v>
      </c>
      <c r="G38" s="6">
        <v>20</v>
      </c>
      <c r="H38" s="6">
        <v>43</v>
      </c>
      <c r="I38" s="6">
        <v>43</v>
      </c>
      <c r="J38" s="6">
        <v>32</v>
      </c>
      <c r="K38" s="6">
        <v>75</v>
      </c>
      <c r="L38" s="8">
        <f t="shared" si="2"/>
        <v>399</v>
      </c>
      <c r="M38" s="8">
        <f t="shared" si="3"/>
        <v>386</v>
      </c>
      <c r="N38" s="8">
        <f t="shared" si="4"/>
        <v>785</v>
      </c>
    </row>
    <row r="39" spans="1:19" ht="27" customHeight="1" x14ac:dyDescent="0.55000000000000004">
      <c r="A39" s="6" t="s">
        <v>39</v>
      </c>
      <c r="B39" s="6">
        <v>35</v>
      </c>
      <c r="C39" s="6">
        <v>379</v>
      </c>
      <c r="D39" s="6">
        <v>378</v>
      </c>
      <c r="E39" s="6">
        <v>757</v>
      </c>
      <c r="F39" s="6">
        <v>22</v>
      </c>
      <c r="G39" s="6">
        <v>23</v>
      </c>
      <c r="H39" s="6">
        <v>45</v>
      </c>
      <c r="I39" s="6">
        <v>21</v>
      </c>
      <c r="J39" s="6">
        <v>28</v>
      </c>
      <c r="K39" s="6">
        <v>49</v>
      </c>
      <c r="L39" s="8">
        <f t="shared" si="2"/>
        <v>422</v>
      </c>
      <c r="M39" s="8">
        <f t="shared" si="3"/>
        <v>429</v>
      </c>
      <c r="N39" s="8">
        <f t="shared" si="4"/>
        <v>851</v>
      </c>
    </row>
    <row r="40" spans="1:19" ht="27" customHeight="1" x14ac:dyDescent="0.55000000000000004">
      <c r="A40" s="6" t="s">
        <v>40</v>
      </c>
      <c r="B40" s="6">
        <v>36</v>
      </c>
      <c r="C40" s="6">
        <v>405</v>
      </c>
      <c r="D40" s="6">
        <v>405</v>
      </c>
      <c r="E40" s="6">
        <v>810</v>
      </c>
      <c r="F40" s="6">
        <v>21</v>
      </c>
      <c r="G40" s="6">
        <v>18</v>
      </c>
      <c r="H40" s="6">
        <v>39</v>
      </c>
      <c r="I40" s="6">
        <v>45</v>
      </c>
      <c r="J40" s="6">
        <v>24</v>
      </c>
      <c r="K40" s="6">
        <v>69</v>
      </c>
      <c r="L40" s="8">
        <f t="shared" si="2"/>
        <v>471</v>
      </c>
      <c r="M40" s="8">
        <f t="shared" si="3"/>
        <v>447</v>
      </c>
      <c r="N40" s="8">
        <f t="shared" si="4"/>
        <v>918</v>
      </c>
    </row>
    <row r="41" spans="1:19" ht="27" customHeight="1" x14ac:dyDescent="0.55000000000000004">
      <c r="A41" s="6" t="s">
        <v>41</v>
      </c>
      <c r="B41" s="6">
        <v>37</v>
      </c>
      <c r="C41" s="6">
        <v>364</v>
      </c>
      <c r="D41" s="6">
        <v>388</v>
      </c>
      <c r="E41" s="6">
        <v>752</v>
      </c>
      <c r="F41" s="6">
        <v>31</v>
      </c>
      <c r="G41" s="6">
        <v>18</v>
      </c>
      <c r="H41" s="6">
        <v>49</v>
      </c>
      <c r="I41" s="6">
        <v>37</v>
      </c>
      <c r="J41" s="6">
        <v>35</v>
      </c>
      <c r="K41" s="6">
        <v>72</v>
      </c>
      <c r="L41" s="8">
        <f t="shared" si="2"/>
        <v>432</v>
      </c>
      <c r="M41" s="8">
        <f t="shared" si="3"/>
        <v>441</v>
      </c>
      <c r="N41" s="8">
        <f t="shared" si="4"/>
        <v>873</v>
      </c>
    </row>
    <row r="42" spans="1:19" ht="27" customHeight="1" x14ac:dyDescent="0.55000000000000004">
      <c r="A42" s="6" t="s">
        <v>42</v>
      </c>
      <c r="B42" s="6">
        <v>38</v>
      </c>
      <c r="C42" s="6">
        <v>369</v>
      </c>
      <c r="D42" s="6">
        <v>380</v>
      </c>
      <c r="E42" s="6">
        <v>749</v>
      </c>
      <c r="F42" s="6">
        <v>18</v>
      </c>
      <c r="G42" s="6">
        <v>22</v>
      </c>
      <c r="H42" s="6">
        <v>40</v>
      </c>
      <c r="I42" s="6">
        <v>38</v>
      </c>
      <c r="J42" s="6">
        <v>33</v>
      </c>
      <c r="K42" s="6">
        <v>71</v>
      </c>
      <c r="L42" s="8">
        <f t="shared" si="2"/>
        <v>425</v>
      </c>
      <c r="M42" s="8">
        <f t="shared" si="3"/>
        <v>435</v>
      </c>
      <c r="N42" s="8">
        <f t="shared" si="4"/>
        <v>860</v>
      </c>
    </row>
    <row r="43" spans="1:19" ht="27" customHeight="1" x14ac:dyDescent="0.55000000000000004">
      <c r="A43" s="6" t="s">
        <v>43</v>
      </c>
      <c r="B43" s="6">
        <v>39</v>
      </c>
      <c r="C43" s="6">
        <v>348</v>
      </c>
      <c r="D43" s="6">
        <v>347</v>
      </c>
      <c r="E43" s="6">
        <v>695</v>
      </c>
      <c r="F43" s="6">
        <v>18</v>
      </c>
      <c r="G43" s="6">
        <v>18</v>
      </c>
      <c r="H43" s="6">
        <v>36</v>
      </c>
      <c r="I43" s="6">
        <v>31</v>
      </c>
      <c r="J43" s="6">
        <v>38</v>
      </c>
      <c r="K43" s="6">
        <v>69</v>
      </c>
      <c r="L43" s="8">
        <f t="shared" si="2"/>
        <v>397</v>
      </c>
      <c r="M43" s="8">
        <f t="shared" si="3"/>
        <v>403</v>
      </c>
      <c r="N43" s="8">
        <f t="shared" si="4"/>
        <v>800</v>
      </c>
    </row>
    <row r="44" spans="1:19" ht="27" customHeight="1" x14ac:dyDescent="0.55000000000000004">
      <c r="A44" s="6" t="s">
        <v>44</v>
      </c>
      <c r="B44" s="6">
        <v>40</v>
      </c>
      <c r="C44" s="6">
        <v>387</v>
      </c>
      <c r="D44" s="6">
        <v>392</v>
      </c>
      <c r="E44" s="6">
        <v>779</v>
      </c>
      <c r="F44" s="6">
        <v>20</v>
      </c>
      <c r="G44" s="6">
        <v>13</v>
      </c>
      <c r="H44" s="6">
        <v>33</v>
      </c>
      <c r="I44" s="6">
        <v>38</v>
      </c>
      <c r="J44" s="6">
        <v>38</v>
      </c>
      <c r="K44" s="6">
        <v>76</v>
      </c>
      <c r="L44" s="8">
        <f t="shared" si="2"/>
        <v>445</v>
      </c>
      <c r="M44" s="8">
        <f t="shared" si="3"/>
        <v>443</v>
      </c>
      <c r="N44" s="8">
        <f t="shared" si="4"/>
        <v>888</v>
      </c>
    </row>
    <row r="45" spans="1:19" ht="27" customHeight="1" x14ac:dyDescent="0.55000000000000004">
      <c r="A45" s="6" t="s">
        <v>45</v>
      </c>
      <c r="B45" s="6">
        <v>41</v>
      </c>
      <c r="C45" s="6">
        <v>362</v>
      </c>
      <c r="D45" s="6">
        <v>397</v>
      </c>
      <c r="E45" s="6">
        <v>759</v>
      </c>
      <c r="F45" s="6">
        <v>22</v>
      </c>
      <c r="G45" s="6">
        <v>16</v>
      </c>
      <c r="H45" s="6">
        <v>38</v>
      </c>
      <c r="I45" s="6">
        <v>28</v>
      </c>
      <c r="J45" s="6">
        <v>40</v>
      </c>
      <c r="K45" s="6">
        <v>68</v>
      </c>
      <c r="L45" s="8">
        <f t="shared" si="2"/>
        <v>412</v>
      </c>
      <c r="M45" s="8">
        <f t="shared" si="3"/>
        <v>453</v>
      </c>
      <c r="N45" s="8">
        <f t="shared" si="4"/>
        <v>865</v>
      </c>
    </row>
    <row r="46" spans="1:19" ht="27" customHeight="1" x14ac:dyDescent="0.55000000000000004">
      <c r="A46" s="6" t="s">
        <v>46</v>
      </c>
      <c r="B46" s="6">
        <v>42</v>
      </c>
      <c r="C46" s="6">
        <v>373</v>
      </c>
      <c r="D46" s="6">
        <v>415</v>
      </c>
      <c r="E46" s="6">
        <v>788</v>
      </c>
      <c r="F46" s="6">
        <v>23</v>
      </c>
      <c r="G46" s="6">
        <v>27</v>
      </c>
      <c r="H46" s="6">
        <v>50</v>
      </c>
      <c r="I46" s="6">
        <v>22</v>
      </c>
      <c r="J46" s="6">
        <v>36</v>
      </c>
      <c r="K46" s="6">
        <v>58</v>
      </c>
      <c r="L46" s="8">
        <f t="shared" si="2"/>
        <v>418</v>
      </c>
      <c r="M46" s="8">
        <f t="shared" si="3"/>
        <v>478</v>
      </c>
      <c r="N46" s="8">
        <f t="shared" si="4"/>
        <v>896</v>
      </c>
    </row>
    <row r="47" spans="1:19" ht="27" customHeight="1" x14ac:dyDescent="0.55000000000000004">
      <c r="A47" s="6" t="s">
        <v>47</v>
      </c>
      <c r="B47" s="6">
        <v>43</v>
      </c>
      <c r="C47" s="6">
        <v>362</v>
      </c>
      <c r="D47" s="6">
        <v>373</v>
      </c>
      <c r="E47" s="6">
        <v>735</v>
      </c>
      <c r="F47" s="6">
        <v>19</v>
      </c>
      <c r="G47" s="6">
        <v>17</v>
      </c>
      <c r="H47" s="6">
        <v>36</v>
      </c>
      <c r="I47" s="6">
        <v>30</v>
      </c>
      <c r="J47" s="6">
        <v>32</v>
      </c>
      <c r="K47" s="6">
        <v>62</v>
      </c>
      <c r="L47" s="8">
        <f t="shared" si="2"/>
        <v>411</v>
      </c>
      <c r="M47" s="8">
        <f t="shared" si="3"/>
        <v>422</v>
      </c>
      <c r="N47" s="8">
        <f t="shared" si="4"/>
        <v>833</v>
      </c>
    </row>
    <row r="48" spans="1:19" ht="27" customHeight="1" x14ac:dyDescent="0.55000000000000004">
      <c r="A48" s="6" t="s">
        <v>48</v>
      </c>
      <c r="B48" s="6">
        <v>44</v>
      </c>
      <c r="C48" s="6">
        <v>328</v>
      </c>
      <c r="D48" s="6">
        <v>364</v>
      </c>
      <c r="E48" s="6">
        <v>692</v>
      </c>
      <c r="F48" s="6">
        <v>24</v>
      </c>
      <c r="G48" s="6">
        <v>17</v>
      </c>
      <c r="H48" s="6">
        <v>41</v>
      </c>
      <c r="I48" s="6">
        <v>27</v>
      </c>
      <c r="J48" s="6">
        <v>28</v>
      </c>
      <c r="K48" s="6">
        <v>55</v>
      </c>
      <c r="L48" s="8">
        <f t="shared" si="2"/>
        <v>379</v>
      </c>
      <c r="M48" s="8">
        <f t="shared" si="3"/>
        <v>409</v>
      </c>
      <c r="N48" s="8">
        <f t="shared" si="4"/>
        <v>788</v>
      </c>
    </row>
    <row r="49" spans="1:14" ht="27" customHeight="1" x14ac:dyDescent="0.55000000000000004">
      <c r="A49" s="6" t="s">
        <v>49</v>
      </c>
      <c r="B49" s="6">
        <v>45</v>
      </c>
      <c r="C49" s="6">
        <v>317</v>
      </c>
      <c r="D49" s="6">
        <v>366</v>
      </c>
      <c r="E49" s="6">
        <v>683</v>
      </c>
      <c r="F49" s="6">
        <v>29</v>
      </c>
      <c r="G49" s="6">
        <v>27</v>
      </c>
      <c r="H49" s="6">
        <v>56</v>
      </c>
      <c r="I49" s="6">
        <v>35</v>
      </c>
      <c r="J49" s="6">
        <v>42</v>
      </c>
      <c r="K49" s="6">
        <v>77</v>
      </c>
      <c r="L49" s="8">
        <f t="shared" si="2"/>
        <v>381</v>
      </c>
      <c r="M49" s="8">
        <f t="shared" si="3"/>
        <v>435</v>
      </c>
      <c r="N49" s="8">
        <f t="shared" si="4"/>
        <v>816</v>
      </c>
    </row>
    <row r="50" spans="1:14" ht="27" customHeight="1" x14ac:dyDescent="0.55000000000000004">
      <c r="A50" s="6" t="s">
        <v>50</v>
      </c>
      <c r="B50" s="6">
        <v>46</v>
      </c>
      <c r="C50" s="6">
        <v>393</v>
      </c>
      <c r="D50" s="6">
        <v>369</v>
      </c>
      <c r="E50" s="6">
        <v>762</v>
      </c>
      <c r="F50" s="6">
        <v>23</v>
      </c>
      <c r="G50" s="6">
        <v>15</v>
      </c>
      <c r="H50" s="6">
        <v>38</v>
      </c>
      <c r="I50" s="6">
        <v>24</v>
      </c>
      <c r="J50" s="6">
        <v>32</v>
      </c>
      <c r="K50" s="6">
        <v>56</v>
      </c>
      <c r="L50" s="8">
        <f t="shared" si="2"/>
        <v>440</v>
      </c>
      <c r="M50" s="8">
        <f t="shared" si="3"/>
        <v>416</v>
      </c>
      <c r="N50" s="8">
        <f t="shared" si="4"/>
        <v>856</v>
      </c>
    </row>
    <row r="51" spans="1:14" ht="27" customHeight="1" x14ac:dyDescent="0.55000000000000004">
      <c r="A51" s="6" t="s">
        <v>51</v>
      </c>
      <c r="B51" s="6">
        <v>47</v>
      </c>
      <c r="C51" s="6">
        <v>374</v>
      </c>
      <c r="D51" s="6">
        <v>413</v>
      </c>
      <c r="E51" s="6">
        <v>787</v>
      </c>
      <c r="F51" s="6">
        <v>32</v>
      </c>
      <c r="G51" s="6">
        <v>15</v>
      </c>
      <c r="H51" s="6">
        <v>47</v>
      </c>
      <c r="I51" s="6">
        <v>34</v>
      </c>
      <c r="J51" s="6">
        <v>32</v>
      </c>
      <c r="K51" s="6">
        <v>66</v>
      </c>
      <c r="L51" s="8">
        <f t="shared" si="2"/>
        <v>440</v>
      </c>
      <c r="M51" s="8">
        <f t="shared" si="3"/>
        <v>460</v>
      </c>
      <c r="N51" s="8">
        <f t="shared" si="4"/>
        <v>900</v>
      </c>
    </row>
    <row r="52" spans="1:14" ht="27" customHeight="1" x14ac:dyDescent="0.55000000000000004">
      <c r="A52" s="6" t="s">
        <v>52</v>
      </c>
      <c r="B52" s="6">
        <v>48</v>
      </c>
      <c r="C52" s="6">
        <v>340</v>
      </c>
      <c r="D52" s="6">
        <v>378</v>
      </c>
      <c r="E52" s="6">
        <v>718</v>
      </c>
      <c r="F52" s="6">
        <v>27</v>
      </c>
      <c r="G52" s="6">
        <v>23</v>
      </c>
      <c r="H52" s="6">
        <v>50</v>
      </c>
      <c r="I52" s="6">
        <v>28</v>
      </c>
      <c r="J52" s="6">
        <v>44</v>
      </c>
      <c r="K52" s="6">
        <v>72</v>
      </c>
      <c r="L52" s="8">
        <f t="shared" si="2"/>
        <v>395</v>
      </c>
      <c r="M52" s="8">
        <f t="shared" si="3"/>
        <v>445</v>
      </c>
      <c r="N52" s="8">
        <f t="shared" si="4"/>
        <v>840</v>
      </c>
    </row>
    <row r="53" spans="1:14" ht="27" customHeight="1" x14ac:dyDescent="0.55000000000000004">
      <c r="A53" s="6" t="s">
        <v>53</v>
      </c>
      <c r="B53" s="6">
        <v>49</v>
      </c>
      <c r="C53" s="6">
        <v>340</v>
      </c>
      <c r="D53" s="6">
        <v>361</v>
      </c>
      <c r="E53" s="6">
        <v>701</v>
      </c>
      <c r="F53" s="6">
        <v>23</v>
      </c>
      <c r="G53" s="6">
        <v>29</v>
      </c>
      <c r="H53" s="6">
        <v>52</v>
      </c>
      <c r="I53" s="6">
        <v>40</v>
      </c>
      <c r="J53" s="6">
        <v>48</v>
      </c>
      <c r="K53" s="6">
        <v>88</v>
      </c>
      <c r="L53" s="8">
        <f t="shared" si="2"/>
        <v>403</v>
      </c>
      <c r="M53" s="8">
        <f t="shared" si="3"/>
        <v>438</v>
      </c>
      <c r="N53" s="8">
        <f t="shared" si="4"/>
        <v>841</v>
      </c>
    </row>
    <row r="54" spans="1:14" ht="27" customHeight="1" x14ac:dyDescent="0.55000000000000004">
      <c r="A54" s="6" t="s">
        <v>54</v>
      </c>
      <c r="B54" s="6">
        <v>50</v>
      </c>
      <c r="C54" s="6">
        <v>359</v>
      </c>
      <c r="D54" s="6">
        <v>406</v>
      </c>
      <c r="E54" s="6">
        <v>765</v>
      </c>
      <c r="F54" s="6">
        <v>17</v>
      </c>
      <c r="G54" s="6">
        <v>17</v>
      </c>
      <c r="H54" s="6">
        <v>34</v>
      </c>
      <c r="I54" s="6">
        <v>27</v>
      </c>
      <c r="J54" s="6">
        <v>38</v>
      </c>
      <c r="K54" s="6">
        <v>65</v>
      </c>
      <c r="L54" s="8">
        <f t="shared" si="2"/>
        <v>403</v>
      </c>
      <c r="M54" s="8">
        <f t="shared" si="3"/>
        <v>461</v>
      </c>
      <c r="N54" s="8">
        <f t="shared" si="4"/>
        <v>864</v>
      </c>
    </row>
    <row r="55" spans="1:14" ht="27" customHeight="1" x14ac:dyDescent="0.55000000000000004">
      <c r="A55" s="6" t="s">
        <v>55</v>
      </c>
      <c r="B55" s="6">
        <v>51</v>
      </c>
      <c r="C55" s="6">
        <v>381</v>
      </c>
      <c r="D55" s="6">
        <v>360</v>
      </c>
      <c r="E55" s="6">
        <v>741</v>
      </c>
      <c r="F55" s="6">
        <v>17</v>
      </c>
      <c r="G55" s="6">
        <v>21</v>
      </c>
      <c r="H55" s="6">
        <v>38</v>
      </c>
      <c r="I55" s="6">
        <v>27</v>
      </c>
      <c r="J55" s="6">
        <v>29</v>
      </c>
      <c r="K55" s="6">
        <v>56</v>
      </c>
      <c r="L55" s="8">
        <f t="shared" si="2"/>
        <v>425</v>
      </c>
      <c r="M55" s="8">
        <f t="shared" si="3"/>
        <v>410</v>
      </c>
      <c r="N55" s="8">
        <f t="shared" si="4"/>
        <v>835</v>
      </c>
    </row>
    <row r="56" spans="1:14" ht="27" customHeight="1" x14ac:dyDescent="0.55000000000000004">
      <c r="A56" s="6" t="s">
        <v>56</v>
      </c>
      <c r="B56" s="6">
        <v>52</v>
      </c>
      <c r="C56" s="6">
        <v>358</v>
      </c>
      <c r="D56" s="6">
        <v>380</v>
      </c>
      <c r="E56" s="6">
        <v>738</v>
      </c>
      <c r="F56" s="6">
        <v>13</v>
      </c>
      <c r="G56" s="6">
        <v>28</v>
      </c>
      <c r="H56" s="6">
        <v>41</v>
      </c>
      <c r="I56" s="6">
        <v>31</v>
      </c>
      <c r="J56" s="6">
        <v>29</v>
      </c>
      <c r="K56" s="6">
        <v>60</v>
      </c>
      <c r="L56" s="8">
        <f t="shared" si="2"/>
        <v>402</v>
      </c>
      <c r="M56" s="8">
        <f t="shared" si="3"/>
        <v>437</v>
      </c>
      <c r="N56" s="8">
        <f t="shared" si="4"/>
        <v>839</v>
      </c>
    </row>
    <row r="57" spans="1:14" ht="27" customHeight="1" x14ac:dyDescent="0.55000000000000004">
      <c r="A57" s="6" t="s">
        <v>57</v>
      </c>
      <c r="B57" s="6">
        <v>53</v>
      </c>
      <c r="C57" s="6">
        <v>337</v>
      </c>
      <c r="D57" s="6">
        <v>390</v>
      </c>
      <c r="E57" s="6">
        <v>727</v>
      </c>
      <c r="F57" s="6">
        <v>19</v>
      </c>
      <c r="G57" s="6">
        <v>26</v>
      </c>
      <c r="H57" s="6">
        <v>45</v>
      </c>
      <c r="I57" s="6">
        <v>46</v>
      </c>
      <c r="J57" s="6">
        <v>27</v>
      </c>
      <c r="K57" s="6">
        <v>73</v>
      </c>
      <c r="L57" s="8">
        <f t="shared" si="2"/>
        <v>402</v>
      </c>
      <c r="M57" s="8">
        <f t="shared" si="3"/>
        <v>443</v>
      </c>
      <c r="N57" s="8">
        <f t="shared" si="4"/>
        <v>845</v>
      </c>
    </row>
    <row r="58" spans="1:14" ht="27" customHeight="1" x14ac:dyDescent="0.55000000000000004">
      <c r="A58" s="6" t="s">
        <v>58</v>
      </c>
      <c r="B58" s="6">
        <v>54</v>
      </c>
      <c r="C58" s="6">
        <v>318</v>
      </c>
      <c r="D58" s="6">
        <v>373</v>
      </c>
      <c r="E58" s="6">
        <v>691</v>
      </c>
      <c r="F58" s="6">
        <v>16</v>
      </c>
      <c r="G58" s="6">
        <v>25</v>
      </c>
      <c r="H58" s="6">
        <v>41</v>
      </c>
      <c r="I58" s="6">
        <v>39</v>
      </c>
      <c r="J58" s="6">
        <v>31</v>
      </c>
      <c r="K58" s="6">
        <v>70</v>
      </c>
      <c r="L58" s="8">
        <f t="shared" si="2"/>
        <v>373</v>
      </c>
      <c r="M58" s="8">
        <f t="shared" si="3"/>
        <v>429</v>
      </c>
      <c r="N58" s="8">
        <f t="shared" si="4"/>
        <v>802</v>
      </c>
    </row>
    <row r="59" spans="1:14" ht="27" customHeight="1" x14ac:dyDescent="0.55000000000000004">
      <c r="A59" s="6" t="s">
        <v>59</v>
      </c>
      <c r="B59" s="6">
        <v>55</v>
      </c>
      <c r="C59" s="6">
        <v>370</v>
      </c>
      <c r="D59" s="6">
        <v>353</v>
      </c>
      <c r="E59" s="6">
        <v>723</v>
      </c>
      <c r="F59" s="6">
        <v>24</v>
      </c>
      <c r="G59" s="6">
        <v>31</v>
      </c>
      <c r="H59" s="6">
        <v>55</v>
      </c>
      <c r="I59" s="6">
        <v>34</v>
      </c>
      <c r="J59" s="6">
        <v>39</v>
      </c>
      <c r="K59" s="6">
        <v>73</v>
      </c>
      <c r="L59" s="8">
        <f t="shared" si="2"/>
        <v>428</v>
      </c>
      <c r="M59" s="8">
        <f t="shared" si="3"/>
        <v>423</v>
      </c>
      <c r="N59" s="8">
        <f t="shared" si="4"/>
        <v>851</v>
      </c>
    </row>
    <row r="60" spans="1:14" ht="27" customHeight="1" x14ac:dyDescent="0.55000000000000004">
      <c r="A60" s="6" t="s">
        <v>60</v>
      </c>
      <c r="B60" s="6">
        <v>56</v>
      </c>
      <c r="C60" s="6">
        <v>310</v>
      </c>
      <c r="D60" s="6">
        <v>362</v>
      </c>
      <c r="E60" s="6">
        <v>672</v>
      </c>
      <c r="F60" s="6">
        <v>23</v>
      </c>
      <c r="G60" s="6">
        <v>15</v>
      </c>
      <c r="H60" s="6">
        <v>38</v>
      </c>
      <c r="I60" s="6">
        <v>37</v>
      </c>
      <c r="J60" s="6">
        <v>39</v>
      </c>
      <c r="K60" s="6">
        <v>76</v>
      </c>
      <c r="L60" s="8">
        <f t="shared" si="2"/>
        <v>370</v>
      </c>
      <c r="M60" s="8">
        <f t="shared" si="3"/>
        <v>416</v>
      </c>
      <c r="N60" s="8">
        <f t="shared" si="4"/>
        <v>786</v>
      </c>
    </row>
    <row r="61" spans="1:14" ht="27" customHeight="1" x14ac:dyDescent="0.55000000000000004">
      <c r="A61" s="6" t="s">
        <v>61</v>
      </c>
      <c r="B61" s="6">
        <v>57</v>
      </c>
      <c r="C61" s="6">
        <v>278</v>
      </c>
      <c r="D61" s="6">
        <v>327</v>
      </c>
      <c r="E61" s="6">
        <v>605</v>
      </c>
      <c r="F61" s="6">
        <v>16</v>
      </c>
      <c r="G61" s="6">
        <v>25</v>
      </c>
      <c r="H61" s="6">
        <v>41</v>
      </c>
      <c r="I61" s="6">
        <v>28</v>
      </c>
      <c r="J61" s="6">
        <v>25</v>
      </c>
      <c r="K61" s="6">
        <v>53</v>
      </c>
      <c r="L61" s="8">
        <f t="shared" si="2"/>
        <v>322</v>
      </c>
      <c r="M61" s="8">
        <f t="shared" si="3"/>
        <v>377</v>
      </c>
      <c r="N61" s="8">
        <f t="shared" si="4"/>
        <v>699</v>
      </c>
    </row>
    <row r="62" spans="1:14" ht="27" customHeight="1" x14ac:dyDescent="0.55000000000000004">
      <c r="A62" s="6" t="s">
        <v>62</v>
      </c>
      <c r="B62" s="6">
        <v>58</v>
      </c>
      <c r="C62" s="6">
        <v>304</v>
      </c>
      <c r="D62" s="6">
        <v>318</v>
      </c>
      <c r="E62" s="6">
        <v>622</v>
      </c>
      <c r="F62" s="6">
        <v>17</v>
      </c>
      <c r="G62" s="6">
        <v>27</v>
      </c>
      <c r="H62" s="6">
        <v>44</v>
      </c>
      <c r="I62" s="6">
        <v>23</v>
      </c>
      <c r="J62" s="6">
        <v>33</v>
      </c>
      <c r="K62" s="6">
        <v>56</v>
      </c>
      <c r="L62" s="8">
        <f t="shared" si="2"/>
        <v>344</v>
      </c>
      <c r="M62" s="8">
        <f t="shared" si="3"/>
        <v>378</v>
      </c>
      <c r="N62" s="8">
        <f t="shared" si="4"/>
        <v>722</v>
      </c>
    </row>
    <row r="63" spans="1:14" ht="27" customHeight="1" x14ac:dyDescent="0.55000000000000004">
      <c r="A63" s="6" t="s">
        <v>63</v>
      </c>
      <c r="B63" s="6">
        <v>59</v>
      </c>
      <c r="C63" s="6">
        <v>309</v>
      </c>
      <c r="D63" s="6">
        <v>336</v>
      </c>
      <c r="E63" s="6">
        <v>645</v>
      </c>
      <c r="F63" s="6">
        <v>16</v>
      </c>
      <c r="G63" s="6">
        <v>34</v>
      </c>
      <c r="H63" s="6">
        <v>50</v>
      </c>
      <c r="I63" s="6">
        <v>32</v>
      </c>
      <c r="J63" s="6">
        <v>39</v>
      </c>
      <c r="K63" s="6">
        <v>71</v>
      </c>
      <c r="L63" s="8">
        <f t="shared" si="2"/>
        <v>357</v>
      </c>
      <c r="M63" s="8">
        <f t="shared" si="3"/>
        <v>409</v>
      </c>
      <c r="N63" s="8">
        <f t="shared" si="4"/>
        <v>766</v>
      </c>
    </row>
    <row r="64" spans="1:14" ht="27" customHeight="1" x14ac:dyDescent="0.55000000000000004">
      <c r="A64" s="6" t="s">
        <v>64</v>
      </c>
      <c r="B64" s="6">
        <v>60</v>
      </c>
      <c r="C64" s="6">
        <v>246</v>
      </c>
      <c r="D64" s="6">
        <v>291</v>
      </c>
      <c r="E64" s="6">
        <v>537</v>
      </c>
      <c r="F64" s="6">
        <v>18</v>
      </c>
      <c r="G64" s="6">
        <v>16</v>
      </c>
      <c r="H64" s="6">
        <v>34</v>
      </c>
      <c r="I64" s="6">
        <v>18</v>
      </c>
      <c r="J64" s="6">
        <v>23</v>
      </c>
      <c r="K64" s="6">
        <v>41</v>
      </c>
      <c r="L64" s="8">
        <f t="shared" si="2"/>
        <v>282</v>
      </c>
      <c r="M64" s="8">
        <f t="shared" si="3"/>
        <v>330</v>
      </c>
      <c r="N64" s="8">
        <f t="shared" si="4"/>
        <v>612</v>
      </c>
    </row>
    <row r="65" spans="1:14" ht="27" customHeight="1" x14ac:dyDescent="0.55000000000000004">
      <c r="A65" s="6" t="s">
        <v>65</v>
      </c>
      <c r="B65" s="6">
        <v>61</v>
      </c>
      <c r="C65" s="6">
        <v>218</v>
      </c>
      <c r="D65" s="6">
        <v>274</v>
      </c>
      <c r="E65" s="6">
        <v>492</v>
      </c>
      <c r="F65" s="6">
        <v>18</v>
      </c>
      <c r="G65" s="6">
        <v>20</v>
      </c>
      <c r="H65" s="6">
        <v>38</v>
      </c>
      <c r="I65" s="6">
        <v>24</v>
      </c>
      <c r="J65" s="6">
        <v>39</v>
      </c>
      <c r="K65" s="6">
        <v>63</v>
      </c>
      <c r="L65" s="8">
        <f t="shared" si="2"/>
        <v>260</v>
      </c>
      <c r="M65" s="8">
        <f t="shared" si="3"/>
        <v>333</v>
      </c>
      <c r="N65" s="8">
        <f t="shared" si="4"/>
        <v>593</v>
      </c>
    </row>
    <row r="66" spans="1:14" ht="27" customHeight="1" x14ac:dyDescent="0.55000000000000004">
      <c r="A66" s="6" t="s">
        <v>66</v>
      </c>
      <c r="B66" s="6">
        <v>62</v>
      </c>
      <c r="C66" s="6">
        <v>186</v>
      </c>
      <c r="D66" s="6">
        <v>232</v>
      </c>
      <c r="E66" s="6">
        <v>418</v>
      </c>
      <c r="F66" s="6">
        <v>14</v>
      </c>
      <c r="G66" s="6">
        <v>23</v>
      </c>
      <c r="H66" s="6">
        <v>37</v>
      </c>
      <c r="I66" s="6">
        <v>25</v>
      </c>
      <c r="J66" s="6">
        <v>26</v>
      </c>
      <c r="K66" s="6">
        <v>51</v>
      </c>
      <c r="L66" s="8">
        <f t="shared" si="2"/>
        <v>225</v>
      </c>
      <c r="M66" s="8">
        <f t="shared" si="3"/>
        <v>281</v>
      </c>
      <c r="N66" s="8">
        <f t="shared" si="4"/>
        <v>506</v>
      </c>
    </row>
    <row r="67" spans="1:14" ht="27" customHeight="1" x14ac:dyDescent="0.55000000000000004">
      <c r="A67" s="6" t="s">
        <v>67</v>
      </c>
      <c r="B67" s="6">
        <v>63</v>
      </c>
      <c r="C67" s="6">
        <v>187</v>
      </c>
      <c r="D67" s="6">
        <v>212</v>
      </c>
      <c r="E67" s="6">
        <v>399</v>
      </c>
      <c r="F67" s="6">
        <v>19</v>
      </c>
      <c r="G67" s="6">
        <v>18</v>
      </c>
      <c r="H67" s="6">
        <v>37</v>
      </c>
      <c r="I67" s="6">
        <v>21</v>
      </c>
      <c r="J67" s="6">
        <v>16</v>
      </c>
      <c r="K67" s="6">
        <v>37</v>
      </c>
      <c r="L67" s="8">
        <f t="shared" si="2"/>
        <v>227</v>
      </c>
      <c r="M67" s="8">
        <f t="shared" si="3"/>
        <v>246</v>
      </c>
      <c r="N67" s="8">
        <f t="shared" si="4"/>
        <v>473</v>
      </c>
    </row>
    <row r="68" spans="1:14" ht="27" customHeight="1" x14ac:dyDescent="0.55000000000000004">
      <c r="A68" s="6" t="s">
        <v>68</v>
      </c>
      <c r="B68" s="6">
        <v>64</v>
      </c>
      <c r="C68" s="6">
        <v>203</v>
      </c>
      <c r="D68" s="6">
        <v>213</v>
      </c>
      <c r="E68" s="6">
        <v>416</v>
      </c>
      <c r="F68" s="6">
        <v>20</v>
      </c>
      <c r="G68" s="6">
        <v>18</v>
      </c>
      <c r="H68" s="6">
        <v>38</v>
      </c>
      <c r="I68" s="6">
        <v>22</v>
      </c>
      <c r="J68" s="6">
        <v>24</v>
      </c>
      <c r="K68" s="6">
        <v>46</v>
      </c>
      <c r="L68" s="8">
        <f t="shared" si="2"/>
        <v>245</v>
      </c>
      <c r="M68" s="8">
        <f t="shared" si="3"/>
        <v>255</v>
      </c>
      <c r="N68" s="8">
        <f t="shared" si="4"/>
        <v>500</v>
      </c>
    </row>
    <row r="69" spans="1:14" ht="27" customHeight="1" x14ac:dyDescent="0.55000000000000004">
      <c r="A69" s="6" t="s">
        <v>69</v>
      </c>
      <c r="B69" s="6">
        <v>65</v>
      </c>
      <c r="C69" s="6">
        <v>192</v>
      </c>
      <c r="D69" s="6">
        <v>253</v>
      </c>
      <c r="E69" s="6">
        <v>445</v>
      </c>
      <c r="F69" s="6">
        <v>9</v>
      </c>
      <c r="G69" s="6">
        <v>15</v>
      </c>
      <c r="H69" s="6">
        <v>24</v>
      </c>
      <c r="I69" s="6">
        <v>23</v>
      </c>
      <c r="J69" s="6">
        <v>30</v>
      </c>
      <c r="K69" s="6">
        <v>53</v>
      </c>
      <c r="L69" s="8">
        <f t="shared" ref="L69:L108" si="33">C69+F69+I69</f>
        <v>224</v>
      </c>
      <c r="M69" s="8">
        <f t="shared" ref="M69:M108" si="34">D69+G69+J69</f>
        <v>298</v>
      </c>
      <c r="N69" s="8">
        <f t="shared" ref="N69:N108" si="35">E69+H69+K69</f>
        <v>522</v>
      </c>
    </row>
    <row r="70" spans="1:14" ht="27" customHeight="1" x14ac:dyDescent="0.55000000000000004">
      <c r="A70" s="6" t="s">
        <v>70</v>
      </c>
      <c r="B70" s="6">
        <v>66</v>
      </c>
      <c r="C70" s="6">
        <v>186</v>
      </c>
      <c r="D70" s="6">
        <v>227</v>
      </c>
      <c r="E70" s="6">
        <v>413</v>
      </c>
      <c r="F70" s="6">
        <v>15</v>
      </c>
      <c r="G70" s="6">
        <v>8</v>
      </c>
      <c r="H70" s="6">
        <v>23</v>
      </c>
      <c r="I70" s="6">
        <v>16</v>
      </c>
      <c r="J70" s="6">
        <v>21</v>
      </c>
      <c r="K70" s="6">
        <v>37</v>
      </c>
      <c r="L70" s="8">
        <f t="shared" si="33"/>
        <v>217</v>
      </c>
      <c r="M70" s="8">
        <f t="shared" si="34"/>
        <v>256</v>
      </c>
      <c r="N70" s="8">
        <f t="shared" si="35"/>
        <v>473</v>
      </c>
    </row>
    <row r="71" spans="1:14" ht="27" customHeight="1" x14ac:dyDescent="0.55000000000000004">
      <c r="A71" s="6" t="s">
        <v>71</v>
      </c>
      <c r="B71" s="6">
        <v>67</v>
      </c>
      <c r="C71" s="6">
        <v>178</v>
      </c>
      <c r="D71" s="6">
        <v>218</v>
      </c>
      <c r="E71" s="6">
        <v>396</v>
      </c>
      <c r="F71" s="6">
        <v>20</v>
      </c>
      <c r="G71" s="6">
        <v>10</v>
      </c>
      <c r="H71" s="6">
        <v>30</v>
      </c>
      <c r="I71" s="6">
        <v>13</v>
      </c>
      <c r="J71" s="6">
        <v>25</v>
      </c>
      <c r="K71" s="6">
        <v>38</v>
      </c>
      <c r="L71" s="8">
        <f t="shared" si="33"/>
        <v>211</v>
      </c>
      <c r="M71" s="8">
        <f t="shared" si="34"/>
        <v>253</v>
      </c>
      <c r="N71" s="8">
        <f t="shared" si="35"/>
        <v>464</v>
      </c>
    </row>
    <row r="72" spans="1:14" ht="27" customHeight="1" x14ac:dyDescent="0.55000000000000004">
      <c r="A72" s="6" t="s">
        <v>72</v>
      </c>
      <c r="B72" s="6">
        <v>68</v>
      </c>
      <c r="C72" s="6">
        <v>165</v>
      </c>
      <c r="D72" s="6">
        <v>225</v>
      </c>
      <c r="E72" s="6">
        <v>390</v>
      </c>
      <c r="F72" s="6">
        <v>13</v>
      </c>
      <c r="G72" s="6">
        <v>13</v>
      </c>
      <c r="H72" s="6">
        <v>26</v>
      </c>
      <c r="I72" s="6">
        <v>29</v>
      </c>
      <c r="J72" s="6">
        <v>14</v>
      </c>
      <c r="K72" s="6">
        <v>43</v>
      </c>
      <c r="L72" s="8">
        <f t="shared" si="33"/>
        <v>207</v>
      </c>
      <c r="M72" s="8">
        <f t="shared" si="34"/>
        <v>252</v>
      </c>
      <c r="N72" s="8">
        <f t="shared" si="35"/>
        <v>459</v>
      </c>
    </row>
    <row r="73" spans="1:14" ht="27" customHeight="1" x14ac:dyDescent="0.55000000000000004">
      <c r="A73" s="6" t="s">
        <v>73</v>
      </c>
      <c r="B73" s="6">
        <v>69</v>
      </c>
      <c r="C73" s="6">
        <v>155</v>
      </c>
      <c r="D73" s="6">
        <v>220</v>
      </c>
      <c r="E73" s="6">
        <v>375</v>
      </c>
      <c r="F73" s="6">
        <v>10</v>
      </c>
      <c r="G73" s="6">
        <v>16</v>
      </c>
      <c r="H73" s="6">
        <v>26</v>
      </c>
      <c r="I73" s="6">
        <v>23</v>
      </c>
      <c r="J73" s="6">
        <v>21</v>
      </c>
      <c r="K73" s="6">
        <v>44</v>
      </c>
      <c r="L73" s="8">
        <f t="shared" si="33"/>
        <v>188</v>
      </c>
      <c r="M73" s="8">
        <f t="shared" si="34"/>
        <v>257</v>
      </c>
      <c r="N73" s="8">
        <f t="shared" si="35"/>
        <v>445</v>
      </c>
    </row>
    <row r="74" spans="1:14" ht="27" customHeight="1" x14ac:dyDescent="0.55000000000000004">
      <c r="A74" s="6" t="s">
        <v>74</v>
      </c>
      <c r="B74" s="6">
        <v>70</v>
      </c>
      <c r="C74" s="6">
        <v>150</v>
      </c>
      <c r="D74" s="6">
        <v>168</v>
      </c>
      <c r="E74" s="6">
        <v>318</v>
      </c>
      <c r="F74" s="6">
        <v>10</v>
      </c>
      <c r="G74" s="6">
        <v>16</v>
      </c>
      <c r="H74" s="6">
        <v>26</v>
      </c>
      <c r="I74" s="6">
        <v>9</v>
      </c>
      <c r="J74" s="6">
        <v>14</v>
      </c>
      <c r="K74" s="6">
        <v>23</v>
      </c>
      <c r="L74" s="8">
        <f t="shared" si="33"/>
        <v>169</v>
      </c>
      <c r="M74" s="8">
        <f t="shared" si="34"/>
        <v>198</v>
      </c>
      <c r="N74" s="8">
        <f t="shared" si="35"/>
        <v>367</v>
      </c>
    </row>
    <row r="75" spans="1:14" ht="27" customHeight="1" x14ac:dyDescent="0.55000000000000004">
      <c r="A75" s="6" t="s">
        <v>75</v>
      </c>
      <c r="B75" s="6">
        <v>71</v>
      </c>
      <c r="C75" s="6">
        <v>149</v>
      </c>
      <c r="D75" s="6">
        <v>174</v>
      </c>
      <c r="E75" s="6">
        <v>323</v>
      </c>
      <c r="F75" s="6">
        <v>6</v>
      </c>
      <c r="G75" s="6">
        <v>11</v>
      </c>
      <c r="H75" s="6">
        <v>17</v>
      </c>
      <c r="I75" s="6">
        <v>12</v>
      </c>
      <c r="J75" s="6">
        <v>20</v>
      </c>
      <c r="K75" s="6">
        <v>32</v>
      </c>
      <c r="L75" s="8">
        <f t="shared" si="33"/>
        <v>167</v>
      </c>
      <c r="M75" s="8">
        <f t="shared" si="34"/>
        <v>205</v>
      </c>
      <c r="N75" s="8">
        <f t="shared" si="35"/>
        <v>372</v>
      </c>
    </row>
    <row r="76" spans="1:14" ht="27" customHeight="1" x14ac:dyDescent="0.55000000000000004">
      <c r="A76" s="6" t="s">
        <v>76</v>
      </c>
      <c r="B76" s="6">
        <v>72</v>
      </c>
      <c r="C76" s="6">
        <v>124</v>
      </c>
      <c r="D76" s="6">
        <v>145</v>
      </c>
      <c r="E76" s="6">
        <v>269</v>
      </c>
      <c r="F76" s="6">
        <v>11</v>
      </c>
      <c r="G76" s="6">
        <v>12</v>
      </c>
      <c r="H76" s="6">
        <v>23</v>
      </c>
      <c r="I76" s="6">
        <v>19</v>
      </c>
      <c r="J76" s="6">
        <v>14</v>
      </c>
      <c r="K76" s="6">
        <v>33</v>
      </c>
      <c r="L76" s="8">
        <f t="shared" si="33"/>
        <v>154</v>
      </c>
      <c r="M76" s="8">
        <f t="shared" si="34"/>
        <v>171</v>
      </c>
      <c r="N76" s="8">
        <f t="shared" si="35"/>
        <v>325</v>
      </c>
    </row>
    <row r="77" spans="1:14" ht="27" customHeight="1" x14ac:dyDescent="0.55000000000000004">
      <c r="A77" s="6" t="s">
        <v>77</v>
      </c>
      <c r="B77" s="6">
        <v>73</v>
      </c>
      <c r="C77" s="6">
        <v>101</v>
      </c>
      <c r="D77" s="6">
        <v>143</v>
      </c>
      <c r="E77" s="6">
        <v>244</v>
      </c>
      <c r="F77" s="6">
        <v>7</v>
      </c>
      <c r="G77" s="6">
        <v>7</v>
      </c>
      <c r="H77" s="6">
        <v>14</v>
      </c>
      <c r="I77" s="6">
        <v>11</v>
      </c>
      <c r="J77" s="6">
        <v>13</v>
      </c>
      <c r="K77" s="6">
        <v>24</v>
      </c>
      <c r="L77" s="8">
        <f t="shared" si="33"/>
        <v>119</v>
      </c>
      <c r="M77" s="8">
        <f t="shared" si="34"/>
        <v>163</v>
      </c>
      <c r="N77" s="8">
        <f t="shared" si="35"/>
        <v>282</v>
      </c>
    </row>
    <row r="78" spans="1:14" ht="27" customHeight="1" x14ac:dyDescent="0.55000000000000004">
      <c r="A78" s="6" t="s">
        <v>78</v>
      </c>
      <c r="B78" s="6">
        <v>74</v>
      </c>
      <c r="C78" s="6">
        <v>79</v>
      </c>
      <c r="D78" s="6">
        <v>119</v>
      </c>
      <c r="E78" s="6">
        <v>198</v>
      </c>
      <c r="F78" s="6">
        <v>3</v>
      </c>
      <c r="G78" s="6">
        <v>14</v>
      </c>
      <c r="H78" s="6">
        <v>17</v>
      </c>
      <c r="I78" s="6">
        <v>9</v>
      </c>
      <c r="J78" s="6">
        <v>18</v>
      </c>
      <c r="K78" s="6">
        <v>27</v>
      </c>
      <c r="L78" s="8">
        <f t="shared" si="33"/>
        <v>91</v>
      </c>
      <c r="M78" s="8">
        <f t="shared" si="34"/>
        <v>151</v>
      </c>
      <c r="N78" s="8">
        <f t="shared" si="35"/>
        <v>242</v>
      </c>
    </row>
    <row r="79" spans="1:14" ht="27" customHeight="1" x14ac:dyDescent="0.55000000000000004">
      <c r="A79" s="6" t="s">
        <v>79</v>
      </c>
      <c r="B79" s="6">
        <v>75</v>
      </c>
      <c r="C79" s="6">
        <v>94</v>
      </c>
      <c r="D79" s="6">
        <v>126</v>
      </c>
      <c r="E79" s="6">
        <v>220</v>
      </c>
      <c r="F79" s="6">
        <v>4</v>
      </c>
      <c r="G79" s="6">
        <v>14</v>
      </c>
      <c r="H79" s="6">
        <v>18</v>
      </c>
      <c r="I79" s="6">
        <v>9</v>
      </c>
      <c r="J79" s="6">
        <v>12</v>
      </c>
      <c r="K79" s="6">
        <v>21</v>
      </c>
      <c r="L79" s="8">
        <f t="shared" si="33"/>
        <v>107</v>
      </c>
      <c r="M79" s="8">
        <f t="shared" si="34"/>
        <v>152</v>
      </c>
      <c r="N79" s="8">
        <f t="shared" si="35"/>
        <v>259</v>
      </c>
    </row>
    <row r="80" spans="1:14" ht="27" customHeight="1" x14ac:dyDescent="0.55000000000000004">
      <c r="A80" s="6" t="s">
        <v>80</v>
      </c>
      <c r="B80" s="6">
        <v>76</v>
      </c>
      <c r="C80" s="6">
        <v>83</v>
      </c>
      <c r="D80" s="6">
        <v>128</v>
      </c>
      <c r="E80" s="6">
        <v>211</v>
      </c>
      <c r="F80" s="6">
        <v>4</v>
      </c>
      <c r="G80" s="6">
        <v>13</v>
      </c>
      <c r="H80" s="6">
        <v>17</v>
      </c>
      <c r="I80" s="6">
        <v>12</v>
      </c>
      <c r="J80" s="6">
        <v>16</v>
      </c>
      <c r="K80" s="6">
        <v>28</v>
      </c>
      <c r="L80" s="8">
        <f t="shared" si="33"/>
        <v>99</v>
      </c>
      <c r="M80" s="8">
        <f t="shared" si="34"/>
        <v>157</v>
      </c>
      <c r="N80" s="8">
        <f t="shared" si="35"/>
        <v>256</v>
      </c>
    </row>
    <row r="81" spans="1:14" ht="27" customHeight="1" x14ac:dyDescent="0.55000000000000004">
      <c r="A81" s="6" t="s">
        <v>81</v>
      </c>
      <c r="B81" s="6">
        <v>77</v>
      </c>
      <c r="C81" s="6">
        <v>86</v>
      </c>
      <c r="D81" s="6">
        <v>131</v>
      </c>
      <c r="E81" s="6">
        <v>217</v>
      </c>
      <c r="F81" s="6">
        <v>6</v>
      </c>
      <c r="G81" s="6">
        <v>9</v>
      </c>
      <c r="H81" s="6">
        <v>15</v>
      </c>
      <c r="I81" s="6">
        <v>9</v>
      </c>
      <c r="J81" s="6">
        <v>11</v>
      </c>
      <c r="K81" s="6">
        <v>20</v>
      </c>
      <c r="L81" s="8">
        <f t="shared" si="33"/>
        <v>101</v>
      </c>
      <c r="M81" s="8">
        <f t="shared" si="34"/>
        <v>151</v>
      </c>
      <c r="N81" s="8">
        <f t="shared" si="35"/>
        <v>252</v>
      </c>
    </row>
    <row r="82" spans="1:14" ht="27" customHeight="1" x14ac:dyDescent="0.55000000000000004">
      <c r="A82" s="6" t="s">
        <v>82</v>
      </c>
      <c r="B82" s="6">
        <v>78</v>
      </c>
      <c r="C82" s="6">
        <v>84</v>
      </c>
      <c r="D82" s="6">
        <v>96</v>
      </c>
      <c r="E82" s="6">
        <v>180</v>
      </c>
      <c r="F82" s="6">
        <v>3</v>
      </c>
      <c r="G82" s="6">
        <v>7</v>
      </c>
      <c r="H82" s="6">
        <v>10</v>
      </c>
      <c r="I82" s="6">
        <v>2</v>
      </c>
      <c r="J82" s="6">
        <v>13</v>
      </c>
      <c r="K82" s="6">
        <v>15</v>
      </c>
      <c r="L82" s="8">
        <f t="shared" si="33"/>
        <v>89</v>
      </c>
      <c r="M82" s="8">
        <f t="shared" si="34"/>
        <v>116</v>
      </c>
      <c r="N82" s="8">
        <f t="shared" si="35"/>
        <v>205</v>
      </c>
    </row>
    <row r="83" spans="1:14" ht="27" customHeight="1" x14ac:dyDescent="0.55000000000000004">
      <c r="A83" s="6" t="s">
        <v>83</v>
      </c>
      <c r="B83" s="6">
        <v>79</v>
      </c>
      <c r="C83" s="6">
        <v>69</v>
      </c>
      <c r="D83" s="6">
        <v>112</v>
      </c>
      <c r="E83" s="6">
        <v>181</v>
      </c>
      <c r="F83" s="6">
        <v>2</v>
      </c>
      <c r="G83" s="6">
        <v>13</v>
      </c>
      <c r="H83" s="6">
        <v>15</v>
      </c>
      <c r="I83" s="6">
        <v>9</v>
      </c>
      <c r="J83" s="6">
        <v>12</v>
      </c>
      <c r="K83" s="6">
        <v>21</v>
      </c>
      <c r="L83" s="8">
        <f t="shared" si="33"/>
        <v>80</v>
      </c>
      <c r="M83" s="8">
        <f t="shared" si="34"/>
        <v>137</v>
      </c>
      <c r="N83" s="8">
        <f t="shared" si="35"/>
        <v>217</v>
      </c>
    </row>
    <row r="84" spans="1:14" ht="27" customHeight="1" x14ac:dyDescent="0.55000000000000004">
      <c r="A84" s="6" t="s">
        <v>84</v>
      </c>
      <c r="B84" s="6">
        <v>80</v>
      </c>
      <c r="C84" s="6">
        <v>82</v>
      </c>
      <c r="D84" s="6">
        <v>125</v>
      </c>
      <c r="E84" s="6">
        <v>207</v>
      </c>
      <c r="F84" s="6">
        <v>7</v>
      </c>
      <c r="G84" s="6">
        <v>8</v>
      </c>
      <c r="H84" s="6">
        <v>15</v>
      </c>
      <c r="I84" s="6">
        <v>6</v>
      </c>
      <c r="J84" s="6">
        <v>7</v>
      </c>
      <c r="K84" s="6">
        <v>13</v>
      </c>
      <c r="L84" s="8">
        <f t="shared" si="33"/>
        <v>95</v>
      </c>
      <c r="M84" s="8">
        <f t="shared" si="34"/>
        <v>140</v>
      </c>
      <c r="N84" s="8">
        <f t="shared" si="35"/>
        <v>235</v>
      </c>
    </row>
    <row r="85" spans="1:14" ht="27" customHeight="1" x14ac:dyDescent="0.55000000000000004">
      <c r="A85" s="6" t="s">
        <v>85</v>
      </c>
      <c r="B85" s="6">
        <v>81</v>
      </c>
      <c r="C85" s="6">
        <v>61</v>
      </c>
      <c r="D85" s="6">
        <v>103</v>
      </c>
      <c r="E85" s="6">
        <v>164</v>
      </c>
      <c r="F85" s="6">
        <v>9</v>
      </c>
      <c r="G85" s="6">
        <v>2</v>
      </c>
      <c r="H85" s="6">
        <v>11</v>
      </c>
      <c r="I85" s="6">
        <v>6</v>
      </c>
      <c r="J85" s="6">
        <v>13</v>
      </c>
      <c r="K85" s="6">
        <v>19</v>
      </c>
      <c r="L85" s="8">
        <f t="shared" si="33"/>
        <v>76</v>
      </c>
      <c r="M85" s="8">
        <f t="shared" si="34"/>
        <v>118</v>
      </c>
      <c r="N85" s="8">
        <f t="shared" si="35"/>
        <v>194</v>
      </c>
    </row>
    <row r="86" spans="1:14" ht="27" customHeight="1" x14ac:dyDescent="0.55000000000000004">
      <c r="A86" s="6" t="s">
        <v>86</v>
      </c>
      <c r="B86" s="6">
        <v>82</v>
      </c>
      <c r="C86" s="6">
        <v>71</v>
      </c>
      <c r="D86" s="6">
        <v>114</v>
      </c>
      <c r="E86" s="6">
        <v>185</v>
      </c>
      <c r="F86" s="6">
        <v>4</v>
      </c>
      <c r="G86" s="6">
        <v>6</v>
      </c>
      <c r="H86" s="6">
        <v>10</v>
      </c>
      <c r="I86" s="6">
        <v>10</v>
      </c>
      <c r="J86" s="6">
        <v>10</v>
      </c>
      <c r="K86" s="6">
        <v>20</v>
      </c>
      <c r="L86" s="8">
        <f t="shared" si="33"/>
        <v>85</v>
      </c>
      <c r="M86" s="8">
        <f t="shared" si="34"/>
        <v>130</v>
      </c>
      <c r="N86" s="8">
        <f t="shared" si="35"/>
        <v>215</v>
      </c>
    </row>
    <row r="87" spans="1:14" ht="27" customHeight="1" x14ac:dyDescent="0.55000000000000004">
      <c r="A87" s="6" t="s">
        <v>87</v>
      </c>
      <c r="B87" s="6">
        <v>83</v>
      </c>
      <c r="C87" s="6">
        <v>70</v>
      </c>
      <c r="D87" s="6">
        <v>86</v>
      </c>
      <c r="E87" s="6">
        <v>156</v>
      </c>
      <c r="F87" s="6">
        <v>5</v>
      </c>
      <c r="G87" s="6">
        <v>7</v>
      </c>
      <c r="H87" s="6">
        <v>12</v>
      </c>
      <c r="I87" s="6">
        <v>9</v>
      </c>
      <c r="J87" s="6">
        <v>11</v>
      </c>
      <c r="K87" s="6">
        <v>20</v>
      </c>
      <c r="L87" s="8">
        <f t="shared" si="33"/>
        <v>84</v>
      </c>
      <c r="M87" s="8">
        <f t="shared" si="34"/>
        <v>104</v>
      </c>
      <c r="N87" s="8">
        <f t="shared" si="35"/>
        <v>188</v>
      </c>
    </row>
    <row r="88" spans="1:14" ht="27" customHeight="1" x14ac:dyDescent="0.55000000000000004">
      <c r="A88" s="6" t="s">
        <v>88</v>
      </c>
      <c r="B88" s="6">
        <v>84</v>
      </c>
      <c r="C88" s="6">
        <v>51</v>
      </c>
      <c r="D88" s="6">
        <v>92</v>
      </c>
      <c r="E88" s="6">
        <v>143</v>
      </c>
      <c r="F88" s="6">
        <v>3</v>
      </c>
      <c r="G88" s="6">
        <v>6</v>
      </c>
      <c r="H88" s="6">
        <v>9</v>
      </c>
      <c r="I88" s="6">
        <v>6</v>
      </c>
      <c r="J88" s="6">
        <v>6</v>
      </c>
      <c r="K88" s="6">
        <v>12</v>
      </c>
      <c r="L88" s="8">
        <f t="shared" si="33"/>
        <v>60</v>
      </c>
      <c r="M88" s="8">
        <f t="shared" si="34"/>
        <v>104</v>
      </c>
      <c r="N88" s="8">
        <f t="shared" si="35"/>
        <v>164</v>
      </c>
    </row>
    <row r="89" spans="1:14" ht="27" customHeight="1" x14ac:dyDescent="0.55000000000000004">
      <c r="A89" s="6" t="s">
        <v>89</v>
      </c>
      <c r="B89" s="6">
        <v>85</v>
      </c>
      <c r="C89" s="6">
        <v>49</v>
      </c>
      <c r="D89" s="6">
        <v>67</v>
      </c>
      <c r="E89" s="6">
        <v>116</v>
      </c>
      <c r="F89" s="6">
        <v>4</v>
      </c>
      <c r="G89" s="6">
        <v>8</v>
      </c>
      <c r="H89" s="6">
        <v>12</v>
      </c>
      <c r="I89" s="6">
        <v>7</v>
      </c>
      <c r="J89" s="6">
        <v>13</v>
      </c>
      <c r="K89" s="6">
        <v>20</v>
      </c>
      <c r="L89" s="8">
        <f t="shared" si="33"/>
        <v>60</v>
      </c>
      <c r="M89" s="8">
        <f t="shared" si="34"/>
        <v>88</v>
      </c>
      <c r="N89" s="8">
        <f t="shared" si="35"/>
        <v>148</v>
      </c>
    </row>
    <row r="90" spans="1:14" ht="27" customHeight="1" x14ac:dyDescent="0.55000000000000004">
      <c r="A90" s="6" t="s">
        <v>90</v>
      </c>
      <c r="B90" s="6">
        <v>86</v>
      </c>
      <c r="C90" s="6">
        <v>38</v>
      </c>
      <c r="D90" s="6">
        <v>56</v>
      </c>
      <c r="E90" s="6">
        <v>94</v>
      </c>
      <c r="F90" s="6">
        <v>3</v>
      </c>
      <c r="G90" s="6">
        <v>8</v>
      </c>
      <c r="H90" s="6">
        <v>11</v>
      </c>
      <c r="I90" s="6">
        <v>5</v>
      </c>
      <c r="J90" s="6">
        <v>6</v>
      </c>
      <c r="K90" s="6">
        <v>11</v>
      </c>
      <c r="L90" s="8">
        <f t="shared" si="33"/>
        <v>46</v>
      </c>
      <c r="M90" s="8">
        <f t="shared" si="34"/>
        <v>70</v>
      </c>
      <c r="N90" s="8">
        <f t="shared" si="35"/>
        <v>116</v>
      </c>
    </row>
    <row r="91" spans="1:14" ht="27" customHeight="1" x14ac:dyDescent="0.55000000000000004">
      <c r="A91" s="6" t="s">
        <v>91</v>
      </c>
      <c r="B91" s="6">
        <v>87</v>
      </c>
      <c r="C91" s="6">
        <v>34</v>
      </c>
      <c r="D91" s="6">
        <v>62</v>
      </c>
      <c r="E91" s="6">
        <v>96</v>
      </c>
      <c r="F91" s="6">
        <v>5</v>
      </c>
      <c r="G91" s="6">
        <v>3</v>
      </c>
      <c r="H91" s="6">
        <v>8</v>
      </c>
      <c r="I91" s="6">
        <v>6</v>
      </c>
      <c r="J91" s="6">
        <v>6</v>
      </c>
      <c r="K91" s="6">
        <v>12</v>
      </c>
      <c r="L91" s="8">
        <f t="shared" si="33"/>
        <v>45</v>
      </c>
      <c r="M91" s="8">
        <f t="shared" si="34"/>
        <v>71</v>
      </c>
      <c r="N91" s="8">
        <f t="shared" si="35"/>
        <v>116</v>
      </c>
    </row>
    <row r="92" spans="1:14" ht="27" customHeight="1" x14ac:dyDescent="0.55000000000000004">
      <c r="A92" s="6" t="s">
        <v>92</v>
      </c>
      <c r="B92" s="6">
        <v>88</v>
      </c>
      <c r="C92" s="6">
        <v>34</v>
      </c>
      <c r="D92" s="6">
        <v>61</v>
      </c>
      <c r="E92" s="6">
        <v>95</v>
      </c>
      <c r="F92" s="6">
        <v>1</v>
      </c>
      <c r="G92" s="6">
        <v>4</v>
      </c>
      <c r="H92" s="6">
        <v>5</v>
      </c>
      <c r="I92" s="6">
        <v>4</v>
      </c>
      <c r="J92" s="6">
        <v>5</v>
      </c>
      <c r="K92" s="6">
        <v>9</v>
      </c>
      <c r="L92" s="8">
        <f t="shared" si="33"/>
        <v>39</v>
      </c>
      <c r="M92" s="8">
        <f t="shared" si="34"/>
        <v>70</v>
      </c>
      <c r="N92" s="8">
        <f t="shared" si="35"/>
        <v>109</v>
      </c>
    </row>
    <row r="93" spans="1:14" ht="27" customHeight="1" x14ac:dyDescent="0.55000000000000004">
      <c r="A93" s="6" t="s">
        <v>93</v>
      </c>
      <c r="B93" s="6">
        <v>89</v>
      </c>
      <c r="C93" s="6">
        <v>25</v>
      </c>
      <c r="D93" s="6">
        <v>37</v>
      </c>
      <c r="E93" s="6">
        <v>62</v>
      </c>
      <c r="F93" s="6">
        <v>2</v>
      </c>
      <c r="G93" s="6">
        <v>3</v>
      </c>
      <c r="H93" s="6">
        <v>5</v>
      </c>
      <c r="I93" s="6">
        <v>3</v>
      </c>
      <c r="J93" s="6">
        <v>5</v>
      </c>
      <c r="K93" s="6">
        <v>8</v>
      </c>
      <c r="L93" s="8">
        <f t="shared" si="33"/>
        <v>30</v>
      </c>
      <c r="M93" s="8">
        <f t="shared" si="34"/>
        <v>45</v>
      </c>
      <c r="N93" s="8">
        <f t="shared" si="35"/>
        <v>75</v>
      </c>
    </row>
    <row r="94" spans="1:14" ht="27" customHeight="1" x14ac:dyDescent="0.55000000000000004">
      <c r="A94" s="6" t="s">
        <v>94</v>
      </c>
      <c r="B94" s="6">
        <v>90</v>
      </c>
      <c r="C94" s="6">
        <v>17</v>
      </c>
      <c r="D94" s="6">
        <v>42</v>
      </c>
      <c r="E94" s="6">
        <v>59</v>
      </c>
      <c r="F94" s="6">
        <v>1</v>
      </c>
      <c r="G94" s="6">
        <v>5</v>
      </c>
      <c r="H94" s="6">
        <v>6</v>
      </c>
      <c r="I94" s="6">
        <v>5</v>
      </c>
      <c r="J94" s="6">
        <v>3</v>
      </c>
      <c r="K94" s="6">
        <v>8</v>
      </c>
      <c r="L94" s="8">
        <f t="shared" si="33"/>
        <v>23</v>
      </c>
      <c r="M94" s="8">
        <f t="shared" si="34"/>
        <v>50</v>
      </c>
      <c r="N94" s="8">
        <f t="shared" si="35"/>
        <v>73</v>
      </c>
    </row>
    <row r="95" spans="1:14" ht="27" customHeight="1" x14ac:dyDescent="0.55000000000000004">
      <c r="A95" s="6" t="s">
        <v>95</v>
      </c>
      <c r="B95" s="6">
        <v>91</v>
      </c>
      <c r="C95" s="6">
        <v>21</v>
      </c>
      <c r="D95" s="6">
        <v>37</v>
      </c>
      <c r="E95" s="6">
        <v>58</v>
      </c>
      <c r="F95" s="6">
        <v>3</v>
      </c>
      <c r="G95" s="6">
        <v>3</v>
      </c>
      <c r="H95" s="6">
        <v>6</v>
      </c>
      <c r="I95" s="6">
        <v>4</v>
      </c>
      <c r="J95" s="6">
        <v>6</v>
      </c>
      <c r="K95" s="6">
        <v>10</v>
      </c>
      <c r="L95" s="8">
        <f t="shared" si="33"/>
        <v>28</v>
      </c>
      <c r="M95" s="8">
        <f t="shared" si="34"/>
        <v>46</v>
      </c>
      <c r="N95" s="8">
        <f t="shared" si="35"/>
        <v>74</v>
      </c>
    </row>
    <row r="96" spans="1:14" ht="27" customHeight="1" x14ac:dyDescent="0.55000000000000004">
      <c r="A96" s="6" t="s">
        <v>96</v>
      </c>
      <c r="B96" s="6">
        <v>92</v>
      </c>
      <c r="C96" s="6">
        <v>16</v>
      </c>
      <c r="D96" s="6">
        <v>27</v>
      </c>
      <c r="E96" s="6">
        <v>43</v>
      </c>
      <c r="F96" s="6">
        <v>0</v>
      </c>
      <c r="G96" s="6">
        <v>2</v>
      </c>
      <c r="H96" s="6">
        <v>2</v>
      </c>
      <c r="I96" s="6">
        <v>2</v>
      </c>
      <c r="J96" s="6">
        <v>5</v>
      </c>
      <c r="K96" s="6">
        <v>7</v>
      </c>
      <c r="L96" s="8">
        <f t="shared" si="33"/>
        <v>18</v>
      </c>
      <c r="M96" s="8">
        <f t="shared" si="34"/>
        <v>34</v>
      </c>
      <c r="N96" s="8">
        <f t="shared" si="35"/>
        <v>52</v>
      </c>
    </row>
    <row r="97" spans="1:14" ht="27" customHeight="1" x14ac:dyDescent="0.55000000000000004">
      <c r="A97" s="6" t="s">
        <v>97</v>
      </c>
      <c r="B97" s="6">
        <v>93</v>
      </c>
      <c r="C97" s="6">
        <v>14</v>
      </c>
      <c r="D97" s="6">
        <v>24</v>
      </c>
      <c r="E97" s="6">
        <v>38</v>
      </c>
      <c r="F97" s="6">
        <v>1</v>
      </c>
      <c r="G97" s="6">
        <v>1</v>
      </c>
      <c r="H97" s="6">
        <v>2</v>
      </c>
      <c r="I97" s="6">
        <v>2</v>
      </c>
      <c r="J97" s="6">
        <v>1</v>
      </c>
      <c r="K97" s="6">
        <v>3</v>
      </c>
      <c r="L97" s="8">
        <f t="shared" si="33"/>
        <v>17</v>
      </c>
      <c r="M97" s="8">
        <f t="shared" si="34"/>
        <v>26</v>
      </c>
      <c r="N97" s="8">
        <f t="shared" si="35"/>
        <v>43</v>
      </c>
    </row>
    <row r="98" spans="1:14" ht="27" customHeight="1" x14ac:dyDescent="0.55000000000000004">
      <c r="A98" s="6" t="s">
        <v>98</v>
      </c>
      <c r="B98" s="6">
        <v>94</v>
      </c>
      <c r="C98" s="6">
        <v>11</v>
      </c>
      <c r="D98" s="6">
        <v>16</v>
      </c>
      <c r="E98" s="6">
        <v>27</v>
      </c>
      <c r="F98" s="6">
        <v>1</v>
      </c>
      <c r="G98" s="6">
        <v>0</v>
      </c>
      <c r="H98" s="6">
        <v>1</v>
      </c>
      <c r="I98" s="6">
        <v>2</v>
      </c>
      <c r="J98" s="6">
        <v>4</v>
      </c>
      <c r="K98" s="6">
        <v>6</v>
      </c>
      <c r="L98" s="8">
        <f t="shared" si="33"/>
        <v>14</v>
      </c>
      <c r="M98" s="8">
        <f t="shared" si="34"/>
        <v>20</v>
      </c>
      <c r="N98" s="8">
        <f t="shared" si="35"/>
        <v>34</v>
      </c>
    </row>
    <row r="99" spans="1:14" ht="27" customHeight="1" x14ac:dyDescent="0.55000000000000004">
      <c r="A99" s="6" t="s">
        <v>99</v>
      </c>
      <c r="B99" s="6">
        <v>95</v>
      </c>
      <c r="C99" s="6">
        <v>4</v>
      </c>
      <c r="D99" s="6">
        <v>14</v>
      </c>
      <c r="E99" s="6">
        <v>18</v>
      </c>
      <c r="F99" s="6">
        <v>0</v>
      </c>
      <c r="G99" s="6">
        <v>0</v>
      </c>
      <c r="H99" s="6">
        <v>0</v>
      </c>
      <c r="I99" s="6">
        <v>0</v>
      </c>
      <c r="J99" s="6">
        <v>1</v>
      </c>
      <c r="K99" s="6">
        <v>1</v>
      </c>
      <c r="L99" s="8">
        <f t="shared" si="33"/>
        <v>4</v>
      </c>
      <c r="M99" s="8">
        <f t="shared" si="34"/>
        <v>15</v>
      </c>
      <c r="N99" s="8">
        <f t="shared" si="35"/>
        <v>19</v>
      </c>
    </row>
    <row r="100" spans="1:14" ht="27" customHeight="1" x14ac:dyDescent="0.55000000000000004">
      <c r="A100" s="6" t="s">
        <v>100</v>
      </c>
      <c r="B100" s="6">
        <v>96</v>
      </c>
      <c r="C100" s="6">
        <v>2</v>
      </c>
      <c r="D100" s="6">
        <v>17</v>
      </c>
      <c r="E100" s="6">
        <v>19</v>
      </c>
      <c r="F100" s="6">
        <v>0</v>
      </c>
      <c r="G100" s="6">
        <v>0</v>
      </c>
      <c r="H100" s="6">
        <v>0</v>
      </c>
      <c r="I100" s="6">
        <v>1</v>
      </c>
      <c r="J100" s="6">
        <v>1</v>
      </c>
      <c r="K100" s="6">
        <v>2</v>
      </c>
      <c r="L100" s="8">
        <f t="shared" si="33"/>
        <v>3</v>
      </c>
      <c r="M100" s="8">
        <f t="shared" si="34"/>
        <v>18</v>
      </c>
      <c r="N100" s="8">
        <f t="shared" si="35"/>
        <v>21</v>
      </c>
    </row>
    <row r="101" spans="1:14" ht="27" customHeight="1" x14ac:dyDescent="0.55000000000000004">
      <c r="A101" s="6" t="s">
        <v>101</v>
      </c>
      <c r="B101" s="6">
        <v>97</v>
      </c>
      <c r="C101" s="6">
        <v>2</v>
      </c>
      <c r="D101" s="6">
        <v>7</v>
      </c>
      <c r="E101" s="6">
        <v>9</v>
      </c>
      <c r="F101" s="6">
        <v>0</v>
      </c>
      <c r="G101" s="6">
        <v>1</v>
      </c>
      <c r="H101" s="6">
        <v>1</v>
      </c>
      <c r="I101" s="6">
        <v>1</v>
      </c>
      <c r="J101" s="6">
        <v>0</v>
      </c>
      <c r="K101" s="6">
        <v>1</v>
      </c>
      <c r="L101" s="8">
        <f t="shared" si="33"/>
        <v>3</v>
      </c>
      <c r="M101" s="8">
        <f t="shared" si="34"/>
        <v>8</v>
      </c>
      <c r="N101" s="8">
        <f t="shared" si="35"/>
        <v>11</v>
      </c>
    </row>
    <row r="102" spans="1:14" ht="27" customHeight="1" x14ac:dyDescent="0.55000000000000004">
      <c r="A102" s="6" t="s">
        <v>102</v>
      </c>
      <c r="B102" s="6">
        <v>98</v>
      </c>
      <c r="C102" s="6">
        <v>0</v>
      </c>
      <c r="D102" s="6">
        <v>8</v>
      </c>
      <c r="E102" s="6">
        <v>8</v>
      </c>
      <c r="F102" s="6">
        <v>0</v>
      </c>
      <c r="G102" s="6">
        <v>0</v>
      </c>
      <c r="H102" s="6">
        <v>0</v>
      </c>
      <c r="I102" s="6">
        <v>1</v>
      </c>
      <c r="J102" s="6">
        <v>0</v>
      </c>
      <c r="K102" s="6">
        <v>1</v>
      </c>
      <c r="L102" s="8">
        <f t="shared" si="33"/>
        <v>1</v>
      </c>
      <c r="M102" s="8">
        <f t="shared" si="34"/>
        <v>8</v>
      </c>
      <c r="N102" s="8">
        <f t="shared" si="35"/>
        <v>9</v>
      </c>
    </row>
    <row r="103" spans="1:14" ht="27" customHeight="1" x14ac:dyDescent="0.55000000000000004">
      <c r="A103" s="6" t="s">
        <v>103</v>
      </c>
      <c r="B103" s="6">
        <v>99</v>
      </c>
      <c r="C103" s="6">
        <v>3</v>
      </c>
      <c r="D103" s="6">
        <v>3</v>
      </c>
      <c r="E103" s="6">
        <v>6</v>
      </c>
      <c r="F103" s="6">
        <v>0</v>
      </c>
      <c r="G103" s="6">
        <v>2</v>
      </c>
      <c r="H103" s="6">
        <v>2</v>
      </c>
      <c r="I103" s="6">
        <v>0</v>
      </c>
      <c r="J103" s="6">
        <v>3</v>
      </c>
      <c r="K103" s="6">
        <v>3</v>
      </c>
      <c r="L103" s="8">
        <f t="shared" si="33"/>
        <v>3</v>
      </c>
      <c r="M103" s="8">
        <f t="shared" si="34"/>
        <v>8</v>
      </c>
      <c r="N103" s="8">
        <f t="shared" si="35"/>
        <v>11</v>
      </c>
    </row>
    <row r="104" spans="1:14" ht="27" customHeight="1" x14ac:dyDescent="0.55000000000000004">
      <c r="A104" s="6" t="s">
        <v>104</v>
      </c>
      <c r="B104" s="6">
        <v>100</v>
      </c>
      <c r="C104" s="6">
        <v>2</v>
      </c>
      <c r="D104" s="6">
        <v>7</v>
      </c>
      <c r="E104" s="6">
        <v>9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8">
        <f t="shared" si="33"/>
        <v>2</v>
      </c>
      <c r="M104" s="8">
        <f t="shared" si="34"/>
        <v>7</v>
      </c>
      <c r="N104" s="8">
        <f t="shared" si="35"/>
        <v>9</v>
      </c>
    </row>
    <row r="105" spans="1:14" ht="27" customHeight="1" x14ac:dyDescent="0.55000000000000004">
      <c r="A105" s="6" t="s">
        <v>105</v>
      </c>
      <c r="B105" s="6">
        <v>101</v>
      </c>
      <c r="C105" s="6">
        <v>7</v>
      </c>
      <c r="D105" s="6">
        <v>9</v>
      </c>
      <c r="E105" s="6">
        <v>16</v>
      </c>
      <c r="F105" s="6">
        <v>0</v>
      </c>
      <c r="G105" s="6">
        <v>1</v>
      </c>
      <c r="H105" s="6">
        <v>1</v>
      </c>
      <c r="I105" s="6">
        <v>0</v>
      </c>
      <c r="J105" s="6">
        <v>0</v>
      </c>
      <c r="K105" s="6">
        <v>0</v>
      </c>
      <c r="L105" s="8">
        <f t="shared" si="33"/>
        <v>7</v>
      </c>
      <c r="M105" s="8">
        <f t="shared" si="34"/>
        <v>10</v>
      </c>
      <c r="N105" s="8">
        <f t="shared" si="35"/>
        <v>17</v>
      </c>
    </row>
    <row r="106" spans="1:14" ht="27" customHeight="1" x14ac:dyDescent="0.55000000000000004">
      <c r="A106" s="11" t="s">
        <v>148</v>
      </c>
      <c r="B106" s="15"/>
      <c r="C106" s="8">
        <v>30</v>
      </c>
      <c r="D106" s="8">
        <v>29</v>
      </c>
      <c r="E106" s="8">
        <v>59</v>
      </c>
      <c r="F106" s="8">
        <v>16</v>
      </c>
      <c r="G106" s="8">
        <v>14</v>
      </c>
      <c r="H106" s="8">
        <v>30</v>
      </c>
      <c r="I106" s="8">
        <v>2</v>
      </c>
      <c r="J106" s="8">
        <v>4</v>
      </c>
      <c r="K106" s="8">
        <v>6</v>
      </c>
      <c r="L106" s="8">
        <f t="shared" si="33"/>
        <v>48</v>
      </c>
      <c r="M106" s="8">
        <f t="shared" si="34"/>
        <v>47</v>
      </c>
      <c r="N106" s="8">
        <f t="shared" si="35"/>
        <v>95</v>
      </c>
    </row>
    <row r="107" spans="1:14" ht="27" customHeight="1" x14ac:dyDescent="0.55000000000000004">
      <c r="A107" s="10" t="s">
        <v>149</v>
      </c>
      <c r="B107" s="15"/>
      <c r="C107" s="8">
        <v>65</v>
      </c>
      <c r="D107" s="8">
        <v>59</v>
      </c>
      <c r="E107" s="8">
        <v>124</v>
      </c>
      <c r="F107" s="8">
        <v>42</v>
      </c>
      <c r="G107" s="8">
        <v>40</v>
      </c>
      <c r="H107" s="8">
        <v>82</v>
      </c>
      <c r="I107" s="8">
        <v>11</v>
      </c>
      <c r="J107" s="8">
        <v>8</v>
      </c>
      <c r="K107" s="8">
        <v>19</v>
      </c>
      <c r="L107" s="8">
        <f t="shared" si="33"/>
        <v>118</v>
      </c>
      <c r="M107" s="8">
        <f t="shared" si="34"/>
        <v>107</v>
      </c>
      <c r="N107" s="8">
        <f t="shared" si="35"/>
        <v>225</v>
      </c>
    </row>
    <row r="108" spans="1:14" ht="27" customHeight="1" x14ac:dyDescent="0.55000000000000004">
      <c r="A108" s="10" t="s">
        <v>150</v>
      </c>
      <c r="B108" s="15"/>
      <c r="C108" s="8">
        <v>14</v>
      </c>
      <c r="D108" s="8">
        <v>9</v>
      </c>
      <c r="E108" s="8">
        <v>23</v>
      </c>
      <c r="F108" s="8">
        <v>9</v>
      </c>
      <c r="G108" s="8">
        <v>8</v>
      </c>
      <c r="H108" s="8">
        <v>17</v>
      </c>
      <c r="I108" s="8">
        <v>3</v>
      </c>
      <c r="J108" s="8">
        <v>1</v>
      </c>
      <c r="K108" s="8">
        <v>4</v>
      </c>
      <c r="L108" s="8">
        <f t="shared" si="33"/>
        <v>26</v>
      </c>
      <c r="M108" s="8">
        <f t="shared" si="34"/>
        <v>18</v>
      </c>
      <c r="N108" s="8">
        <f t="shared" si="35"/>
        <v>44</v>
      </c>
    </row>
    <row r="109" spans="1:14" ht="27" customHeight="1" x14ac:dyDescent="0.55000000000000004">
      <c r="A109" s="18" t="s">
        <v>2</v>
      </c>
      <c r="B109" s="15"/>
      <c r="C109" s="8">
        <f>SUM(C4:C108)</f>
        <v>21959</v>
      </c>
      <c r="D109" s="8">
        <f t="shared" ref="D109:N109" si="36">SUM(D4:D108)</f>
        <v>23464</v>
      </c>
      <c r="E109" s="8">
        <f t="shared" si="36"/>
        <v>45423</v>
      </c>
      <c r="F109" s="8">
        <f t="shared" si="36"/>
        <v>1415</v>
      </c>
      <c r="G109" s="8">
        <f t="shared" si="36"/>
        <v>1461</v>
      </c>
      <c r="H109" s="8">
        <f t="shared" si="36"/>
        <v>2876</v>
      </c>
      <c r="I109" s="8">
        <f t="shared" si="36"/>
        <v>2141</v>
      </c>
      <c r="J109" s="8">
        <f t="shared" si="36"/>
        <v>2227</v>
      </c>
      <c r="K109" s="8">
        <f t="shared" si="36"/>
        <v>4368</v>
      </c>
      <c r="L109" s="8">
        <f t="shared" si="36"/>
        <v>25515</v>
      </c>
      <c r="M109" s="8">
        <f t="shared" si="36"/>
        <v>27152</v>
      </c>
      <c r="N109" s="8">
        <f t="shared" si="36"/>
        <v>52667</v>
      </c>
    </row>
  </sheetData>
  <sortState ref="A4:N105">
    <sortCondition ref="B4:B105"/>
  </sortState>
  <mergeCells count="4">
    <mergeCell ref="C2:E2"/>
    <mergeCell ref="F2:H2"/>
    <mergeCell ref="I2:K2"/>
    <mergeCell ref="L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D5ACF-ACD9-4FBC-B013-0A6927BDFC9C}">
  <dimension ref="A2:V109"/>
  <sheetViews>
    <sheetView workbookViewId="0">
      <selection activeCell="Z11" sqref="Z11"/>
    </sheetView>
  </sheetViews>
  <sheetFormatPr defaultRowHeight="24" customHeight="1" x14ac:dyDescent="0.55000000000000004"/>
  <cols>
    <col min="1" max="1" width="12.875" style="9" customWidth="1"/>
    <col min="2" max="14" width="0" style="9" hidden="1" customWidth="1"/>
    <col min="15" max="16384" width="9" style="9"/>
  </cols>
  <sheetData>
    <row r="2" spans="1:22" ht="24" customHeight="1" x14ac:dyDescent="0.55000000000000004">
      <c r="C2" s="34" t="s">
        <v>133</v>
      </c>
      <c r="D2" s="34"/>
      <c r="E2" s="34"/>
      <c r="F2" s="34" t="s">
        <v>134</v>
      </c>
      <c r="G2" s="34"/>
      <c r="H2" s="34"/>
      <c r="I2" s="34" t="s">
        <v>135</v>
      </c>
      <c r="J2" s="34"/>
      <c r="K2" s="34"/>
      <c r="L2" s="34" t="s">
        <v>136</v>
      </c>
      <c r="M2" s="34"/>
      <c r="N2" s="34"/>
      <c r="O2" s="35" t="s">
        <v>157</v>
      </c>
      <c r="P2" s="35"/>
      <c r="Q2" s="35"/>
    </row>
    <row r="3" spans="1:22" ht="24" customHeight="1" x14ac:dyDescent="0.55000000000000004">
      <c r="A3" s="14" t="s">
        <v>3</v>
      </c>
      <c r="B3" s="14" t="s">
        <v>156</v>
      </c>
      <c r="C3" s="14" t="s">
        <v>0</v>
      </c>
      <c r="D3" s="14" t="s">
        <v>1</v>
      </c>
      <c r="E3" s="14" t="s">
        <v>2</v>
      </c>
      <c r="F3" s="14" t="s">
        <v>0</v>
      </c>
      <c r="G3" s="14" t="s">
        <v>1</v>
      </c>
      <c r="H3" s="14" t="s">
        <v>2</v>
      </c>
      <c r="I3" s="14" t="s">
        <v>0</v>
      </c>
      <c r="J3" s="14" t="s">
        <v>1</v>
      </c>
      <c r="K3" s="14" t="s">
        <v>2</v>
      </c>
      <c r="L3" s="14" t="s">
        <v>0</v>
      </c>
      <c r="M3" s="14" t="s">
        <v>1</v>
      </c>
      <c r="N3" s="14" t="s">
        <v>2</v>
      </c>
      <c r="O3" s="14" t="s">
        <v>0</v>
      </c>
      <c r="P3" s="14" t="s">
        <v>1</v>
      </c>
      <c r="Q3" s="14" t="s">
        <v>2</v>
      </c>
      <c r="S3" s="5" t="s">
        <v>161</v>
      </c>
      <c r="T3" s="5" t="s">
        <v>0</v>
      </c>
      <c r="U3" s="5" t="s">
        <v>1</v>
      </c>
      <c r="V3" s="5" t="s">
        <v>2</v>
      </c>
    </row>
    <row r="4" spans="1:22" ht="24" customHeight="1" x14ac:dyDescent="0.55000000000000004">
      <c r="A4" s="6" t="s">
        <v>4</v>
      </c>
      <c r="B4" s="6">
        <v>0</v>
      </c>
      <c r="C4" s="6">
        <v>352</v>
      </c>
      <c r="D4" s="6">
        <v>348</v>
      </c>
      <c r="E4" s="6">
        <v>700</v>
      </c>
      <c r="F4" s="6">
        <v>21</v>
      </c>
      <c r="G4" s="6">
        <v>29</v>
      </c>
      <c r="H4" s="6">
        <v>50</v>
      </c>
      <c r="I4" s="6">
        <v>20</v>
      </c>
      <c r="J4" s="6">
        <v>16</v>
      </c>
      <c r="K4" s="6">
        <v>36</v>
      </c>
      <c r="L4" s="6">
        <v>4</v>
      </c>
      <c r="M4" s="6">
        <v>10</v>
      </c>
      <c r="N4" s="6">
        <v>14</v>
      </c>
      <c r="O4" s="8">
        <f>C4+F4+I4+L4</f>
        <v>397</v>
      </c>
      <c r="P4" s="8">
        <f t="shared" ref="P4:Q4" si="0">D4+G4+J4+M4</f>
        <v>403</v>
      </c>
      <c r="Q4" s="8">
        <f t="shared" si="0"/>
        <v>800</v>
      </c>
      <c r="S4" s="26" t="s">
        <v>162</v>
      </c>
      <c r="T4" s="27">
        <f>O4</f>
        <v>397</v>
      </c>
      <c r="U4" s="27">
        <f t="shared" ref="U4:V4" si="1">P4</f>
        <v>403</v>
      </c>
      <c r="V4" s="27">
        <f t="shared" si="1"/>
        <v>800</v>
      </c>
    </row>
    <row r="5" spans="1:22" ht="24" customHeight="1" x14ac:dyDescent="0.55000000000000004">
      <c r="A5" s="6" t="s">
        <v>5</v>
      </c>
      <c r="B5" s="6">
        <v>1</v>
      </c>
      <c r="C5" s="6">
        <v>404</v>
      </c>
      <c r="D5" s="6">
        <v>377</v>
      </c>
      <c r="E5" s="6">
        <v>781</v>
      </c>
      <c r="F5" s="6">
        <v>29</v>
      </c>
      <c r="G5" s="6">
        <v>17</v>
      </c>
      <c r="H5" s="6">
        <v>46</v>
      </c>
      <c r="I5" s="6">
        <v>27</v>
      </c>
      <c r="J5" s="6">
        <v>21</v>
      </c>
      <c r="K5" s="6">
        <v>48</v>
      </c>
      <c r="L5" s="6">
        <v>11</v>
      </c>
      <c r="M5" s="6">
        <v>12</v>
      </c>
      <c r="N5" s="6">
        <v>23</v>
      </c>
      <c r="O5" s="8">
        <f t="shared" ref="O5:O68" si="2">C5+F5+I5+L5</f>
        <v>471</v>
      </c>
      <c r="P5" s="8">
        <f t="shared" ref="P5:P68" si="3">D5+G5+J5+M5</f>
        <v>427</v>
      </c>
      <c r="Q5" s="8">
        <f t="shared" ref="Q5:Q68" si="4">E5+H5+K5+N5</f>
        <v>898</v>
      </c>
      <c r="S5" s="28" t="s">
        <v>163</v>
      </c>
      <c r="T5" s="27">
        <f>SUM(O4:O5)</f>
        <v>868</v>
      </c>
      <c r="U5" s="27">
        <f t="shared" ref="U5:V5" si="5">SUM(P4:P5)</f>
        <v>830</v>
      </c>
      <c r="V5" s="27">
        <f t="shared" si="5"/>
        <v>1698</v>
      </c>
    </row>
    <row r="6" spans="1:22" ht="24" customHeight="1" x14ac:dyDescent="0.55000000000000004">
      <c r="A6" s="6" t="s">
        <v>6</v>
      </c>
      <c r="B6" s="6">
        <v>2</v>
      </c>
      <c r="C6" s="6">
        <v>389</v>
      </c>
      <c r="D6" s="6">
        <v>367</v>
      </c>
      <c r="E6" s="6">
        <v>756</v>
      </c>
      <c r="F6" s="6">
        <v>42</v>
      </c>
      <c r="G6" s="6">
        <v>42</v>
      </c>
      <c r="H6" s="6">
        <v>84</v>
      </c>
      <c r="I6" s="6">
        <v>20</v>
      </c>
      <c r="J6" s="6">
        <v>21</v>
      </c>
      <c r="K6" s="6">
        <v>41</v>
      </c>
      <c r="L6" s="6">
        <v>4</v>
      </c>
      <c r="M6" s="6">
        <v>9</v>
      </c>
      <c r="N6" s="6">
        <v>13</v>
      </c>
      <c r="O6" s="8">
        <f t="shared" si="2"/>
        <v>455</v>
      </c>
      <c r="P6" s="8">
        <f t="shared" si="3"/>
        <v>439</v>
      </c>
      <c r="Q6" s="8">
        <f t="shared" si="4"/>
        <v>894</v>
      </c>
      <c r="S6" s="28" t="s">
        <v>164</v>
      </c>
      <c r="T6" s="29">
        <f>SUM(O4:O6)</f>
        <v>1323</v>
      </c>
      <c r="U6" s="29">
        <f t="shared" ref="U6:V6" si="6">SUM(P4:P6)</f>
        <v>1269</v>
      </c>
      <c r="V6" s="29">
        <f t="shared" si="6"/>
        <v>2592</v>
      </c>
    </row>
    <row r="7" spans="1:22" ht="24" customHeight="1" x14ac:dyDescent="0.55000000000000004">
      <c r="A7" s="6" t="s">
        <v>7</v>
      </c>
      <c r="B7" s="6">
        <v>3</v>
      </c>
      <c r="C7" s="6">
        <v>383</v>
      </c>
      <c r="D7" s="6">
        <v>397</v>
      </c>
      <c r="E7" s="6">
        <v>780</v>
      </c>
      <c r="F7" s="6">
        <v>28</v>
      </c>
      <c r="G7" s="6">
        <v>30</v>
      </c>
      <c r="H7" s="6">
        <v>58</v>
      </c>
      <c r="I7" s="6">
        <v>21</v>
      </c>
      <c r="J7" s="6">
        <v>21</v>
      </c>
      <c r="K7" s="6">
        <v>42</v>
      </c>
      <c r="L7" s="6">
        <v>7</v>
      </c>
      <c r="M7" s="6">
        <v>8</v>
      </c>
      <c r="N7" s="6">
        <v>15</v>
      </c>
      <c r="O7" s="8">
        <f t="shared" si="2"/>
        <v>439</v>
      </c>
      <c r="P7" s="8">
        <f t="shared" si="3"/>
        <v>456</v>
      </c>
      <c r="Q7" s="8">
        <f t="shared" si="4"/>
        <v>895</v>
      </c>
      <c r="S7" s="28" t="s">
        <v>165</v>
      </c>
      <c r="T7" s="29">
        <f>SUM(O4:O9)</f>
        <v>2740</v>
      </c>
      <c r="U7" s="29">
        <f t="shared" ref="U7:V7" si="7">SUM(P4:P9)</f>
        <v>2652</v>
      </c>
      <c r="V7" s="29">
        <f t="shared" si="7"/>
        <v>5392</v>
      </c>
    </row>
    <row r="8" spans="1:22" ht="24" customHeight="1" x14ac:dyDescent="0.55000000000000004">
      <c r="A8" s="6" t="s">
        <v>8</v>
      </c>
      <c r="B8" s="6">
        <v>4</v>
      </c>
      <c r="C8" s="6">
        <v>380</v>
      </c>
      <c r="D8" s="6">
        <v>395</v>
      </c>
      <c r="E8" s="6">
        <v>775</v>
      </c>
      <c r="F8" s="6">
        <v>55</v>
      </c>
      <c r="G8" s="6">
        <v>37</v>
      </c>
      <c r="H8" s="6">
        <v>92</v>
      </c>
      <c r="I8" s="6">
        <v>22</v>
      </c>
      <c r="J8" s="6">
        <v>24</v>
      </c>
      <c r="K8" s="6">
        <v>46</v>
      </c>
      <c r="L8" s="6">
        <v>7</v>
      </c>
      <c r="M8" s="6">
        <v>8</v>
      </c>
      <c r="N8" s="6">
        <v>15</v>
      </c>
      <c r="O8" s="8">
        <f t="shared" si="2"/>
        <v>464</v>
      </c>
      <c r="P8" s="8">
        <f t="shared" si="3"/>
        <v>464</v>
      </c>
      <c r="Q8" s="8">
        <f t="shared" si="4"/>
        <v>928</v>
      </c>
      <c r="S8" s="28" t="s">
        <v>166</v>
      </c>
      <c r="T8" s="29">
        <f>SUM(O4:O18)</f>
        <v>7421</v>
      </c>
      <c r="U8" s="29">
        <f t="shared" ref="U8:V8" si="8">SUM(P4:P18)</f>
        <v>7048</v>
      </c>
      <c r="V8" s="29">
        <f t="shared" si="8"/>
        <v>14469</v>
      </c>
    </row>
    <row r="9" spans="1:22" ht="24" customHeight="1" x14ac:dyDescent="0.55000000000000004">
      <c r="A9" s="6" t="s">
        <v>9</v>
      </c>
      <c r="B9" s="6">
        <v>5</v>
      </c>
      <c r="C9" s="6">
        <v>430</v>
      </c>
      <c r="D9" s="6">
        <v>391</v>
      </c>
      <c r="E9" s="6">
        <v>821</v>
      </c>
      <c r="F9" s="6">
        <v>47</v>
      </c>
      <c r="G9" s="6">
        <v>39</v>
      </c>
      <c r="H9" s="6">
        <v>86</v>
      </c>
      <c r="I9" s="6">
        <v>29</v>
      </c>
      <c r="J9" s="6">
        <v>24</v>
      </c>
      <c r="K9" s="6">
        <v>53</v>
      </c>
      <c r="L9" s="6">
        <v>8</v>
      </c>
      <c r="M9" s="6">
        <v>9</v>
      </c>
      <c r="N9" s="6">
        <v>17</v>
      </c>
      <c r="O9" s="8">
        <f t="shared" si="2"/>
        <v>514</v>
      </c>
      <c r="P9" s="8">
        <f t="shared" si="3"/>
        <v>463</v>
      </c>
      <c r="Q9" s="8">
        <f t="shared" si="4"/>
        <v>977</v>
      </c>
      <c r="S9" s="28" t="s">
        <v>167</v>
      </c>
      <c r="T9" s="29">
        <f>SUM(O4:O19)</f>
        <v>7903</v>
      </c>
      <c r="U9" s="29">
        <f t="shared" ref="U9:V9" si="9">SUM(P4:P19)</f>
        <v>7576</v>
      </c>
      <c r="V9" s="29">
        <f t="shared" si="9"/>
        <v>15479</v>
      </c>
    </row>
    <row r="10" spans="1:22" ht="24" customHeight="1" x14ac:dyDescent="0.55000000000000004">
      <c r="A10" s="6" t="s">
        <v>10</v>
      </c>
      <c r="B10" s="6">
        <v>6</v>
      </c>
      <c r="C10" s="6">
        <v>447</v>
      </c>
      <c r="D10" s="6">
        <v>406</v>
      </c>
      <c r="E10" s="6">
        <v>853</v>
      </c>
      <c r="F10" s="6">
        <v>50</v>
      </c>
      <c r="G10" s="6">
        <v>38</v>
      </c>
      <c r="H10" s="6">
        <v>88</v>
      </c>
      <c r="I10" s="6">
        <v>31</v>
      </c>
      <c r="J10" s="6">
        <v>34</v>
      </c>
      <c r="K10" s="6">
        <v>65</v>
      </c>
      <c r="L10" s="6">
        <v>10</v>
      </c>
      <c r="M10" s="6">
        <v>7</v>
      </c>
      <c r="N10" s="6">
        <v>17</v>
      </c>
      <c r="O10" s="8">
        <f t="shared" si="2"/>
        <v>538</v>
      </c>
      <c r="P10" s="8">
        <f t="shared" si="3"/>
        <v>485</v>
      </c>
      <c r="Q10" s="8">
        <f t="shared" si="4"/>
        <v>1023</v>
      </c>
      <c r="S10" s="28">
        <v>1</v>
      </c>
      <c r="T10" s="29">
        <f>O5</f>
        <v>471</v>
      </c>
      <c r="U10" s="29">
        <f t="shared" ref="U10:V11" si="10">P5</f>
        <v>427</v>
      </c>
      <c r="V10" s="29">
        <f t="shared" si="10"/>
        <v>898</v>
      </c>
    </row>
    <row r="11" spans="1:22" ht="24" customHeight="1" x14ac:dyDescent="0.55000000000000004">
      <c r="A11" s="6" t="s">
        <v>11</v>
      </c>
      <c r="B11" s="6">
        <v>7</v>
      </c>
      <c r="C11" s="6">
        <v>432</v>
      </c>
      <c r="D11" s="6">
        <v>388</v>
      </c>
      <c r="E11" s="6">
        <v>820</v>
      </c>
      <c r="F11" s="6">
        <v>47</v>
      </c>
      <c r="G11" s="6">
        <v>41</v>
      </c>
      <c r="H11" s="6">
        <v>88</v>
      </c>
      <c r="I11" s="6">
        <v>32</v>
      </c>
      <c r="J11" s="6">
        <v>18</v>
      </c>
      <c r="K11" s="6">
        <v>50</v>
      </c>
      <c r="L11" s="6">
        <v>10</v>
      </c>
      <c r="M11" s="6">
        <v>6</v>
      </c>
      <c r="N11" s="6">
        <v>16</v>
      </c>
      <c r="O11" s="8">
        <f t="shared" si="2"/>
        <v>521</v>
      </c>
      <c r="P11" s="8">
        <f t="shared" si="3"/>
        <v>453</v>
      </c>
      <c r="Q11" s="8">
        <f t="shared" si="4"/>
        <v>974</v>
      </c>
      <c r="S11" s="28">
        <v>2</v>
      </c>
      <c r="T11" s="29">
        <f>O6</f>
        <v>455</v>
      </c>
      <c r="U11" s="29">
        <f t="shared" si="10"/>
        <v>439</v>
      </c>
      <c r="V11" s="29">
        <f t="shared" si="10"/>
        <v>894</v>
      </c>
    </row>
    <row r="12" spans="1:22" ht="24" customHeight="1" x14ac:dyDescent="0.55000000000000004">
      <c r="A12" s="6" t="s">
        <v>12</v>
      </c>
      <c r="B12" s="6">
        <v>8</v>
      </c>
      <c r="C12" s="6">
        <v>391</v>
      </c>
      <c r="D12" s="6">
        <v>395</v>
      </c>
      <c r="E12" s="6">
        <v>786</v>
      </c>
      <c r="F12" s="6">
        <v>28</v>
      </c>
      <c r="G12" s="6">
        <v>47</v>
      </c>
      <c r="H12" s="6">
        <v>75</v>
      </c>
      <c r="I12" s="6">
        <v>26</v>
      </c>
      <c r="J12" s="6">
        <v>28</v>
      </c>
      <c r="K12" s="6">
        <v>54</v>
      </c>
      <c r="L12" s="6">
        <v>15</v>
      </c>
      <c r="M12" s="6">
        <v>10</v>
      </c>
      <c r="N12" s="6">
        <v>25</v>
      </c>
      <c r="O12" s="8">
        <f t="shared" si="2"/>
        <v>460</v>
      </c>
      <c r="P12" s="8">
        <f t="shared" si="3"/>
        <v>480</v>
      </c>
      <c r="Q12" s="8">
        <f t="shared" si="4"/>
        <v>940</v>
      </c>
      <c r="S12" s="26" t="s">
        <v>168</v>
      </c>
      <c r="T12" s="29">
        <f>SUM(O7:O9)</f>
        <v>1417</v>
      </c>
      <c r="U12" s="29">
        <f t="shared" ref="U12:V12" si="11">SUM(P7:P9)</f>
        <v>1383</v>
      </c>
      <c r="V12" s="29">
        <f t="shared" si="11"/>
        <v>2800</v>
      </c>
    </row>
    <row r="13" spans="1:22" ht="24" customHeight="1" x14ac:dyDescent="0.55000000000000004">
      <c r="A13" s="6" t="s">
        <v>13</v>
      </c>
      <c r="B13" s="6">
        <v>9</v>
      </c>
      <c r="C13" s="6">
        <v>446</v>
      </c>
      <c r="D13" s="6">
        <v>405</v>
      </c>
      <c r="E13" s="6">
        <v>851</v>
      </c>
      <c r="F13" s="6">
        <v>38</v>
      </c>
      <c r="G13" s="6">
        <v>39</v>
      </c>
      <c r="H13" s="6">
        <v>77</v>
      </c>
      <c r="I13" s="6">
        <v>24</v>
      </c>
      <c r="J13" s="6">
        <v>24</v>
      </c>
      <c r="K13" s="6">
        <v>48</v>
      </c>
      <c r="L13" s="6">
        <v>14</v>
      </c>
      <c r="M13" s="6">
        <v>5</v>
      </c>
      <c r="N13" s="6">
        <v>19</v>
      </c>
      <c r="O13" s="8">
        <f t="shared" si="2"/>
        <v>522</v>
      </c>
      <c r="P13" s="8">
        <f t="shared" si="3"/>
        <v>473</v>
      </c>
      <c r="Q13" s="8">
        <f t="shared" si="4"/>
        <v>995</v>
      </c>
      <c r="S13" s="28" t="s">
        <v>169</v>
      </c>
      <c r="T13" s="29">
        <f>SUM(O10:O16)</f>
        <v>3616</v>
      </c>
      <c r="U13" s="29">
        <f t="shared" ref="U13:V13" si="12">SUM(P10:P16)</f>
        <v>3359</v>
      </c>
      <c r="V13" s="29">
        <f t="shared" si="12"/>
        <v>6975</v>
      </c>
    </row>
    <row r="14" spans="1:22" ht="24" customHeight="1" x14ac:dyDescent="0.55000000000000004">
      <c r="A14" s="6" t="s">
        <v>14</v>
      </c>
      <c r="B14" s="6">
        <v>10</v>
      </c>
      <c r="C14" s="6">
        <v>432</v>
      </c>
      <c r="D14" s="6">
        <v>394</v>
      </c>
      <c r="E14" s="6">
        <v>826</v>
      </c>
      <c r="F14" s="6">
        <v>54</v>
      </c>
      <c r="G14" s="6">
        <v>41</v>
      </c>
      <c r="H14" s="6">
        <v>95</v>
      </c>
      <c r="I14" s="6">
        <v>26</v>
      </c>
      <c r="J14" s="6">
        <v>35</v>
      </c>
      <c r="K14" s="6">
        <v>61</v>
      </c>
      <c r="L14" s="6">
        <v>15</v>
      </c>
      <c r="M14" s="6">
        <v>11</v>
      </c>
      <c r="N14" s="6">
        <v>26</v>
      </c>
      <c r="O14" s="8">
        <f t="shared" si="2"/>
        <v>527</v>
      </c>
      <c r="P14" s="8">
        <f t="shared" si="3"/>
        <v>481</v>
      </c>
      <c r="Q14" s="8">
        <f t="shared" si="4"/>
        <v>1008</v>
      </c>
      <c r="S14" s="28" t="s">
        <v>170</v>
      </c>
      <c r="T14" s="29">
        <f>SUM(O10:O22)</f>
        <v>6797</v>
      </c>
      <c r="U14" s="29">
        <f t="shared" ref="U14:V14" si="13">SUM(P10:P22)</f>
        <v>6445</v>
      </c>
      <c r="V14" s="29">
        <f t="shared" si="13"/>
        <v>13242</v>
      </c>
    </row>
    <row r="15" spans="1:22" ht="24" customHeight="1" x14ac:dyDescent="0.55000000000000004">
      <c r="A15" s="6" t="s">
        <v>15</v>
      </c>
      <c r="B15" s="6">
        <v>11</v>
      </c>
      <c r="C15" s="6">
        <v>444</v>
      </c>
      <c r="D15" s="6">
        <v>406</v>
      </c>
      <c r="E15" s="6">
        <v>850</v>
      </c>
      <c r="F15" s="6">
        <v>52</v>
      </c>
      <c r="G15" s="6">
        <v>49</v>
      </c>
      <c r="H15" s="6">
        <v>101</v>
      </c>
      <c r="I15" s="6">
        <v>25</v>
      </c>
      <c r="J15" s="6">
        <v>24</v>
      </c>
      <c r="K15" s="6">
        <v>49</v>
      </c>
      <c r="L15" s="6">
        <v>15</v>
      </c>
      <c r="M15" s="6">
        <v>13</v>
      </c>
      <c r="N15" s="6">
        <v>28</v>
      </c>
      <c r="O15" s="8">
        <f t="shared" si="2"/>
        <v>536</v>
      </c>
      <c r="P15" s="8">
        <f t="shared" si="3"/>
        <v>492</v>
      </c>
      <c r="Q15" s="8">
        <f t="shared" si="4"/>
        <v>1028</v>
      </c>
      <c r="S15" s="28" t="s">
        <v>171</v>
      </c>
      <c r="T15" s="29">
        <f>SUM(O14:O23)</f>
        <v>5261</v>
      </c>
      <c r="U15" s="29">
        <f t="shared" ref="U15:V15" si="14">SUM(P14:P23)</f>
        <v>5021</v>
      </c>
      <c r="V15" s="29">
        <f t="shared" si="14"/>
        <v>10282</v>
      </c>
    </row>
    <row r="16" spans="1:22" ht="24" customHeight="1" x14ac:dyDescent="0.55000000000000004">
      <c r="A16" s="6" t="s">
        <v>16</v>
      </c>
      <c r="B16" s="6">
        <v>12</v>
      </c>
      <c r="C16" s="6">
        <v>426</v>
      </c>
      <c r="D16" s="6">
        <v>393</v>
      </c>
      <c r="E16" s="6">
        <v>819</v>
      </c>
      <c r="F16" s="6">
        <v>43</v>
      </c>
      <c r="G16" s="6">
        <v>56</v>
      </c>
      <c r="H16" s="6">
        <v>99</v>
      </c>
      <c r="I16" s="6">
        <v>32</v>
      </c>
      <c r="J16" s="6">
        <v>27</v>
      </c>
      <c r="K16" s="6">
        <v>59</v>
      </c>
      <c r="L16" s="6">
        <v>11</v>
      </c>
      <c r="M16" s="6">
        <v>19</v>
      </c>
      <c r="N16" s="6">
        <v>30</v>
      </c>
      <c r="O16" s="8">
        <f t="shared" si="2"/>
        <v>512</v>
      </c>
      <c r="P16" s="8">
        <f t="shared" si="3"/>
        <v>495</v>
      </c>
      <c r="Q16" s="8">
        <f t="shared" si="4"/>
        <v>1007</v>
      </c>
      <c r="S16" s="26" t="s">
        <v>172</v>
      </c>
      <c r="T16" s="29">
        <f>SUM(O14:O28)</f>
        <v>8136</v>
      </c>
      <c r="U16" s="29">
        <f t="shared" ref="U16:V16" si="15">SUM(P14:P28)</f>
        <v>7930</v>
      </c>
      <c r="V16" s="29">
        <f t="shared" si="15"/>
        <v>16066</v>
      </c>
    </row>
    <row r="17" spans="1:22" ht="24" customHeight="1" x14ac:dyDescent="0.55000000000000004">
      <c r="A17" s="6" t="s">
        <v>17</v>
      </c>
      <c r="B17" s="6">
        <v>13</v>
      </c>
      <c r="C17" s="6">
        <v>428</v>
      </c>
      <c r="D17" s="6">
        <v>447</v>
      </c>
      <c r="E17" s="6">
        <v>875</v>
      </c>
      <c r="F17" s="6">
        <v>54</v>
      </c>
      <c r="G17" s="6">
        <v>49</v>
      </c>
      <c r="H17" s="6">
        <v>103</v>
      </c>
      <c r="I17" s="6">
        <v>30</v>
      </c>
      <c r="J17" s="6">
        <v>25</v>
      </c>
      <c r="K17" s="6">
        <v>55</v>
      </c>
      <c r="L17" s="6">
        <v>10</v>
      </c>
      <c r="M17" s="6">
        <v>14</v>
      </c>
      <c r="N17" s="6">
        <v>24</v>
      </c>
      <c r="O17" s="8">
        <f t="shared" si="2"/>
        <v>522</v>
      </c>
      <c r="P17" s="8">
        <f t="shared" si="3"/>
        <v>535</v>
      </c>
      <c r="Q17" s="8">
        <f t="shared" si="4"/>
        <v>1057</v>
      </c>
      <c r="S17" s="26" t="s">
        <v>173</v>
      </c>
      <c r="T17" s="29">
        <f>SUM(O16:O28)</f>
        <v>7073</v>
      </c>
      <c r="U17" s="29">
        <f t="shared" ref="U17:V17" si="16">SUM(P16:P28)</f>
        <v>6957</v>
      </c>
      <c r="V17" s="29">
        <f t="shared" si="16"/>
        <v>14030</v>
      </c>
    </row>
    <row r="18" spans="1:22" ht="24" customHeight="1" x14ac:dyDescent="0.55000000000000004">
      <c r="A18" s="6" t="s">
        <v>18</v>
      </c>
      <c r="B18" s="6">
        <v>14</v>
      </c>
      <c r="C18" s="6">
        <v>463</v>
      </c>
      <c r="D18" s="6">
        <v>411</v>
      </c>
      <c r="E18" s="6">
        <v>874</v>
      </c>
      <c r="F18" s="6">
        <v>44</v>
      </c>
      <c r="G18" s="6">
        <v>54</v>
      </c>
      <c r="H18" s="6">
        <v>98</v>
      </c>
      <c r="I18" s="6">
        <v>24</v>
      </c>
      <c r="J18" s="6">
        <v>26</v>
      </c>
      <c r="K18" s="6">
        <v>50</v>
      </c>
      <c r="L18" s="6">
        <v>12</v>
      </c>
      <c r="M18" s="6">
        <v>11</v>
      </c>
      <c r="N18" s="6">
        <v>23</v>
      </c>
      <c r="O18" s="8">
        <f t="shared" si="2"/>
        <v>543</v>
      </c>
      <c r="P18" s="8">
        <f t="shared" si="3"/>
        <v>502</v>
      </c>
      <c r="Q18" s="8">
        <f t="shared" si="4"/>
        <v>1045</v>
      </c>
      <c r="S18" s="26" t="s">
        <v>174</v>
      </c>
      <c r="T18" s="29">
        <f>SUM(O19:O23)</f>
        <v>2621</v>
      </c>
      <c r="U18" s="29">
        <f t="shared" ref="U18:V18" si="17">SUM(P19:P23)</f>
        <v>2516</v>
      </c>
      <c r="V18" s="29">
        <f t="shared" si="17"/>
        <v>5137</v>
      </c>
    </row>
    <row r="19" spans="1:22" ht="24" customHeight="1" x14ac:dyDescent="0.55000000000000004">
      <c r="A19" s="6" t="s">
        <v>19</v>
      </c>
      <c r="B19" s="6">
        <v>15</v>
      </c>
      <c r="C19" s="6">
        <v>393</v>
      </c>
      <c r="D19" s="6">
        <v>453</v>
      </c>
      <c r="E19" s="6">
        <v>846</v>
      </c>
      <c r="F19" s="6">
        <v>51</v>
      </c>
      <c r="G19" s="6">
        <v>46</v>
      </c>
      <c r="H19" s="6">
        <v>97</v>
      </c>
      <c r="I19" s="6">
        <v>26</v>
      </c>
      <c r="J19" s="6">
        <v>19</v>
      </c>
      <c r="K19" s="6">
        <v>45</v>
      </c>
      <c r="L19" s="6">
        <v>12</v>
      </c>
      <c r="M19" s="6">
        <v>10</v>
      </c>
      <c r="N19" s="6">
        <v>22</v>
      </c>
      <c r="O19" s="8">
        <f t="shared" si="2"/>
        <v>482</v>
      </c>
      <c r="P19" s="8">
        <f t="shared" si="3"/>
        <v>528</v>
      </c>
      <c r="Q19" s="8">
        <f t="shared" si="4"/>
        <v>1010</v>
      </c>
      <c r="S19" s="26" t="s">
        <v>175</v>
      </c>
      <c r="T19" s="29">
        <f>SUM(O19:O53)</f>
        <v>20629</v>
      </c>
      <c r="U19" s="29">
        <f t="shared" ref="U19:V19" si="18">SUM(P19:P53)</f>
        <v>20737</v>
      </c>
      <c r="V19" s="29">
        <f t="shared" si="18"/>
        <v>41366</v>
      </c>
    </row>
    <row r="20" spans="1:22" ht="24" customHeight="1" x14ac:dyDescent="0.55000000000000004">
      <c r="A20" s="6" t="s">
        <v>20</v>
      </c>
      <c r="B20" s="6">
        <v>16</v>
      </c>
      <c r="C20" s="6">
        <v>455</v>
      </c>
      <c r="D20" s="6">
        <v>428</v>
      </c>
      <c r="E20" s="6">
        <v>883</v>
      </c>
      <c r="F20" s="6">
        <v>44</v>
      </c>
      <c r="G20" s="6">
        <v>44</v>
      </c>
      <c r="H20" s="6">
        <v>88</v>
      </c>
      <c r="I20" s="6">
        <v>33</v>
      </c>
      <c r="J20" s="6">
        <v>30</v>
      </c>
      <c r="K20" s="6">
        <v>63</v>
      </c>
      <c r="L20" s="6">
        <v>17</v>
      </c>
      <c r="M20" s="6">
        <v>10</v>
      </c>
      <c r="N20" s="6">
        <v>27</v>
      </c>
      <c r="O20" s="8">
        <f t="shared" si="2"/>
        <v>549</v>
      </c>
      <c r="P20" s="8">
        <f t="shared" si="3"/>
        <v>512</v>
      </c>
      <c r="Q20" s="8">
        <f t="shared" si="4"/>
        <v>1061</v>
      </c>
      <c r="S20" s="26" t="s">
        <v>176</v>
      </c>
      <c r="T20" s="29">
        <f>SUM(O19:O63)</f>
        <v>26317</v>
      </c>
      <c r="U20" s="29">
        <f t="shared" ref="U20:V20" si="19">SUM(P19:P63)</f>
        <v>27322</v>
      </c>
      <c r="V20" s="29">
        <f t="shared" si="19"/>
        <v>53639</v>
      </c>
    </row>
    <row r="21" spans="1:22" ht="24" customHeight="1" x14ac:dyDescent="0.55000000000000004">
      <c r="A21" s="6" t="s">
        <v>21</v>
      </c>
      <c r="B21" s="6">
        <v>17</v>
      </c>
      <c r="C21" s="6">
        <v>434</v>
      </c>
      <c r="D21" s="6">
        <v>394</v>
      </c>
      <c r="E21" s="6">
        <v>828</v>
      </c>
      <c r="F21" s="6">
        <v>47</v>
      </c>
      <c r="G21" s="6">
        <v>39</v>
      </c>
      <c r="H21" s="6">
        <v>86</v>
      </c>
      <c r="I21" s="6">
        <v>17</v>
      </c>
      <c r="J21" s="6">
        <v>30</v>
      </c>
      <c r="K21" s="6">
        <v>47</v>
      </c>
      <c r="L21" s="6">
        <v>17</v>
      </c>
      <c r="M21" s="6">
        <v>8</v>
      </c>
      <c r="N21" s="6">
        <v>25</v>
      </c>
      <c r="O21" s="8">
        <f t="shared" si="2"/>
        <v>515</v>
      </c>
      <c r="P21" s="8">
        <f t="shared" si="3"/>
        <v>471</v>
      </c>
      <c r="Q21" s="8">
        <f t="shared" si="4"/>
        <v>986</v>
      </c>
      <c r="S21" s="26" t="s">
        <v>177</v>
      </c>
      <c r="T21" s="29">
        <f>SUM(O19:O64)</f>
        <v>26734</v>
      </c>
      <c r="U21" s="29">
        <f t="shared" ref="U21:V21" si="20">SUM(P19:P64)</f>
        <v>27792</v>
      </c>
      <c r="V21" s="29">
        <f t="shared" si="20"/>
        <v>54526</v>
      </c>
    </row>
    <row r="22" spans="1:22" ht="24" customHeight="1" x14ac:dyDescent="0.55000000000000004">
      <c r="A22" s="6" t="s">
        <v>22</v>
      </c>
      <c r="B22" s="6">
        <v>18</v>
      </c>
      <c r="C22" s="6">
        <v>470</v>
      </c>
      <c r="D22" s="6">
        <v>445</v>
      </c>
      <c r="E22" s="6">
        <v>915</v>
      </c>
      <c r="F22" s="6">
        <v>55</v>
      </c>
      <c r="G22" s="6">
        <v>46</v>
      </c>
      <c r="H22" s="6">
        <v>101</v>
      </c>
      <c r="I22" s="6">
        <v>27</v>
      </c>
      <c r="J22" s="6">
        <v>33</v>
      </c>
      <c r="K22" s="6">
        <v>60</v>
      </c>
      <c r="L22" s="6">
        <v>18</v>
      </c>
      <c r="M22" s="6">
        <v>14</v>
      </c>
      <c r="N22" s="6">
        <v>32</v>
      </c>
      <c r="O22" s="8">
        <f t="shared" si="2"/>
        <v>570</v>
      </c>
      <c r="P22" s="8">
        <f t="shared" si="3"/>
        <v>538</v>
      </c>
      <c r="Q22" s="8">
        <f t="shared" si="4"/>
        <v>1108</v>
      </c>
      <c r="S22" s="26" t="s">
        <v>178</v>
      </c>
      <c r="T22" s="29">
        <f>SUM(O34:O64)</f>
        <v>18282</v>
      </c>
      <c r="U22" s="29">
        <f t="shared" ref="U22:V22" si="21">SUM(P34:P64)</f>
        <v>19471</v>
      </c>
      <c r="V22" s="29">
        <f t="shared" si="21"/>
        <v>37753</v>
      </c>
    </row>
    <row r="23" spans="1:22" ht="24" customHeight="1" x14ac:dyDescent="0.55000000000000004">
      <c r="A23" s="6" t="s">
        <v>23</v>
      </c>
      <c r="B23" s="6">
        <v>19</v>
      </c>
      <c r="C23" s="6">
        <v>429</v>
      </c>
      <c r="D23" s="6">
        <v>403</v>
      </c>
      <c r="E23" s="6">
        <v>832</v>
      </c>
      <c r="F23" s="6">
        <v>40</v>
      </c>
      <c r="G23" s="6">
        <v>29</v>
      </c>
      <c r="H23" s="6">
        <v>69</v>
      </c>
      <c r="I23" s="6">
        <v>21</v>
      </c>
      <c r="J23" s="6">
        <v>27</v>
      </c>
      <c r="K23" s="6">
        <v>48</v>
      </c>
      <c r="L23" s="6">
        <v>15</v>
      </c>
      <c r="M23" s="6">
        <v>8</v>
      </c>
      <c r="N23" s="6">
        <v>23</v>
      </c>
      <c r="O23" s="8">
        <f t="shared" si="2"/>
        <v>505</v>
      </c>
      <c r="P23" s="8">
        <f t="shared" si="3"/>
        <v>467</v>
      </c>
      <c r="Q23" s="8">
        <f t="shared" si="4"/>
        <v>972</v>
      </c>
      <c r="S23" s="26" t="s">
        <v>179</v>
      </c>
      <c r="T23" s="29">
        <f>SUM(O34:O74)</f>
        <v>21477</v>
      </c>
      <c r="U23" s="29">
        <f t="shared" ref="U23:V23" si="22">SUM(P34:P74)</f>
        <v>23449</v>
      </c>
      <c r="V23" s="29">
        <f t="shared" si="22"/>
        <v>44926</v>
      </c>
    </row>
    <row r="24" spans="1:22" ht="24" customHeight="1" x14ac:dyDescent="0.55000000000000004">
      <c r="A24" s="6" t="s">
        <v>24</v>
      </c>
      <c r="B24" s="6">
        <v>20</v>
      </c>
      <c r="C24" s="6">
        <v>452</v>
      </c>
      <c r="D24" s="6">
        <v>460</v>
      </c>
      <c r="E24" s="6">
        <v>912</v>
      </c>
      <c r="F24" s="6">
        <v>54</v>
      </c>
      <c r="G24" s="6">
        <v>56</v>
      </c>
      <c r="H24" s="6">
        <v>110</v>
      </c>
      <c r="I24" s="6">
        <v>31</v>
      </c>
      <c r="J24" s="6">
        <v>24</v>
      </c>
      <c r="K24" s="6">
        <v>55</v>
      </c>
      <c r="L24" s="6">
        <v>19</v>
      </c>
      <c r="M24" s="6">
        <v>14</v>
      </c>
      <c r="N24" s="6">
        <v>33</v>
      </c>
      <c r="O24" s="8">
        <f t="shared" si="2"/>
        <v>556</v>
      </c>
      <c r="P24" s="8">
        <f t="shared" si="3"/>
        <v>554</v>
      </c>
      <c r="Q24" s="8">
        <f t="shared" si="4"/>
        <v>1110</v>
      </c>
      <c r="S24" s="26" t="s">
        <v>180</v>
      </c>
      <c r="T24" s="29">
        <f>SUM(O54:O69)</f>
        <v>7882</v>
      </c>
      <c r="U24" s="29">
        <f t="shared" ref="U24:V24" si="23">SUM(P54:P69)</f>
        <v>9172</v>
      </c>
      <c r="V24" s="29">
        <f t="shared" si="23"/>
        <v>17054</v>
      </c>
    </row>
    <row r="25" spans="1:22" ht="24" customHeight="1" x14ac:dyDescent="0.55000000000000004">
      <c r="A25" s="6" t="s">
        <v>25</v>
      </c>
      <c r="B25" s="6">
        <v>21</v>
      </c>
      <c r="C25" s="6">
        <v>493</v>
      </c>
      <c r="D25" s="6">
        <v>499</v>
      </c>
      <c r="E25" s="6">
        <v>992</v>
      </c>
      <c r="F25" s="6">
        <v>37</v>
      </c>
      <c r="G25" s="6">
        <v>48</v>
      </c>
      <c r="H25" s="6">
        <v>85</v>
      </c>
      <c r="I25" s="6">
        <v>26</v>
      </c>
      <c r="J25" s="6">
        <v>22</v>
      </c>
      <c r="K25" s="6">
        <v>48</v>
      </c>
      <c r="L25" s="6">
        <v>8</v>
      </c>
      <c r="M25" s="6">
        <v>13</v>
      </c>
      <c r="N25" s="6">
        <v>21</v>
      </c>
      <c r="O25" s="8">
        <f t="shared" si="2"/>
        <v>564</v>
      </c>
      <c r="P25" s="8">
        <f t="shared" si="3"/>
        <v>582</v>
      </c>
      <c r="Q25" s="8">
        <f t="shared" si="4"/>
        <v>1146</v>
      </c>
      <c r="S25" s="26" t="s">
        <v>181</v>
      </c>
      <c r="T25" s="29">
        <f>SUM(O64:O73)</f>
        <v>3394</v>
      </c>
      <c r="U25" s="29">
        <f t="shared" ref="U25:V25" si="24">SUM(P64:P73)</f>
        <v>4086</v>
      </c>
      <c r="V25" s="29">
        <f t="shared" si="24"/>
        <v>7480</v>
      </c>
    </row>
    <row r="26" spans="1:22" ht="24" customHeight="1" x14ac:dyDescent="0.55000000000000004">
      <c r="A26" s="6" t="s">
        <v>26</v>
      </c>
      <c r="B26" s="6">
        <v>22</v>
      </c>
      <c r="C26" s="6">
        <v>521</v>
      </c>
      <c r="D26" s="6">
        <v>466</v>
      </c>
      <c r="E26" s="6">
        <v>987</v>
      </c>
      <c r="F26" s="6">
        <v>55</v>
      </c>
      <c r="G26" s="6">
        <v>71</v>
      </c>
      <c r="H26" s="6">
        <v>126</v>
      </c>
      <c r="I26" s="6">
        <v>20</v>
      </c>
      <c r="J26" s="6">
        <v>33</v>
      </c>
      <c r="K26" s="6">
        <v>53</v>
      </c>
      <c r="L26" s="6">
        <v>14</v>
      </c>
      <c r="M26" s="6">
        <v>19</v>
      </c>
      <c r="N26" s="6">
        <v>33</v>
      </c>
      <c r="O26" s="8">
        <f t="shared" si="2"/>
        <v>610</v>
      </c>
      <c r="P26" s="8">
        <f t="shared" si="3"/>
        <v>589</v>
      </c>
      <c r="Q26" s="8">
        <f t="shared" si="4"/>
        <v>1199</v>
      </c>
      <c r="S26" s="26" t="s">
        <v>182</v>
      </c>
      <c r="T26" s="29">
        <f>SUM(O74:O83)</f>
        <v>1704</v>
      </c>
      <c r="U26" s="29">
        <f t="shared" ref="U26:V26" si="25">SUM(P74:P83)</f>
        <v>2377</v>
      </c>
      <c r="V26" s="29">
        <f t="shared" si="25"/>
        <v>4081</v>
      </c>
    </row>
    <row r="27" spans="1:22" ht="24" customHeight="1" x14ac:dyDescent="0.55000000000000004">
      <c r="A27" s="6" t="s">
        <v>27</v>
      </c>
      <c r="B27" s="6">
        <v>23</v>
      </c>
      <c r="C27" s="6">
        <v>494</v>
      </c>
      <c r="D27" s="6">
        <v>499</v>
      </c>
      <c r="E27" s="6">
        <v>993</v>
      </c>
      <c r="F27" s="6">
        <v>51</v>
      </c>
      <c r="G27" s="6">
        <v>62</v>
      </c>
      <c r="H27" s="6">
        <v>113</v>
      </c>
      <c r="I27" s="6">
        <v>29</v>
      </c>
      <c r="J27" s="6">
        <v>25</v>
      </c>
      <c r="K27" s="6">
        <v>54</v>
      </c>
      <c r="L27" s="6">
        <v>12</v>
      </c>
      <c r="M27" s="6">
        <v>11</v>
      </c>
      <c r="N27" s="6">
        <v>23</v>
      </c>
      <c r="O27" s="8">
        <f t="shared" si="2"/>
        <v>586</v>
      </c>
      <c r="P27" s="8">
        <f t="shared" si="3"/>
        <v>597</v>
      </c>
      <c r="Q27" s="8">
        <f t="shared" si="4"/>
        <v>1183</v>
      </c>
      <c r="S27" s="26" t="s">
        <v>183</v>
      </c>
      <c r="T27" s="29">
        <f>SUM(O19:O105)</f>
        <v>32384</v>
      </c>
      <c r="U27" s="29">
        <f t="shared" ref="U27:V27" si="26">SUM(P19:P105)</f>
        <v>35289</v>
      </c>
      <c r="V27" s="29">
        <f t="shared" si="26"/>
        <v>67673</v>
      </c>
    </row>
    <row r="28" spans="1:22" ht="24" customHeight="1" x14ac:dyDescent="0.55000000000000004">
      <c r="A28" s="6" t="s">
        <v>28</v>
      </c>
      <c r="B28" s="6">
        <v>24</v>
      </c>
      <c r="C28" s="6">
        <v>474</v>
      </c>
      <c r="D28" s="6">
        <v>491</v>
      </c>
      <c r="E28" s="6">
        <v>965</v>
      </c>
      <c r="F28" s="6">
        <v>43</v>
      </c>
      <c r="G28" s="6">
        <v>54</v>
      </c>
      <c r="H28" s="6">
        <v>97</v>
      </c>
      <c r="I28" s="6">
        <v>23</v>
      </c>
      <c r="J28" s="6">
        <v>32</v>
      </c>
      <c r="K28" s="6">
        <v>55</v>
      </c>
      <c r="L28" s="6">
        <v>19</v>
      </c>
      <c r="M28" s="6">
        <v>10</v>
      </c>
      <c r="N28" s="6">
        <v>29</v>
      </c>
      <c r="O28" s="8">
        <f t="shared" si="2"/>
        <v>559</v>
      </c>
      <c r="P28" s="8">
        <f t="shared" si="3"/>
        <v>587</v>
      </c>
      <c r="Q28" s="8">
        <f t="shared" si="4"/>
        <v>1146</v>
      </c>
      <c r="S28" s="26" t="s">
        <v>184</v>
      </c>
      <c r="T28" s="29">
        <f>SUM(O39:O105)</f>
        <v>21033</v>
      </c>
      <c r="U28" s="29">
        <f t="shared" ref="U28:V28" si="27">SUM(P39:P105)</f>
        <v>24099</v>
      </c>
      <c r="V28" s="29">
        <f t="shared" si="27"/>
        <v>45132</v>
      </c>
    </row>
    <row r="29" spans="1:22" ht="24" customHeight="1" x14ac:dyDescent="0.55000000000000004">
      <c r="A29" s="6" t="s">
        <v>29</v>
      </c>
      <c r="B29" s="6">
        <v>25</v>
      </c>
      <c r="C29" s="6">
        <v>524</v>
      </c>
      <c r="D29" s="6">
        <v>512</v>
      </c>
      <c r="E29" s="7">
        <v>1036</v>
      </c>
      <c r="F29" s="6">
        <v>45</v>
      </c>
      <c r="G29" s="6">
        <v>61</v>
      </c>
      <c r="H29" s="6">
        <v>106</v>
      </c>
      <c r="I29" s="6">
        <v>30</v>
      </c>
      <c r="J29" s="6">
        <v>24</v>
      </c>
      <c r="K29" s="6">
        <v>54</v>
      </c>
      <c r="L29" s="6">
        <v>12</v>
      </c>
      <c r="M29" s="6">
        <v>14</v>
      </c>
      <c r="N29" s="6">
        <v>26</v>
      </c>
      <c r="O29" s="8">
        <f t="shared" si="2"/>
        <v>611</v>
      </c>
      <c r="P29" s="8">
        <f t="shared" si="3"/>
        <v>611</v>
      </c>
      <c r="Q29" s="8">
        <f t="shared" si="4"/>
        <v>1222</v>
      </c>
      <c r="S29" s="26" t="s">
        <v>185</v>
      </c>
      <c r="T29" s="29">
        <f>SUM(O64:O105)</f>
        <v>6067</v>
      </c>
      <c r="U29" s="29">
        <f t="shared" ref="U29:V29" si="28">SUM(P64:P105)</f>
        <v>7967</v>
      </c>
      <c r="V29" s="29">
        <f t="shared" si="28"/>
        <v>14034</v>
      </c>
    </row>
    <row r="30" spans="1:22" ht="24" customHeight="1" x14ac:dyDescent="0.55000000000000004">
      <c r="A30" s="6" t="s">
        <v>30</v>
      </c>
      <c r="B30" s="6">
        <v>26</v>
      </c>
      <c r="C30" s="6">
        <v>551</v>
      </c>
      <c r="D30" s="6">
        <v>525</v>
      </c>
      <c r="E30" s="7">
        <v>1076</v>
      </c>
      <c r="F30" s="6">
        <v>53</v>
      </c>
      <c r="G30" s="6">
        <v>46</v>
      </c>
      <c r="H30" s="6">
        <v>99</v>
      </c>
      <c r="I30" s="6">
        <v>20</v>
      </c>
      <c r="J30" s="6">
        <v>21</v>
      </c>
      <c r="K30" s="6">
        <v>41</v>
      </c>
      <c r="L30" s="6">
        <v>17</v>
      </c>
      <c r="M30" s="6">
        <v>18</v>
      </c>
      <c r="N30" s="6">
        <v>35</v>
      </c>
      <c r="O30" s="8">
        <f t="shared" si="2"/>
        <v>641</v>
      </c>
      <c r="P30" s="8">
        <f t="shared" si="3"/>
        <v>610</v>
      </c>
      <c r="Q30" s="8">
        <f t="shared" si="4"/>
        <v>1251</v>
      </c>
      <c r="S30" s="26" t="s">
        <v>186</v>
      </c>
      <c r="T30" s="29">
        <f>SUM(O69:O105)</f>
        <v>4232</v>
      </c>
      <c r="U30" s="29">
        <f t="shared" ref="U30:V30" si="29">SUM(P69:P105)</f>
        <v>5791</v>
      </c>
      <c r="V30" s="29">
        <f t="shared" si="29"/>
        <v>10023</v>
      </c>
    </row>
    <row r="31" spans="1:22" ht="24" customHeight="1" x14ac:dyDescent="0.55000000000000004">
      <c r="A31" s="6" t="s">
        <v>31</v>
      </c>
      <c r="B31" s="6">
        <v>27</v>
      </c>
      <c r="C31" s="6">
        <v>504</v>
      </c>
      <c r="D31" s="6">
        <v>525</v>
      </c>
      <c r="E31" s="7">
        <v>1029</v>
      </c>
      <c r="F31" s="6">
        <v>50</v>
      </c>
      <c r="G31" s="6">
        <v>44</v>
      </c>
      <c r="H31" s="6">
        <v>94</v>
      </c>
      <c r="I31" s="6">
        <v>24</v>
      </c>
      <c r="J31" s="6">
        <v>23</v>
      </c>
      <c r="K31" s="6">
        <v>47</v>
      </c>
      <c r="L31" s="6">
        <v>12</v>
      </c>
      <c r="M31" s="6">
        <v>15</v>
      </c>
      <c r="N31" s="6">
        <v>27</v>
      </c>
      <c r="O31" s="8">
        <f t="shared" si="2"/>
        <v>590</v>
      </c>
      <c r="P31" s="8">
        <f t="shared" si="3"/>
        <v>607</v>
      </c>
      <c r="Q31" s="8">
        <f t="shared" si="4"/>
        <v>1197</v>
      </c>
      <c r="S31" s="26" t="s">
        <v>187</v>
      </c>
      <c r="T31" s="29">
        <f>SUM(O74:O105)</f>
        <v>2673</v>
      </c>
      <c r="U31" s="29">
        <f t="shared" ref="U31:V31" si="30">SUM(P74:P105)</f>
        <v>3881</v>
      </c>
      <c r="V31" s="29">
        <f t="shared" si="30"/>
        <v>6554</v>
      </c>
    </row>
    <row r="32" spans="1:22" ht="24" customHeight="1" x14ac:dyDescent="0.55000000000000004">
      <c r="A32" s="6" t="s">
        <v>32</v>
      </c>
      <c r="B32" s="6">
        <v>28</v>
      </c>
      <c r="C32" s="6">
        <v>507</v>
      </c>
      <c r="D32" s="6">
        <v>458</v>
      </c>
      <c r="E32" s="6">
        <v>965</v>
      </c>
      <c r="F32" s="6">
        <v>44</v>
      </c>
      <c r="G32" s="6">
        <v>41</v>
      </c>
      <c r="H32" s="6">
        <v>85</v>
      </c>
      <c r="I32" s="6">
        <v>23</v>
      </c>
      <c r="J32" s="6">
        <v>21</v>
      </c>
      <c r="K32" s="6">
        <v>44</v>
      </c>
      <c r="L32" s="6">
        <v>11</v>
      </c>
      <c r="M32" s="6">
        <v>14</v>
      </c>
      <c r="N32" s="6">
        <v>25</v>
      </c>
      <c r="O32" s="8">
        <f t="shared" si="2"/>
        <v>585</v>
      </c>
      <c r="P32" s="8">
        <f t="shared" si="3"/>
        <v>534</v>
      </c>
      <c r="Q32" s="8">
        <f t="shared" si="4"/>
        <v>1119</v>
      </c>
      <c r="S32" s="26" t="s">
        <v>188</v>
      </c>
      <c r="T32" s="29">
        <f>SUM(O84:O105)</f>
        <v>969</v>
      </c>
      <c r="U32" s="29">
        <f t="shared" ref="U32:V32" si="31">SUM(P84:P105)</f>
        <v>1504</v>
      </c>
      <c r="V32" s="29">
        <f t="shared" si="31"/>
        <v>2473</v>
      </c>
    </row>
    <row r="33" spans="1:22" ht="24" customHeight="1" x14ac:dyDescent="0.55000000000000004">
      <c r="A33" s="6" t="s">
        <v>33</v>
      </c>
      <c r="B33" s="6">
        <v>29</v>
      </c>
      <c r="C33" s="6">
        <v>474</v>
      </c>
      <c r="D33" s="6">
        <v>460</v>
      </c>
      <c r="E33" s="6">
        <v>934</v>
      </c>
      <c r="F33" s="6">
        <v>35</v>
      </c>
      <c r="G33" s="6">
        <v>32</v>
      </c>
      <c r="H33" s="6">
        <v>67</v>
      </c>
      <c r="I33" s="6">
        <v>10</v>
      </c>
      <c r="J33" s="6">
        <v>28</v>
      </c>
      <c r="K33" s="6">
        <v>38</v>
      </c>
      <c r="L33" s="6">
        <v>10</v>
      </c>
      <c r="M33" s="6">
        <v>14</v>
      </c>
      <c r="N33" s="6">
        <v>24</v>
      </c>
      <c r="O33" s="8">
        <f t="shared" si="2"/>
        <v>529</v>
      </c>
      <c r="P33" s="8">
        <f t="shared" si="3"/>
        <v>534</v>
      </c>
      <c r="Q33" s="8">
        <f t="shared" si="4"/>
        <v>1063</v>
      </c>
      <c r="S33" s="26" t="s">
        <v>189</v>
      </c>
      <c r="T33" s="8">
        <f>SUM(O104:O105)</f>
        <v>23</v>
      </c>
      <c r="U33" s="8">
        <f t="shared" ref="U33:V33" si="32">SUM(P104:P105)</f>
        <v>19</v>
      </c>
      <c r="V33" s="8">
        <f t="shared" si="32"/>
        <v>42</v>
      </c>
    </row>
    <row r="34" spans="1:22" ht="24" customHeight="1" x14ac:dyDescent="0.55000000000000004">
      <c r="A34" s="6" t="s">
        <v>34</v>
      </c>
      <c r="B34" s="6">
        <v>30</v>
      </c>
      <c r="C34" s="6">
        <v>472</v>
      </c>
      <c r="D34" s="6">
        <v>467</v>
      </c>
      <c r="E34" s="6">
        <v>939</v>
      </c>
      <c r="F34" s="6">
        <v>34</v>
      </c>
      <c r="G34" s="6">
        <v>39</v>
      </c>
      <c r="H34" s="6">
        <v>73</v>
      </c>
      <c r="I34" s="6">
        <v>23</v>
      </c>
      <c r="J34" s="6">
        <v>16</v>
      </c>
      <c r="K34" s="6">
        <v>39</v>
      </c>
      <c r="L34" s="6">
        <v>16</v>
      </c>
      <c r="M34" s="6">
        <v>18</v>
      </c>
      <c r="N34" s="6">
        <v>34</v>
      </c>
      <c r="O34" s="8">
        <f t="shared" si="2"/>
        <v>545</v>
      </c>
      <c r="P34" s="8">
        <f t="shared" si="3"/>
        <v>540</v>
      </c>
      <c r="Q34" s="8">
        <f t="shared" si="4"/>
        <v>1085</v>
      </c>
    </row>
    <row r="35" spans="1:22" ht="24" customHeight="1" x14ac:dyDescent="0.55000000000000004">
      <c r="A35" s="6" t="s">
        <v>35</v>
      </c>
      <c r="B35" s="6">
        <v>31</v>
      </c>
      <c r="C35" s="6">
        <v>526</v>
      </c>
      <c r="D35" s="6">
        <v>487</v>
      </c>
      <c r="E35" s="7">
        <v>1013</v>
      </c>
      <c r="F35" s="6">
        <v>32</v>
      </c>
      <c r="G35" s="6">
        <v>39</v>
      </c>
      <c r="H35" s="6">
        <v>71</v>
      </c>
      <c r="I35" s="6">
        <v>26</v>
      </c>
      <c r="J35" s="6">
        <v>27</v>
      </c>
      <c r="K35" s="6">
        <v>53</v>
      </c>
      <c r="L35" s="6">
        <v>10</v>
      </c>
      <c r="M35" s="6">
        <v>10</v>
      </c>
      <c r="N35" s="6">
        <v>20</v>
      </c>
      <c r="O35" s="8">
        <f t="shared" si="2"/>
        <v>594</v>
      </c>
      <c r="P35" s="8">
        <f t="shared" si="3"/>
        <v>563</v>
      </c>
      <c r="Q35" s="8">
        <f t="shared" si="4"/>
        <v>1157</v>
      </c>
    </row>
    <row r="36" spans="1:22" ht="24" customHeight="1" x14ac:dyDescent="0.55000000000000004">
      <c r="A36" s="6" t="s">
        <v>36</v>
      </c>
      <c r="B36" s="6">
        <v>32</v>
      </c>
      <c r="C36" s="6">
        <v>484</v>
      </c>
      <c r="D36" s="6">
        <v>518</v>
      </c>
      <c r="E36" s="7">
        <v>1002</v>
      </c>
      <c r="F36" s="6">
        <v>35</v>
      </c>
      <c r="G36" s="6">
        <v>45</v>
      </c>
      <c r="H36" s="6">
        <v>80</v>
      </c>
      <c r="I36" s="6">
        <v>36</v>
      </c>
      <c r="J36" s="6">
        <v>35</v>
      </c>
      <c r="K36" s="6">
        <v>71</v>
      </c>
      <c r="L36" s="6">
        <v>10</v>
      </c>
      <c r="M36" s="6">
        <v>20</v>
      </c>
      <c r="N36" s="6">
        <v>30</v>
      </c>
      <c r="O36" s="8">
        <f t="shared" si="2"/>
        <v>565</v>
      </c>
      <c r="P36" s="8">
        <f t="shared" si="3"/>
        <v>618</v>
      </c>
      <c r="Q36" s="8">
        <f t="shared" si="4"/>
        <v>1183</v>
      </c>
    </row>
    <row r="37" spans="1:22" ht="24" customHeight="1" x14ac:dyDescent="0.55000000000000004">
      <c r="A37" s="6" t="s">
        <v>37</v>
      </c>
      <c r="B37" s="6">
        <v>33</v>
      </c>
      <c r="C37" s="6">
        <v>532</v>
      </c>
      <c r="D37" s="6">
        <v>506</v>
      </c>
      <c r="E37" s="7">
        <v>1038</v>
      </c>
      <c r="F37" s="6">
        <v>48</v>
      </c>
      <c r="G37" s="6">
        <v>42</v>
      </c>
      <c r="H37" s="6">
        <v>90</v>
      </c>
      <c r="I37" s="6">
        <v>26</v>
      </c>
      <c r="J37" s="6">
        <v>25</v>
      </c>
      <c r="K37" s="6">
        <v>51</v>
      </c>
      <c r="L37" s="6">
        <v>18</v>
      </c>
      <c r="M37" s="6">
        <v>10</v>
      </c>
      <c r="N37" s="6">
        <v>28</v>
      </c>
      <c r="O37" s="8">
        <f t="shared" si="2"/>
        <v>624</v>
      </c>
      <c r="P37" s="8">
        <f t="shared" si="3"/>
        <v>583</v>
      </c>
      <c r="Q37" s="8">
        <f t="shared" si="4"/>
        <v>1207</v>
      </c>
    </row>
    <row r="38" spans="1:22" ht="24" customHeight="1" x14ac:dyDescent="0.55000000000000004">
      <c r="A38" s="6" t="s">
        <v>38</v>
      </c>
      <c r="B38" s="6">
        <v>34</v>
      </c>
      <c r="C38" s="6">
        <v>501</v>
      </c>
      <c r="D38" s="6">
        <v>477</v>
      </c>
      <c r="E38" s="6">
        <v>978</v>
      </c>
      <c r="F38" s="6">
        <v>35</v>
      </c>
      <c r="G38" s="6">
        <v>51</v>
      </c>
      <c r="H38" s="6">
        <v>86</v>
      </c>
      <c r="I38" s="6">
        <v>21</v>
      </c>
      <c r="J38" s="6">
        <v>24</v>
      </c>
      <c r="K38" s="6">
        <v>45</v>
      </c>
      <c r="L38" s="6">
        <v>14</v>
      </c>
      <c r="M38" s="6">
        <v>13</v>
      </c>
      <c r="N38" s="6">
        <v>27</v>
      </c>
      <c r="O38" s="8">
        <f t="shared" si="2"/>
        <v>571</v>
      </c>
      <c r="P38" s="8">
        <f t="shared" si="3"/>
        <v>565</v>
      </c>
      <c r="Q38" s="8">
        <f t="shared" si="4"/>
        <v>1136</v>
      </c>
    </row>
    <row r="39" spans="1:22" ht="24" customHeight="1" x14ac:dyDescent="0.55000000000000004">
      <c r="A39" s="6" t="s">
        <v>39</v>
      </c>
      <c r="B39" s="6">
        <v>35</v>
      </c>
      <c r="C39" s="6">
        <v>501</v>
      </c>
      <c r="D39" s="6">
        <v>497</v>
      </c>
      <c r="E39" s="6">
        <v>998</v>
      </c>
      <c r="F39" s="6">
        <v>45</v>
      </c>
      <c r="G39" s="6">
        <v>44</v>
      </c>
      <c r="H39" s="6">
        <v>89</v>
      </c>
      <c r="I39" s="6">
        <v>33</v>
      </c>
      <c r="J39" s="6">
        <v>27</v>
      </c>
      <c r="K39" s="6">
        <v>60</v>
      </c>
      <c r="L39" s="6">
        <v>11</v>
      </c>
      <c r="M39" s="6">
        <v>17</v>
      </c>
      <c r="N39" s="6">
        <v>28</v>
      </c>
      <c r="O39" s="8">
        <f t="shared" si="2"/>
        <v>590</v>
      </c>
      <c r="P39" s="8">
        <f t="shared" si="3"/>
        <v>585</v>
      </c>
      <c r="Q39" s="8">
        <f t="shared" si="4"/>
        <v>1175</v>
      </c>
    </row>
    <row r="40" spans="1:22" ht="24" customHeight="1" x14ac:dyDescent="0.55000000000000004">
      <c r="A40" s="6" t="s">
        <v>40</v>
      </c>
      <c r="B40" s="6">
        <v>36</v>
      </c>
      <c r="C40" s="6">
        <v>514</v>
      </c>
      <c r="D40" s="6">
        <v>514</v>
      </c>
      <c r="E40" s="7">
        <v>1028</v>
      </c>
      <c r="F40" s="6">
        <v>33</v>
      </c>
      <c r="G40" s="6">
        <v>38</v>
      </c>
      <c r="H40" s="6">
        <v>71</v>
      </c>
      <c r="I40" s="6">
        <v>26</v>
      </c>
      <c r="J40" s="6">
        <v>30</v>
      </c>
      <c r="K40" s="6">
        <v>56</v>
      </c>
      <c r="L40" s="6">
        <v>10</v>
      </c>
      <c r="M40" s="6">
        <v>20</v>
      </c>
      <c r="N40" s="6">
        <v>30</v>
      </c>
      <c r="O40" s="8">
        <f t="shared" si="2"/>
        <v>583</v>
      </c>
      <c r="P40" s="8">
        <f t="shared" si="3"/>
        <v>602</v>
      </c>
      <c r="Q40" s="8">
        <f t="shared" si="4"/>
        <v>1185</v>
      </c>
    </row>
    <row r="41" spans="1:22" ht="24" customHeight="1" x14ac:dyDescent="0.55000000000000004">
      <c r="A41" s="6" t="s">
        <v>41</v>
      </c>
      <c r="B41" s="6">
        <v>37</v>
      </c>
      <c r="C41" s="6">
        <v>533</v>
      </c>
      <c r="D41" s="6">
        <v>528</v>
      </c>
      <c r="E41" s="7">
        <v>1061</v>
      </c>
      <c r="F41" s="6">
        <v>36</v>
      </c>
      <c r="G41" s="6">
        <v>52</v>
      </c>
      <c r="H41" s="6">
        <v>88</v>
      </c>
      <c r="I41" s="6">
        <v>29</v>
      </c>
      <c r="J41" s="6">
        <v>26</v>
      </c>
      <c r="K41" s="6">
        <v>55</v>
      </c>
      <c r="L41" s="6">
        <v>13</v>
      </c>
      <c r="M41" s="6">
        <v>14</v>
      </c>
      <c r="N41" s="6">
        <v>27</v>
      </c>
      <c r="O41" s="8">
        <f t="shared" si="2"/>
        <v>611</v>
      </c>
      <c r="P41" s="8">
        <f t="shared" si="3"/>
        <v>620</v>
      </c>
      <c r="Q41" s="8">
        <f t="shared" si="4"/>
        <v>1231</v>
      </c>
    </row>
    <row r="42" spans="1:22" ht="24" customHeight="1" x14ac:dyDescent="0.55000000000000004">
      <c r="A42" s="6" t="s">
        <v>42</v>
      </c>
      <c r="B42" s="6">
        <v>38</v>
      </c>
      <c r="C42" s="6">
        <v>588</v>
      </c>
      <c r="D42" s="6">
        <v>500</v>
      </c>
      <c r="E42" s="7">
        <v>1088</v>
      </c>
      <c r="F42" s="6">
        <v>34</v>
      </c>
      <c r="G42" s="6">
        <v>50</v>
      </c>
      <c r="H42" s="6">
        <v>84</v>
      </c>
      <c r="I42" s="6">
        <v>32</v>
      </c>
      <c r="J42" s="6">
        <v>26</v>
      </c>
      <c r="K42" s="6">
        <v>58</v>
      </c>
      <c r="L42" s="6">
        <v>20</v>
      </c>
      <c r="M42" s="6">
        <v>15</v>
      </c>
      <c r="N42" s="6">
        <v>35</v>
      </c>
      <c r="O42" s="8">
        <f t="shared" si="2"/>
        <v>674</v>
      </c>
      <c r="P42" s="8">
        <f t="shared" si="3"/>
        <v>591</v>
      </c>
      <c r="Q42" s="8">
        <f t="shared" si="4"/>
        <v>1265</v>
      </c>
    </row>
    <row r="43" spans="1:22" ht="24" customHeight="1" x14ac:dyDescent="0.55000000000000004">
      <c r="A43" s="6" t="s">
        <v>43</v>
      </c>
      <c r="B43" s="6">
        <v>39</v>
      </c>
      <c r="C43" s="6">
        <v>521</v>
      </c>
      <c r="D43" s="6">
        <v>534</v>
      </c>
      <c r="E43" s="7">
        <v>1055</v>
      </c>
      <c r="F43" s="6">
        <v>43</v>
      </c>
      <c r="G43" s="6">
        <v>49</v>
      </c>
      <c r="H43" s="6">
        <v>92</v>
      </c>
      <c r="I43" s="6">
        <v>30</v>
      </c>
      <c r="J43" s="6">
        <v>31</v>
      </c>
      <c r="K43" s="6">
        <v>61</v>
      </c>
      <c r="L43" s="6">
        <v>15</v>
      </c>
      <c r="M43" s="6">
        <v>17</v>
      </c>
      <c r="N43" s="6">
        <v>32</v>
      </c>
      <c r="O43" s="8">
        <f t="shared" si="2"/>
        <v>609</v>
      </c>
      <c r="P43" s="8">
        <f t="shared" si="3"/>
        <v>631</v>
      </c>
      <c r="Q43" s="8">
        <f t="shared" si="4"/>
        <v>1240</v>
      </c>
    </row>
    <row r="44" spans="1:22" ht="24" customHeight="1" x14ac:dyDescent="0.55000000000000004">
      <c r="A44" s="6" t="s">
        <v>44</v>
      </c>
      <c r="B44" s="6">
        <v>40</v>
      </c>
      <c r="C44" s="6">
        <v>540</v>
      </c>
      <c r="D44" s="6">
        <v>493</v>
      </c>
      <c r="E44" s="7">
        <v>1033</v>
      </c>
      <c r="F44" s="6">
        <v>37</v>
      </c>
      <c r="G44" s="6">
        <v>54</v>
      </c>
      <c r="H44" s="6">
        <v>91</v>
      </c>
      <c r="I44" s="6">
        <v>17</v>
      </c>
      <c r="J44" s="6">
        <v>28</v>
      </c>
      <c r="K44" s="6">
        <v>45</v>
      </c>
      <c r="L44" s="6">
        <v>22</v>
      </c>
      <c r="M44" s="6">
        <v>21</v>
      </c>
      <c r="N44" s="6">
        <v>43</v>
      </c>
      <c r="O44" s="8">
        <f t="shared" si="2"/>
        <v>616</v>
      </c>
      <c r="P44" s="8">
        <f t="shared" si="3"/>
        <v>596</v>
      </c>
      <c r="Q44" s="8">
        <f t="shared" si="4"/>
        <v>1212</v>
      </c>
    </row>
    <row r="45" spans="1:22" ht="24" customHeight="1" x14ac:dyDescent="0.55000000000000004">
      <c r="A45" s="6" t="s">
        <v>45</v>
      </c>
      <c r="B45" s="6">
        <v>41</v>
      </c>
      <c r="C45" s="6">
        <v>560</v>
      </c>
      <c r="D45" s="6">
        <v>524</v>
      </c>
      <c r="E45" s="7">
        <v>1084</v>
      </c>
      <c r="F45" s="6">
        <v>42</v>
      </c>
      <c r="G45" s="6">
        <v>55</v>
      </c>
      <c r="H45" s="6">
        <v>97</v>
      </c>
      <c r="I45" s="6">
        <v>21</v>
      </c>
      <c r="J45" s="6">
        <v>20</v>
      </c>
      <c r="K45" s="6">
        <v>41</v>
      </c>
      <c r="L45" s="6">
        <v>22</v>
      </c>
      <c r="M45" s="6">
        <v>18</v>
      </c>
      <c r="N45" s="6">
        <v>40</v>
      </c>
      <c r="O45" s="8">
        <f t="shared" si="2"/>
        <v>645</v>
      </c>
      <c r="P45" s="8">
        <f t="shared" si="3"/>
        <v>617</v>
      </c>
      <c r="Q45" s="8">
        <f t="shared" si="4"/>
        <v>1262</v>
      </c>
    </row>
    <row r="46" spans="1:22" ht="24" customHeight="1" x14ac:dyDescent="0.55000000000000004">
      <c r="A46" s="6" t="s">
        <v>46</v>
      </c>
      <c r="B46" s="6">
        <v>42</v>
      </c>
      <c r="C46" s="6">
        <v>535</v>
      </c>
      <c r="D46" s="6">
        <v>564</v>
      </c>
      <c r="E46" s="7">
        <v>1099</v>
      </c>
      <c r="F46" s="6">
        <v>48</v>
      </c>
      <c r="G46" s="6">
        <v>47</v>
      </c>
      <c r="H46" s="6">
        <v>95</v>
      </c>
      <c r="I46" s="6">
        <v>26</v>
      </c>
      <c r="J46" s="6">
        <v>36</v>
      </c>
      <c r="K46" s="6">
        <v>62</v>
      </c>
      <c r="L46" s="6">
        <v>25</v>
      </c>
      <c r="M46" s="6">
        <v>16</v>
      </c>
      <c r="N46" s="6">
        <v>41</v>
      </c>
      <c r="O46" s="8">
        <f t="shared" si="2"/>
        <v>634</v>
      </c>
      <c r="P46" s="8">
        <f t="shared" si="3"/>
        <v>663</v>
      </c>
      <c r="Q46" s="8">
        <f t="shared" si="4"/>
        <v>1297</v>
      </c>
    </row>
    <row r="47" spans="1:22" ht="24" customHeight="1" x14ac:dyDescent="0.55000000000000004">
      <c r="A47" s="6" t="s">
        <v>47</v>
      </c>
      <c r="B47" s="6">
        <v>43</v>
      </c>
      <c r="C47" s="6">
        <v>513</v>
      </c>
      <c r="D47" s="6">
        <v>548</v>
      </c>
      <c r="E47" s="7">
        <v>1061</v>
      </c>
      <c r="F47" s="6">
        <v>38</v>
      </c>
      <c r="G47" s="6">
        <v>38</v>
      </c>
      <c r="H47" s="6">
        <v>76</v>
      </c>
      <c r="I47" s="6">
        <v>20</v>
      </c>
      <c r="J47" s="6">
        <v>22</v>
      </c>
      <c r="K47" s="6">
        <v>42</v>
      </c>
      <c r="L47" s="6">
        <v>11</v>
      </c>
      <c r="M47" s="6">
        <v>10</v>
      </c>
      <c r="N47" s="6">
        <v>21</v>
      </c>
      <c r="O47" s="8">
        <f t="shared" si="2"/>
        <v>582</v>
      </c>
      <c r="P47" s="8">
        <f t="shared" si="3"/>
        <v>618</v>
      </c>
      <c r="Q47" s="8">
        <f t="shared" si="4"/>
        <v>1200</v>
      </c>
    </row>
    <row r="48" spans="1:22" ht="24" customHeight="1" x14ac:dyDescent="0.55000000000000004">
      <c r="A48" s="6" t="s">
        <v>48</v>
      </c>
      <c r="B48" s="6">
        <v>44</v>
      </c>
      <c r="C48" s="6">
        <v>520</v>
      </c>
      <c r="D48" s="6">
        <v>557</v>
      </c>
      <c r="E48" s="7">
        <v>1077</v>
      </c>
      <c r="F48" s="6">
        <v>43</v>
      </c>
      <c r="G48" s="6">
        <v>43</v>
      </c>
      <c r="H48" s="6">
        <v>86</v>
      </c>
      <c r="I48" s="6">
        <v>34</v>
      </c>
      <c r="J48" s="6">
        <v>31</v>
      </c>
      <c r="K48" s="6">
        <v>65</v>
      </c>
      <c r="L48" s="6">
        <v>14</v>
      </c>
      <c r="M48" s="6">
        <v>21</v>
      </c>
      <c r="N48" s="6">
        <v>35</v>
      </c>
      <c r="O48" s="8">
        <f t="shared" si="2"/>
        <v>611</v>
      </c>
      <c r="P48" s="8">
        <f t="shared" si="3"/>
        <v>652</v>
      </c>
      <c r="Q48" s="8">
        <f t="shared" si="4"/>
        <v>1263</v>
      </c>
    </row>
    <row r="49" spans="1:17" ht="24" customHeight="1" x14ac:dyDescent="0.55000000000000004">
      <c r="A49" s="6" t="s">
        <v>49</v>
      </c>
      <c r="B49" s="6">
        <v>45</v>
      </c>
      <c r="C49" s="6">
        <v>509</v>
      </c>
      <c r="D49" s="6">
        <v>533</v>
      </c>
      <c r="E49" s="7">
        <v>1042</v>
      </c>
      <c r="F49" s="6">
        <v>51</v>
      </c>
      <c r="G49" s="6">
        <v>61</v>
      </c>
      <c r="H49" s="6">
        <v>112</v>
      </c>
      <c r="I49" s="6">
        <v>30</v>
      </c>
      <c r="J49" s="6">
        <v>23</v>
      </c>
      <c r="K49" s="6">
        <v>53</v>
      </c>
      <c r="L49" s="6">
        <v>11</v>
      </c>
      <c r="M49" s="6">
        <v>21</v>
      </c>
      <c r="N49" s="6">
        <v>32</v>
      </c>
      <c r="O49" s="8">
        <f t="shared" si="2"/>
        <v>601</v>
      </c>
      <c r="P49" s="8">
        <f t="shared" si="3"/>
        <v>638</v>
      </c>
      <c r="Q49" s="8">
        <f t="shared" si="4"/>
        <v>1239</v>
      </c>
    </row>
    <row r="50" spans="1:17" ht="24" customHeight="1" x14ac:dyDescent="0.55000000000000004">
      <c r="A50" s="6" t="s">
        <v>50</v>
      </c>
      <c r="B50" s="6">
        <v>46</v>
      </c>
      <c r="C50" s="6">
        <v>527</v>
      </c>
      <c r="D50" s="6">
        <v>597</v>
      </c>
      <c r="E50" s="7">
        <v>1124</v>
      </c>
      <c r="F50" s="6">
        <v>54</v>
      </c>
      <c r="G50" s="6">
        <v>57</v>
      </c>
      <c r="H50" s="6">
        <v>111</v>
      </c>
      <c r="I50" s="6">
        <v>39</v>
      </c>
      <c r="J50" s="6">
        <v>29</v>
      </c>
      <c r="K50" s="6">
        <v>68</v>
      </c>
      <c r="L50" s="6">
        <v>21</v>
      </c>
      <c r="M50" s="6">
        <v>14</v>
      </c>
      <c r="N50" s="6">
        <v>35</v>
      </c>
      <c r="O50" s="8">
        <f t="shared" si="2"/>
        <v>641</v>
      </c>
      <c r="P50" s="8">
        <f t="shared" si="3"/>
        <v>697</v>
      </c>
      <c r="Q50" s="8">
        <f t="shared" si="4"/>
        <v>1338</v>
      </c>
    </row>
    <row r="51" spans="1:17" ht="24" customHeight="1" x14ac:dyDescent="0.55000000000000004">
      <c r="A51" s="6" t="s">
        <v>51</v>
      </c>
      <c r="B51" s="6">
        <v>47</v>
      </c>
      <c r="C51" s="6">
        <v>559</v>
      </c>
      <c r="D51" s="6">
        <v>593</v>
      </c>
      <c r="E51" s="7">
        <v>1152</v>
      </c>
      <c r="F51" s="6">
        <v>38</v>
      </c>
      <c r="G51" s="6">
        <v>59</v>
      </c>
      <c r="H51" s="6">
        <v>97</v>
      </c>
      <c r="I51" s="6">
        <v>24</v>
      </c>
      <c r="J51" s="6">
        <v>23</v>
      </c>
      <c r="K51" s="6">
        <v>47</v>
      </c>
      <c r="L51" s="6">
        <v>14</v>
      </c>
      <c r="M51" s="6">
        <v>12</v>
      </c>
      <c r="N51" s="6">
        <v>26</v>
      </c>
      <c r="O51" s="8">
        <f t="shared" si="2"/>
        <v>635</v>
      </c>
      <c r="P51" s="8">
        <f t="shared" si="3"/>
        <v>687</v>
      </c>
      <c r="Q51" s="8">
        <f t="shared" si="4"/>
        <v>1322</v>
      </c>
    </row>
    <row r="52" spans="1:17" ht="24" customHeight="1" x14ac:dyDescent="0.55000000000000004">
      <c r="A52" s="6" t="s">
        <v>52</v>
      </c>
      <c r="B52" s="6">
        <v>48</v>
      </c>
      <c r="C52" s="6">
        <v>547</v>
      </c>
      <c r="D52" s="6">
        <v>613</v>
      </c>
      <c r="E52" s="7">
        <v>1160</v>
      </c>
      <c r="F52" s="6">
        <v>50</v>
      </c>
      <c r="G52" s="6">
        <v>62</v>
      </c>
      <c r="H52" s="6">
        <v>112</v>
      </c>
      <c r="I52" s="6">
        <v>38</v>
      </c>
      <c r="J52" s="6">
        <v>35</v>
      </c>
      <c r="K52" s="6">
        <v>73</v>
      </c>
      <c r="L52" s="6">
        <v>16</v>
      </c>
      <c r="M52" s="6">
        <v>17</v>
      </c>
      <c r="N52" s="6">
        <v>33</v>
      </c>
      <c r="O52" s="8">
        <f t="shared" si="2"/>
        <v>651</v>
      </c>
      <c r="P52" s="8">
        <f t="shared" si="3"/>
        <v>727</v>
      </c>
      <c r="Q52" s="8">
        <f t="shared" si="4"/>
        <v>1378</v>
      </c>
    </row>
    <row r="53" spans="1:17" ht="24" customHeight="1" x14ac:dyDescent="0.55000000000000004">
      <c r="A53" s="6" t="s">
        <v>53</v>
      </c>
      <c r="B53" s="6">
        <v>49</v>
      </c>
      <c r="C53" s="6">
        <v>505</v>
      </c>
      <c r="D53" s="6">
        <v>520</v>
      </c>
      <c r="E53" s="7">
        <v>1025</v>
      </c>
      <c r="F53" s="6">
        <v>46</v>
      </c>
      <c r="G53" s="6">
        <v>60</v>
      </c>
      <c r="H53" s="6">
        <v>106</v>
      </c>
      <c r="I53" s="6">
        <v>29</v>
      </c>
      <c r="J53" s="6">
        <v>29</v>
      </c>
      <c r="K53" s="6">
        <v>58</v>
      </c>
      <c r="L53" s="6">
        <v>15</v>
      </c>
      <c r="M53" s="6">
        <v>14</v>
      </c>
      <c r="N53" s="6">
        <v>29</v>
      </c>
      <c r="O53" s="8">
        <f t="shared" si="2"/>
        <v>595</v>
      </c>
      <c r="P53" s="8">
        <f t="shared" si="3"/>
        <v>623</v>
      </c>
      <c r="Q53" s="8">
        <f t="shared" si="4"/>
        <v>1218</v>
      </c>
    </row>
    <row r="54" spans="1:17" ht="24" customHeight="1" x14ac:dyDescent="0.55000000000000004">
      <c r="A54" s="6" t="s">
        <v>54</v>
      </c>
      <c r="B54" s="6">
        <v>50</v>
      </c>
      <c r="C54" s="6">
        <v>581</v>
      </c>
      <c r="D54" s="6">
        <v>642</v>
      </c>
      <c r="E54" s="7">
        <v>1223</v>
      </c>
      <c r="F54" s="6">
        <v>32</v>
      </c>
      <c r="G54" s="6">
        <v>62</v>
      </c>
      <c r="H54" s="6">
        <v>94</v>
      </c>
      <c r="I54" s="6">
        <v>31</v>
      </c>
      <c r="J54" s="6">
        <v>23</v>
      </c>
      <c r="K54" s="6">
        <v>54</v>
      </c>
      <c r="L54" s="6">
        <v>18</v>
      </c>
      <c r="M54" s="6">
        <v>23</v>
      </c>
      <c r="N54" s="6">
        <v>41</v>
      </c>
      <c r="O54" s="8">
        <f t="shared" si="2"/>
        <v>662</v>
      </c>
      <c r="P54" s="8">
        <f t="shared" si="3"/>
        <v>750</v>
      </c>
      <c r="Q54" s="8">
        <f t="shared" si="4"/>
        <v>1412</v>
      </c>
    </row>
    <row r="55" spans="1:17" ht="24" customHeight="1" x14ac:dyDescent="0.55000000000000004">
      <c r="A55" s="6" t="s">
        <v>55</v>
      </c>
      <c r="B55" s="6">
        <v>51</v>
      </c>
      <c r="C55" s="6">
        <v>506</v>
      </c>
      <c r="D55" s="6">
        <v>566</v>
      </c>
      <c r="E55" s="7">
        <v>1072</v>
      </c>
      <c r="F55" s="6">
        <v>44</v>
      </c>
      <c r="G55" s="6">
        <v>36</v>
      </c>
      <c r="H55" s="6">
        <v>80</v>
      </c>
      <c r="I55" s="6">
        <v>35</v>
      </c>
      <c r="J55" s="6">
        <v>25</v>
      </c>
      <c r="K55" s="6">
        <v>60</v>
      </c>
      <c r="L55" s="6">
        <v>16</v>
      </c>
      <c r="M55" s="6">
        <v>21</v>
      </c>
      <c r="N55" s="6">
        <v>37</v>
      </c>
      <c r="O55" s="8">
        <f t="shared" si="2"/>
        <v>601</v>
      </c>
      <c r="P55" s="8">
        <f t="shared" si="3"/>
        <v>648</v>
      </c>
      <c r="Q55" s="8">
        <f t="shared" si="4"/>
        <v>1249</v>
      </c>
    </row>
    <row r="56" spans="1:17" ht="24" customHeight="1" x14ac:dyDescent="0.55000000000000004">
      <c r="A56" s="6" t="s">
        <v>56</v>
      </c>
      <c r="B56" s="6">
        <v>52</v>
      </c>
      <c r="C56" s="6">
        <v>520</v>
      </c>
      <c r="D56" s="6">
        <v>601</v>
      </c>
      <c r="E56" s="7">
        <v>1121</v>
      </c>
      <c r="F56" s="6">
        <v>35</v>
      </c>
      <c r="G56" s="6">
        <v>54</v>
      </c>
      <c r="H56" s="6">
        <v>89</v>
      </c>
      <c r="I56" s="6">
        <v>23</v>
      </c>
      <c r="J56" s="6">
        <v>26</v>
      </c>
      <c r="K56" s="6">
        <v>49</v>
      </c>
      <c r="L56" s="6">
        <v>15</v>
      </c>
      <c r="M56" s="6">
        <v>22</v>
      </c>
      <c r="N56" s="6">
        <v>37</v>
      </c>
      <c r="O56" s="8">
        <f t="shared" si="2"/>
        <v>593</v>
      </c>
      <c r="P56" s="8">
        <f t="shared" si="3"/>
        <v>703</v>
      </c>
      <c r="Q56" s="8">
        <f t="shared" si="4"/>
        <v>1296</v>
      </c>
    </row>
    <row r="57" spans="1:17" ht="24" customHeight="1" x14ac:dyDescent="0.55000000000000004">
      <c r="A57" s="6" t="s">
        <v>57</v>
      </c>
      <c r="B57" s="6">
        <v>53</v>
      </c>
      <c r="C57" s="6">
        <v>551</v>
      </c>
      <c r="D57" s="6">
        <v>604</v>
      </c>
      <c r="E57" s="7">
        <v>1155</v>
      </c>
      <c r="F57" s="6">
        <v>39</v>
      </c>
      <c r="G57" s="6">
        <v>56</v>
      </c>
      <c r="H57" s="6">
        <v>95</v>
      </c>
      <c r="I57" s="6">
        <v>26</v>
      </c>
      <c r="J57" s="6">
        <v>36</v>
      </c>
      <c r="K57" s="6">
        <v>62</v>
      </c>
      <c r="L57" s="6">
        <v>16</v>
      </c>
      <c r="M57" s="6">
        <v>20</v>
      </c>
      <c r="N57" s="6">
        <v>36</v>
      </c>
      <c r="O57" s="8">
        <f t="shared" si="2"/>
        <v>632</v>
      </c>
      <c r="P57" s="8">
        <f t="shared" si="3"/>
        <v>716</v>
      </c>
      <c r="Q57" s="8">
        <f t="shared" si="4"/>
        <v>1348</v>
      </c>
    </row>
    <row r="58" spans="1:17" ht="24" customHeight="1" x14ac:dyDescent="0.55000000000000004">
      <c r="A58" s="6" t="s">
        <v>58</v>
      </c>
      <c r="B58" s="6">
        <v>54</v>
      </c>
      <c r="C58" s="6">
        <v>505</v>
      </c>
      <c r="D58" s="6">
        <v>629</v>
      </c>
      <c r="E58" s="7">
        <v>1134</v>
      </c>
      <c r="F58" s="6">
        <v>43</v>
      </c>
      <c r="G58" s="6">
        <v>55</v>
      </c>
      <c r="H58" s="6">
        <v>98</v>
      </c>
      <c r="I58" s="6">
        <v>23</v>
      </c>
      <c r="J58" s="6">
        <v>23</v>
      </c>
      <c r="K58" s="6">
        <v>46</v>
      </c>
      <c r="L58" s="6">
        <v>15</v>
      </c>
      <c r="M58" s="6">
        <v>14</v>
      </c>
      <c r="N58" s="6">
        <v>29</v>
      </c>
      <c r="O58" s="8">
        <f t="shared" si="2"/>
        <v>586</v>
      </c>
      <c r="P58" s="8">
        <f t="shared" si="3"/>
        <v>721</v>
      </c>
      <c r="Q58" s="8">
        <f t="shared" si="4"/>
        <v>1307</v>
      </c>
    </row>
    <row r="59" spans="1:17" ht="24" customHeight="1" x14ac:dyDescent="0.55000000000000004">
      <c r="A59" s="6" t="s">
        <v>59</v>
      </c>
      <c r="B59" s="6">
        <v>55</v>
      </c>
      <c r="C59" s="6">
        <v>514</v>
      </c>
      <c r="D59" s="6">
        <v>573</v>
      </c>
      <c r="E59" s="7">
        <v>1087</v>
      </c>
      <c r="F59" s="6">
        <v>46</v>
      </c>
      <c r="G59" s="6">
        <v>53</v>
      </c>
      <c r="H59" s="6">
        <v>99</v>
      </c>
      <c r="I59" s="6">
        <v>26</v>
      </c>
      <c r="J59" s="6">
        <v>22</v>
      </c>
      <c r="K59" s="6">
        <v>48</v>
      </c>
      <c r="L59" s="6">
        <v>17</v>
      </c>
      <c r="M59" s="6">
        <v>25</v>
      </c>
      <c r="N59" s="6">
        <v>42</v>
      </c>
      <c r="O59" s="8">
        <f t="shared" si="2"/>
        <v>603</v>
      </c>
      <c r="P59" s="8">
        <f t="shared" si="3"/>
        <v>673</v>
      </c>
      <c r="Q59" s="8">
        <f t="shared" si="4"/>
        <v>1276</v>
      </c>
    </row>
    <row r="60" spans="1:17" ht="24" customHeight="1" x14ac:dyDescent="0.55000000000000004">
      <c r="A60" s="6" t="s">
        <v>60</v>
      </c>
      <c r="B60" s="6">
        <v>56</v>
      </c>
      <c r="C60" s="6">
        <v>487</v>
      </c>
      <c r="D60" s="6">
        <v>564</v>
      </c>
      <c r="E60" s="7">
        <v>1051</v>
      </c>
      <c r="F60" s="6">
        <v>51</v>
      </c>
      <c r="G60" s="6">
        <v>50</v>
      </c>
      <c r="H60" s="6">
        <v>101</v>
      </c>
      <c r="I60" s="6">
        <v>28</v>
      </c>
      <c r="J60" s="6">
        <v>19</v>
      </c>
      <c r="K60" s="6">
        <v>47</v>
      </c>
      <c r="L60" s="6">
        <v>12</v>
      </c>
      <c r="M60" s="6">
        <v>16</v>
      </c>
      <c r="N60" s="6">
        <v>28</v>
      </c>
      <c r="O60" s="8">
        <f t="shared" si="2"/>
        <v>578</v>
      </c>
      <c r="P60" s="8">
        <f t="shared" si="3"/>
        <v>649</v>
      </c>
      <c r="Q60" s="8">
        <f t="shared" si="4"/>
        <v>1227</v>
      </c>
    </row>
    <row r="61" spans="1:17" ht="24" customHeight="1" x14ac:dyDescent="0.55000000000000004">
      <c r="A61" s="6" t="s">
        <v>61</v>
      </c>
      <c r="B61" s="6">
        <v>57</v>
      </c>
      <c r="C61" s="6">
        <v>414</v>
      </c>
      <c r="D61" s="6">
        <v>497</v>
      </c>
      <c r="E61" s="6">
        <v>911</v>
      </c>
      <c r="F61" s="6">
        <v>35</v>
      </c>
      <c r="G61" s="6">
        <v>55</v>
      </c>
      <c r="H61" s="6">
        <v>90</v>
      </c>
      <c r="I61" s="6">
        <v>20</v>
      </c>
      <c r="J61" s="6">
        <v>23</v>
      </c>
      <c r="K61" s="6">
        <v>43</v>
      </c>
      <c r="L61" s="6">
        <v>19</v>
      </c>
      <c r="M61" s="6">
        <v>18</v>
      </c>
      <c r="N61" s="6">
        <v>37</v>
      </c>
      <c r="O61" s="8">
        <f t="shared" si="2"/>
        <v>488</v>
      </c>
      <c r="P61" s="8">
        <f t="shared" si="3"/>
        <v>593</v>
      </c>
      <c r="Q61" s="8">
        <f t="shared" si="4"/>
        <v>1081</v>
      </c>
    </row>
    <row r="62" spans="1:17" ht="24" customHeight="1" x14ac:dyDescent="0.55000000000000004">
      <c r="A62" s="6" t="s">
        <v>62</v>
      </c>
      <c r="B62" s="6">
        <v>58</v>
      </c>
      <c r="C62" s="6">
        <v>413</v>
      </c>
      <c r="D62" s="6">
        <v>486</v>
      </c>
      <c r="E62" s="6">
        <v>899</v>
      </c>
      <c r="F62" s="6">
        <v>39</v>
      </c>
      <c r="G62" s="6">
        <v>54</v>
      </c>
      <c r="H62" s="6">
        <v>93</v>
      </c>
      <c r="I62" s="6">
        <v>17</v>
      </c>
      <c r="J62" s="6">
        <v>23</v>
      </c>
      <c r="K62" s="6">
        <v>40</v>
      </c>
      <c r="L62" s="6">
        <v>14</v>
      </c>
      <c r="M62" s="6">
        <v>14</v>
      </c>
      <c r="N62" s="6">
        <v>28</v>
      </c>
      <c r="O62" s="8">
        <f t="shared" si="2"/>
        <v>483</v>
      </c>
      <c r="P62" s="8">
        <f t="shared" si="3"/>
        <v>577</v>
      </c>
      <c r="Q62" s="8">
        <f t="shared" si="4"/>
        <v>1060</v>
      </c>
    </row>
    <row r="63" spans="1:17" ht="24" customHeight="1" x14ac:dyDescent="0.55000000000000004">
      <c r="A63" s="6" t="s">
        <v>63</v>
      </c>
      <c r="B63" s="6">
        <v>59</v>
      </c>
      <c r="C63" s="6">
        <v>380</v>
      </c>
      <c r="D63" s="6">
        <v>468</v>
      </c>
      <c r="E63" s="6">
        <v>848</v>
      </c>
      <c r="F63" s="6">
        <v>47</v>
      </c>
      <c r="G63" s="6">
        <v>45</v>
      </c>
      <c r="H63" s="6">
        <v>92</v>
      </c>
      <c r="I63" s="6">
        <v>13</v>
      </c>
      <c r="J63" s="6">
        <v>19</v>
      </c>
      <c r="K63" s="6">
        <v>32</v>
      </c>
      <c r="L63" s="6">
        <v>22</v>
      </c>
      <c r="M63" s="6">
        <v>23</v>
      </c>
      <c r="N63" s="6">
        <v>45</v>
      </c>
      <c r="O63" s="8">
        <f t="shared" si="2"/>
        <v>462</v>
      </c>
      <c r="P63" s="8">
        <f t="shared" si="3"/>
        <v>555</v>
      </c>
      <c r="Q63" s="8">
        <f t="shared" si="4"/>
        <v>1017</v>
      </c>
    </row>
    <row r="64" spans="1:17" ht="24" customHeight="1" x14ac:dyDescent="0.55000000000000004">
      <c r="A64" s="6" t="s">
        <v>64</v>
      </c>
      <c r="B64" s="6">
        <v>60</v>
      </c>
      <c r="C64" s="6">
        <v>342</v>
      </c>
      <c r="D64" s="6">
        <v>390</v>
      </c>
      <c r="E64" s="6">
        <v>732</v>
      </c>
      <c r="F64" s="6">
        <v>47</v>
      </c>
      <c r="G64" s="6">
        <v>49</v>
      </c>
      <c r="H64" s="6">
        <v>96</v>
      </c>
      <c r="I64" s="6">
        <v>16</v>
      </c>
      <c r="J64" s="6">
        <v>20</v>
      </c>
      <c r="K64" s="6">
        <v>36</v>
      </c>
      <c r="L64" s="6">
        <v>12</v>
      </c>
      <c r="M64" s="6">
        <v>11</v>
      </c>
      <c r="N64" s="6">
        <v>23</v>
      </c>
      <c r="O64" s="8">
        <f t="shared" si="2"/>
        <v>417</v>
      </c>
      <c r="P64" s="8">
        <f t="shared" si="3"/>
        <v>470</v>
      </c>
      <c r="Q64" s="8">
        <f t="shared" si="4"/>
        <v>887</v>
      </c>
    </row>
    <row r="65" spans="1:17" ht="24" customHeight="1" x14ac:dyDescent="0.55000000000000004">
      <c r="A65" s="6" t="s">
        <v>65</v>
      </c>
      <c r="B65" s="6">
        <v>61</v>
      </c>
      <c r="C65" s="6">
        <v>352</v>
      </c>
      <c r="D65" s="6">
        <v>422</v>
      </c>
      <c r="E65" s="6">
        <v>774</v>
      </c>
      <c r="F65" s="6">
        <v>38</v>
      </c>
      <c r="G65" s="6">
        <v>51</v>
      </c>
      <c r="H65" s="6">
        <v>89</v>
      </c>
      <c r="I65" s="6">
        <v>22</v>
      </c>
      <c r="J65" s="6">
        <v>17</v>
      </c>
      <c r="K65" s="6">
        <v>39</v>
      </c>
      <c r="L65" s="6">
        <v>10</v>
      </c>
      <c r="M65" s="6">
        <v>21</v>
      </c>
      <c r="N65" s="6">
        <v>31</v>
      </c>
      <c r="O65" s="8">
        <f t="shared" si="2"/>
        <v>422</v>
      </c>
      <c r="P65" s="8">
        <f t="shared" si="3"/>
        <v>511</v>
      </c>
      <c r="Q65" s="8">
        <f t="shared" si="4"/>
        <v>933</v>
      </c>
    </row>
    <row r="66" spans="1:17" ht="24" customHeight="1" x14ac:dyDescent="0.55000000000000004">
      <c r="A66" s="6" t="s">
        <v>66</v>
      </c>
      <c r="B66" s="6">
        <v>62</v>
      </c>
      <c r="C66" s="6">
        <v>284</v>
      </c>
      <c r="D66" s="6">
        <v>293</v>
      </c>
      <c r="E66" s="6">
        <v>577</v>
      </c>
      <c r="F66" s="6">
        <v>31</v>
      </c>
      <c r="G66" s="6">
        <v>39</v>
      </c>
      <c r="H66" s="6">
        <v>70</v>
      </c>
      <c r="I66" s="6">
        <v>12</v>
      </c>
      <c r="J66" s="6">
        <v>10</v>
      </c>
      <c r="K66" s="6">
        <v>22</v>
      </c>
      <c r="L66" s="6">
        <v>11</v>
      </c>
      <c r="M66" s="6">
        <v>14</v>
      </c>
      <c r="N66" s="6">
        <v>25</v>
      </c>
      <c r="O66" s="8">
        <f t="shared" si="2"/>
        <v>338</v>
      </c>
      <c r="P66" s="8">
        <f t="shared" si="3"/>
        <v>356</v>
      </c>
      <c r="Q66" s="8">
        <f t="shared" si="4"/>
        <v>694</v>
      </c>
    </row>
    <row r="67" spans="1:17" ht="24" customHeight="1" x14ac:dyDescent="0.55000000000000004">
      <c r="A67" s="6" t="s">
        <v>67</v>
      </c>
      <c r="B67" s="6">
        <v>63</v>
      </c>
      <c r="C67" s="6">
        <v>229</v>
      </c>
      <c r="D67" s="6">
        <v>281</v>
      </c>
      <c r="E67" s="6">
        <v>510</v>
      </c>
      <c r="F67" s="6">
        <v>23</v>
      </c>
      <c r="G67" s="6">
        <v>43</v>
      </c>
      <c r="H67" s="6">
        <v>66</v>
      </c>
      <c r="I67" s="6">
        <v>14</v>
      </c>
      <c r="J67" s="6">
        <v>9</v>
      </c>
      <c r="K67" s="6">
        <v>23</v>
      </c>
      <c r="L67" s="6">
        <v>15</v>
      </c>
      <c r="M67" s="6">
        <v>16</v>
      </c>
      <c r="N67" s="6">
        <v>31</v>
      </c>
      <c r="O67" s="8">
        <f t="shared" si="2"/>
        <v>281</v>
      </c>
      <c r="P67" s="8">
        <f t="shared" si="3"/>
        <v>349</v>
      </c>
      <c r="Q67" s="8">
        <f t="shared" si="4"/>
        <v>630</v>
      </c>
    </row>
    <row r="68" spans="1:17" ht="24" customHeight="1" x14ac:dyDescent="0.55000000000000004">
      <c r="A68" s="6" t="s">
        <v>68</v>
      </c>
      <c r="B68" s="6">
        <v>64</v>
      </c>
      <c r="C68" s="6">
        <v>319</v>
      </c>
      <c r="D68" s="6">
        <v>418</v>
      </c>
      <c r="E68" s="6">
        <v>737</v>
      </c>
      <c r="F68" s="6">
        <v>32</v>
      </c>
      <c r="G68" s="6">
        <v>45</v>
      </c>
      <c r="H68" s="6">
        <v>77</v>
      </c>
      <c r="I68" s="6">
        <v>13</v>
      </c>
      <c r="J68" s="6">
        <v>10</v>
      </c>
      <c r="K68" s="6">
        <v>23</v>
      </c>
      <c r="L68" s="6">
        <v>13</v>
      </c>
      <c r="M68" s="6">
        <v>17</v>
      </c>
      <c r="N68" s="6">
        <v>30</v>
      </c>
      <c r="O68" s="8">
        <f t="shared" si="2"/>
        <v>377</v>
      </c>
      <c r="P68" s="8">
        <f t="shared" si="3"/>
        <v>490</v>
      </c>
      <c r="Q68" s="8">
        <f t="shared" si="4"/>
        <v>867</v>
      </c>
    </row>
    <row r="69" spans="1:17" ht="24" customHeight="1" x14ac:dyDescent="0.55000000000000004">
      <c r="A69" s="6" t="s">
        <v>69</v>
      </c>
      <c r="B69" s="6">
        <v>65</v>
      </c>
      <c r="C69" s="6">
        <v>314</v>
      </c>
      <c r="D69" s="6">
        <v>343</v>
      </c>
      <c r="E69" s="6">
        <v>657</v>
      </c>
      <c r="F69" s="6">
        <v>23</v>
      </c>
      <c r="G69" s="6">
        <v>39</v>
      </c>
      <c r="H69" s="6">
        <v>62</v>
      </c>
      <c r="I69" s="6">
        <v>12</v>
      </c>
      <c r="J69" s="6">
        <v>12</v>
      </c>
      <c r="K69" s="6">
        <v>24</v>
      </c>
      <c r="L69" s="6">
        <v>10</v>
      </c>
      <c r="M69" s="6">
        <v>17</v>
      </c>
      <c r="N69" s="6">
        <v>27</v>
      </c>
      <c r="O69" s="8">
        <f t="shared" ref="O69:O108" si="33">C69+F69+I69+L69</f>
        <v>359</v>
      </c>
      <c r="P69" s="8">
        <f t="shared" ref="P69:P108" si="34">D69+G69+J69+M69</f>
        <v>411</v>
      </c>
      <c r="Q69" s="8">
        <f t="shared" ref="Q69:Q108" si="35">E69+H69+K69+N69</f>
        <v>770</v>
      </c>
    </row>
    <row r="70" spans="1:17" ht="24" customHeight="1" x14ac:dyDescent="0.55000000000000004">
      <c r="A70" s="6" t="s">
        <v>70</v>
      </c>
      <c r="B70" s="6">
        <v>66</v>
      </c>
      <c r="C70" s="6">
        <v>252</v>
      </c>
      <c r="D70" s="6">
        <v>353</v>
      </c>
      <c r="E70" s="6">
        <v>605</v>
      </c>
      <c r="F70" s="6">
        <v>34</v>
      </c>
      <c r="G70" s="6">
        <v>30</v>
      </c>
      <c r="H70" s="6">
        <v>64</v>
      </c>
      <c r="I70" s="6">
        <v>10</v>
      </c>
      <c r="J70" s="6">
        <v>20</v>
      </c>
      <c r="K70" s="6">
        <v>30</v>
      </c>
      <c r="L70" s="6">
        <v>10</v>
      </c>
      <c r="M70" s="6">
        <v>15</v>
      </c>
      <c r="N70" s="6">
        <v>25</v>
      </c>
      <c r="O70" s="8">
        <f t="shared" si="33"/>
        <v>306</v>
      </c>
      <c r="P70" s="8">
        <f t="shared" si="34"/>
        <v>418</v>
      </c>
      <c r="Q70" s="8">
        <f t="shared" si="35"/>
        <v>724</v>
      </c>
    </row>
    <row r="71" spans="1:17" ht="24" customHeight="1" x14ac:dyDescent="0.55000000000000004">
      <c r="A71" s="6" t="s">
        <v>71</v>
      </c>
      <c r="B71" s="6">
        <v>67</v>
      </c>
      <c r="C71" s="6">
        <v>293</v>
      </c>
      <c r="D71" s="6">
        <v>320</v>
      </c>
      <c r="E71" s="6">
        <v>613</v>
      </c>
      <c r="F71" s="6">
        <v>26</v>
      </c>
      <c r="G71" s="6">
        <v>27</v>
      </c>
      <c r="H71" s="6">
        <v>53</v>
      </c>
      <c r="I71" s="6">
        <v>11</v>
      </c>
      <c r="J71" s="6">
        <v>7</v>
      </c>
      <c r="K71" s="6">
        <v>18</v>
      </c>
      <c r="L71" s="6">
        <v>6</v>
      </c>
      <c r="M71" s="6">
        <v>9</v>
      </c>
      <c r="N71" s="6">
        <v>15</v>
      </c>
      <c r="O71" s="8">
        <f t="shared" si="33"/>
        <v>336</v>
      </c>
      <c r="P71" s="8">
        <f t="shared" si="34"/>
        <v>363</v>
      </c>
      <c r="Q71" s="8">
        <f t="shared" si="35"/>
        <v>699</v>
      </c>
    </row>
    <row r="72" spans="1:17" ht="24" customHeight="1" x14ac:dyDescent="0.55000000000000004">
      <c r="A72" s="6" t="s">
        <v>72</v>
      </c>
      <c r="B72" s="6">
        <v>68</v>
      </c>
      <c r="C72" s="6">
        <v>222</v>
      </c>
      <c r="D72" s="6">
        <v>321</v>
      </c>
      <c r="E72" s="6">
        <v>543</v>
      </c>
      <c r="F72" s="6">
        <v>22</v>
      </c>
      <c r="G72" s="6">
        <v>35</v>
      </c>
      <c r="H72" s="6">
        <v>57</v>
      </c>
      <c r="I72" s="6">
        <v>9</v>
      </c>
      <c r="J72" s="6">
        <v>11</v>
      </c>
      <c r="K72" s="6">
        <v>20</v>
      </c>
      <c r="L72" s="6">
        <v>10</v>
      </c>
      <c r="M72" s="6">
        <v>14</v>
      </c>
      <c r="N72" s="6">
        <v>24</v>
      </c>
      <c r="O72" s="8">
        <f t="shared" si="33"/>
        <v>263</v>
      </c>
      <c r="P72" s="8">
        <f t="shared" si="34"/>
        <v>381</v>
      </c>
      <c r="Q72" s="8">
        <f t="shared" si="35"/>
        <v>644</v>
      </c>
    </row>
    <row r="73" spans="1:17" ht="24" customHeight="1" x14ac:dyDescent="0.55000000000000004">
      <c r="A73" s="6" t="s">
        <v>73</v>
      </c>
      <c r="B73" s="6">
        <v>69</v>
      </c>
      <c r="C73" s="6">
        <v>261</v>
      </c>
      <c r="D73" s="6">
        <v>277</v>
      </c>
      <c r="E73" s="6">
        <v>538</v>
      </c>
      <c r="F73" s="6">
        <v>17</v>
      </c>
      <c r="G73" s="6">
        <v>32</v>
      </c>
      <c r="H73" s="6">
        <v>49</v>
      </c>
      <c r="I73" s="6">
        <v>8</v>
      </c>
      <c r="J73" s="6">
        <v>14</v>
      </c>
      <c r="K73" s="6">
        <v>22</v>
      </c>
      <c r="L73" s="6">
        <v>9</v>
      </c>
      <c r="M73" s="6">
        <v>14</v>
      </c>
      <c r="N73" s="6">
        <v>23</v>
      </c>
      <c r="O73" s="8">
        <f t="shared" si="33"/>
        <v>295</v>
      </c>
      <c r="P73" s="8">
        <f t="shared" si="34"/>
        <v>337</v>
      </c>
      <c r="Q73" s="8">
        <f t="shared" si="35"/>
        <v>632</v>
      </c>
    </row>
    <row r="74" spans="1:17" ht="24" customHeight="1" x14ac:dyDescent="0.55000000000000004">
      <c r="A74" s="6" t="s">
        <v>74</v>
      </c>
      <c r="B74" s="6">
        <v>70</v>
      </c>
      <c r="C74" s="6">
        <v>194</v>
      </c>
      <c r="D74" s="6">
        <v>310</v>
      </c>
      <c r="E74" s="6">
        <v>504</v>
      </c>
      <c r="F74" s="6">
        <v>12</v>
      </c>
      <c r="G74" s="6">
        <v>27</v>
      </c>
      <c r="H74" s="6">
        <v>39</v>
      </c>
      <c r="I74" s="6">
        <v>4</v>
      </c>
      <c r="J74" s="6">
        <v>13</v>
      </c>
      <c r="K74" s="6">
        <v>17</v>
      </c>
      <c r="L74" s="6">
        <v>8</v>
      </c>
      <c r="M74" s="6">
        <v>12</v>
      </c>
      <c r="N74" s="6">
        <v>20</v>
      </c>
      <c r="O74" s="8">
        <f t="shared" si="33"/>
        <v>218</v>
      </c>
      <c r="P74" s="8">
        <f t="shared" si="34"/>
        <v>362</v>
      </c>
      <c r="Q74" s="8">
        <f t="shared" si="35"/>
        <v>580</v>
      </c>
    </row>
    <row r="75" spans="1:17" ht="24" customHeight="1" x14ac:dyDescent="0.55000000000000004">
      <c r="A75" s="6" t="s">
        <v>75</v>
      </c>
      <c r="B75" s="6">
        <v>71</v>
      </c>
      <c r="C75" s="6">
        <v>213</v>
      </c>
      <c r="D75" s="6">
        <v>248</v>
      </c>
      <c r="E75" s="6">
        <v>461</v>
      </c>
      <c r="F75" s="6">
        <v>18</v>
      </c>
      <c r="G75" s="6">
        <v>21</v>
      </c>
      <c r="H75" s="6">
        <v>39</v>
      </c>
      <c r="I75" s="6">
        <v>8</v>
      </c>
      <c r="J75" s="6">
        <v>6</v>
      </c>
      <c r="K75" s="6">
        <v>14</v>
      </c>
      <c r="L75" s="6">
        <v>7</v>
      </c>
      <c r="M75" s="6">
        <v>12</v>
      </c>
      <c r="N75" s="6">
        <v>19</v>
      </c>
      <c r="O75" s="8">
        <f t="shared" si="33"/>
        <v>246</v>
      </c>
      <c r="P75" s="8">
        <f t="shared" si="34"/>
        <v>287</v>
      </c>
      <c r="Q75" s="8">
        <f t="shared" si="35"/>
        <v>533</v>
      </c>
    </row>
    <row r="76" spans="1:17" ht="24" customHeight="1" x14ac:dyDescent="0.55000000000000004">
      <c r="A76" s="6" t="s">
        <v>76</v>
      </c>
      <c r="B76" s="6">
        <v>72</v>
      </c>
      <c r="C76" s="6">
        <v>153</v>
      </c>
      <c r="D76" s="6">
        <v>237</v>
      </c>
      <c r="E76" s="6">
        <v>390</v>
      </c>
      <c r="F76" s="6">
        <v>15</v>
      </c>
      <c r="G76" s="6">
        <v>23</v>
      </c>
      <c r="H76" s="6">
        <v>38</v>
      </c>
      <c r="I76" s="6">
        <v>8</v>
      </c>
      <c r="J76" s="6">
        <v>8</v>
      </c>
      <c r="K76" s="6">
        <v>16</v>
      </c>
      <c r="L76" s="6">
        <v>10</v>
      </c>
      <c r="M76" s="6">
        <v>14</v>
      </c>
      <c r="N76" s="6">
        <v>24</v>
      </c>
      <c r="O76" s="8">
        <f t="shared" si="33"/>
        <v>186</v>
      </c>
      <c r="P76" s="8">
        <f t="shared" si="34"/>
        <v>282</v>
      </c>
      <c r="Q76" s="8">
        <f t="shared" si="35"/>
        <v>468</v>
      </c>
    </row>
    <row r="77" spans="1:17" ht="24" customHeight="1" x14ac:dyDescent="0.55000000000000004">
      <c r="A77" s="6" t="s">
        <v>77</v>
      </c>
      <c r="B77" s="6">
        <v>73</v>
      </c>
      <c r="C77" s="6">
        <v>147</v>
      </c>
      <c r="D77" s="6">
        <v>184</v>
      </c>
      <c r="E77" s="6">
        <v>331</v>
      </c>
      <c r="F77" s="6">
        <v>7</v>
      </c>
      <c r="G77" s="6">
        <v>23</v>
      </c>
      <c r="H77" s="6">
        <v>30</v>
      </c>
      <c r="I77" s="6">
        <v>7</v>
      </c>
      <c r="J77" s="6">
        <v>6</v>
      </c>
      <c r="K77" s="6">
        <v>13</v>
      </c>
      <c r="L77" s="6">
        <v>7</v>
      </c>
      <c r="M77" s="6">
        <v>6</v>
      </c>
      <c r="N77" s="6">
        <v>13</v>
      </c>
      <c r="O77" s="8">
        <f t="shared" si="33"/>
        <v>168</v>
      </c>
      <c r="P77" s="8">
        <f t="shared" si="34"/>
        <v>219</v>
      </c>
      <c r="Q77" s="8">
        <f t="shared" si="35"/>
        <v>387</v>
      </c>
    </row>
    <row r="78" spans="1:17" ht="24" customHeight="1" x14ac:dyDescent="0.55000000000000004">
      <c r="A78" s="6" t="s">
        <v>78</v>
      </c>
      <c r="B78" s="6">
        <v>74</v>
      </c>
      <c r="C78" s="6">
        <v>141</v>
      </c>
      <c r="D78" s="6">
        <v>172</v>
      </c>
      <c r="E78" s="6">
        <v>313</v>
      </c>
      <c r="F78" s="6">
        <v>12</v>
      </c>
      <c r="G78" s="6">
        <v>18</v>
      </c>
      <c r="H78" s="6">
        <v>30</v>
      </c>
      <c r="I78" s="6">
        <v>5</v>
      </c>
      <c r="J78" s="6">
        <v>7</v>
      </c>
      <c r="K78" s="6">
        <v>12</v>
      </c>
      <c r="L78" s="6">
        <v>7</v>
      </c>
      <c r="M78" s="6">
        <v>10</v>
      </c>
      <c r="N78" s="6">
        <v>17</v>
      </c>
      <c r="O78" s="8">
        <f t="shared" si="33"/>
        <v>165</v>
      </c>
      <c r="P78" s="8">
        <f t="shared" si="34"/>
        <v>207</v>
      </c>
      <c r="Q78" s="8">
        <f t="shared" si="35"/>
        <v>372</v>
      </c>
    </row>
    <row r="79" spans="1:17" ht="24" customHeight="1" x14ac:dyDescent="0.55000000000000004">
      <c r="A79" s="6" t="s">
        <v>79</v>
      </c>
      <c r="B79" s="6">
        <v>75</v>
      </c>
      <c r="C79" s="6">
        <v>146</v>
      </c>
      <c r="D79" s="6">
        <v>169</v>
      </c>
      <c r="E79" s="6">
        <v>315</v>
      </c>
      <c r="F79" s="6">
        <v>12</v>
      </c>
      <c r="G79" s="6">
        <v>18</v>
      </c>
      <c r="H79" s="6">
        <v>30</v>
      </c>
      <c r="I79" s="6">
        <v>3</v>
      </c>
      <c r="J79" s="6">
        <v>12</v>
      </c>
      <c r="K79" s="6">
        <v>15</v>
      </c>
      <c r="L79" s="6">
        <v>3</v>
      </c>
      <c r="M79" s="6">
        <v>7</v>
      </c>
      <c r="N79" s="6">
        <v>10</v>
      </c>
      <c r="O79" s="8">
        <f t="shared" si="33"/>
        <v>164</v>
      </c>
      <c r="P79" s="8">
        <f t="shared" si="34"/>
        <v>206</v>
      </c>
      <c r="Q79" s="8">
        <f t="shared" si="35"/>
        <v>370</v>
      </c>
    </row>
    <row r="80" spans="1:17" ht="24" customHeight="1" x14ac:dyDescent="0.55000000000000004">
      <c r="A80" s="6" t="s">
        <v>80</v>
      </c>
      <c r="B80" s="6">
        <v>76</v>
      </c>
      <c r="C80" s="6">
        <v>124</v>
      </c>
      <c r="D80" s="6">
        <v>166</v>
      </c>
      <c r="E80" s="6">
        <v>290</v>
      </c>
      <c r="F80" s="6">
        <v>12</v>
      </c>
      <c r="G80" s="6">
        <v>21</v>
      </c>
      <c r="H80" s="6">
        <v>33</v>
      </c>
      <c r="I80" s="6">
        <v>7</v>
      </c>
      <c r="J80" s="6">
        <v>3</v>
      </c>
      <c r="K80" s="6">
        <v>10</v>
      </c>
      <c r="L80" s="6">
        <v>2</v>
      </c>
      <c r="M80" s="6">
        <v>10</v>
      </c>
      <c r="N80" s="6">
        <v>12</v>
      </c>
      <c r="O80" s="8">
        <f t="shared" si="33"/>
        <v>145</v>
      </c>
      <c r="P80" s="8">
        <f t="shared" si="34"/>
        <v>200</v>
      </c>
      <c r="Q80" s="8">
        <f t="shared" si="35"/>
        <v>345</v>
      </c>
    </row>
    <row r="81" spans="1:17" ht="24" customHeight="1" x14ac:dyDescent="0.55000000000000004">
      <c r="A81" s="6" t="s">
        <v>81</v>
      </c>
      <c r="B81" s="6">
        <v>77</v>
      </c>
      <c r="C81" s="6">
        <v>126</v>
      </c>
      <c r="D81" s="6">
        <v>189</v>
      </c>
      <c r="E81" s="6">
        <v>315</v>
      </c>
      <c r="F81" s="6">
        <v>13</v>
      </c>
      <c r="G81" s="6">
        <v>13</v>
      </c>
      <c r="H81" s="6">
        <v>26</v>
      </c>
      <c r="I81" s="6">
        <v>4</v>
      </c>
      <c r="J81" s="6">
        <v>7</v>
      </c>
      <c r="K81" s="6">
        <v>11</v>
      </c>
      <c r="L81" s="6">
        <v>4</v>
      </c>
      <c r="M81" s="6">
        <v>8</v>
      </c>
      <c r="N81" s="6">
        <v>12</v>
      </c>
      <c r="O81" s="8">
        <f t="shared" si="33"/>
        <v>147</v>
      </c>
      <c r="P81" s="8">
        <f t="shared" si="34"/>
        <v>217</v>
      </c>
      <c r="Q81" s="8">
        <f t="shared" si="35"/>
        <v>364</v>
      </c>
    </row>
    <row r="82" spans="1:17" ht="24" customHeight="1" x14ac:dyDescent="0.55000000000000004">
      <c r="A82" s="6" t="s">
        <v>82</v>
      </c>
      <c r="B82" s="6">
        <v>78</v>
      </c>
      <c r="C82" s="6">
        <v>110</v>
      </c>
      <c r="D82" s="6">
        <v>173</v>
      </c>
      <c r="E82" s="6">
        <v>283</v>
      </c>
      <c r="F82" s="6">
        <v>5</v>
      </c>
      <c r="G82" s="6">
        <v>13</v>
      </c>
      <c r="H82" s="6">
        <v>18</v>
      </c>
      <c r="I82" s="6">
        <v>3</v>
      </c>
      <c r="J82" s="6">
        <v>4</v>
      </c>
      <c r="K82" s="6">
        <v>7</v>
      </c>
      <c r="L82" s="6">
        <v>3</v>
      </c>
      <c r="M82" s="6">
        <v>6</v>
      </c>
      <c r="N82" s="6">
        <v>9</v>
      </c>
      <c r="O82" s="8">
        <f t="shared" si="33"/>
        <v>121</v>
      </c>
      <c r="P82" s="8">
        <f t="shared" si="34"/>
        <v>196</v>
      </c>
      <c r="Q82" s="8">
        <f t="shared" si="35"/>
        <v>317</v>
      </c>
    </row>
    <row r="83" spans="1:17" ht="24" customHeight="1" x14ac:dyDescent="0.55000000000000004">
      <c r="A83" s="6" t="s">
        <v>83</v>
      </c>
      <c r="B83" s="6">
        <v>79</v>
      </c>
      <c r="C83" s="6">
        <v>125</v>
      </c>
      <c r="D83" s="6">
        <v>174</v>
      </c>
      <c r="E83" s="6">
        <v>299</v>
      </c>
      <c r="F83" s="6">
        <v>12</v>
      </c>
      <c r="G83" s="6">
        <v>19</v>
      </c>
      <c r="H83" s="6">
        <v>31</v>
      </c>
      <c r="I83" s="6">
        <v>4</v>
      </c>
      <c r="J83" s="6">
        <v>4</v>
      </c>
      <c r="K83" s="6">
        <v>8</v>
      </c>
      <c r="L83" s="6">
        <v>3</v>
      </c>
      <c r="M83" s="6">
        <v>4</v>
      </c>
      <c r="N83" s="6">
        <v>7</v>
      </c>
      <c r="O83" s="8">
        <f t="shared" si="33"/>
        <v>144</v>
      </c>
      <c r="P83" s="8">
        <f t="shared" si="34"/>
        <v>201</v>
      </c>
      <c r="Q83" s="8">
        <f t="shared" si="35"/>
        <v>345</v>
      </c>
    </row>
    <row r="84" spans="1:17" ht="24" customHeight="1" x14ac:dyDescent="0.55000000000000004">
      <c r="A84" s="6" t="s">
        <v>84</v>
      </c>
      <c r="B84" s="6">
        <v>80</v>
      </c>
      <c r="C84" s="6">
        <v>122</v>
      </c>
      <c r="D84" s="6">
        <v>174</v>
      </c>
      <c r="E84" s="6">
        <v>296</v>
      </c>
      <c r="F84" s="6">
        <v>11</v>
      </c>
      <c r="G84" s="6">
        <v>17</v>
      </c>
      <c r="H84" s="6">
        <v>28</v>
      </c>
      <c r="I84" s="6">
        <v>2</v>
      </c>
      <c r="J84" s="6">
        <v>3</v>
      </c>
      <c r="K84" s="6">
        <v>5</v>
      </c>
      <c r="L84" s="6">
        <v>3</v>
      </c>
      <c r="M84" s="6">
        <v>6</v>
      </c>
      <c r="N84" s="6">
        <v>9</v>
      </c>
      <c r="O84" s="8">
        <f t="shared" si="33"/>
        <v>138</v>
      </c>
      <c r="P84" s="8">
        <f t="shared" si="34"/>
        <v>200</v>
      </c>
      <c r="Q84" s="8">
        <f t="shared" si="35"/>
        <v>338</v>
      </c>
    </row>
    <row r="85" spans="1:17" ht="24" customHeight="1" x14ac:dyDescent="0.55000000000000004">
      <c r="A85" s="6" t="s">
        <v>85</v>
      </c>
      <c r="B85" s="6">
        <v>81</v>
      </c>
      <c r="C85" s="6">
        <v>95</v>
      </c>
      <c r="D85" s="6">
        <v>125</v>
      </c>
      <c r="E85" s="6">
        <v>220</v>
      </c>
      <c r="F85" s="6">
        <v>5</v>
      </c>
      <c r="G85" s="6">
        <v>13</v>
      </c>
      <c r="H85" s="6">
        <v>18</v>
      </c>
      <c r="I85" s="6">
        <v>2</v>
      </c>
      <c r="J85" s="6">
        <v>4</v>
      </c>
      <c r="K85" s="6">
        <v>6</v>
      </c>
      <c r="L85" s="6">
        <v>8</v>
      </c>
      <c r="M85" s="6">
        <v>3</v>
      </c>
      <c r="N85" s="6">
        <v>11</v>
      </c>
      <c r="O85" s="8">
        <f t="shared" si="33"/>
        <v>110</v>
      </c>
      <c r="P85" s="8">
        <f t="shared" si="34"/>
        <v>145</v>
      </c>
      <c r="Q85" s="8">
        <f t="shared" si="35"/>
        <v>255</v>
      </c>
    </row>
    <row r="86" spans="1:17" ht="24" customHeight="1" x14ac:dyDescent="0.55000000000000004">
      <c r="A86" s="6" t="s">
        <v>86</v>
      </c>
      <c r="B86" s="6">
        <v>82</v>
      </c>
      <c r="C86" s="6">
        <v>90</v>
      </c>
      <c r="D86" s="6">
        <v>115</v>
      </c>
      <c r="E86" s="6">
        <v>205</v>
      </c>
      <c r="F86" s="6">
        <v>7</v>
      </c>
      <c r="G86" s="6">
        <v>5</v>
      </c>
      <c r="H86" s="6">
        <v>12</v>
      </c>
      <c r="I86" s="6">
        <v>1</v>
      </c>
      <c r="J86" s="6">
        <v>4</v>
      </c>
      <c r="K86" s="6">
        <v>5</v>
      </c>
      <c r="L86" s="6">
        <v>3</v>
      </c>
      <c r="M86" s="6">
        <v>8</v>
      </c>
      <c r="N86" s="6">
        <v>11</v>
      </c>
      <c r="O86" s="8">
        <f t="shared" si="33"/>
        <v>101</v>
      </c>
      <c r="P86" s="8">
        <f t="shared" si="34"/>
        <v>132</v>
      </c>
      <c r="Q86" s="8">
        <f t="shared" si="35"/>
        <v>233</v>
      </c>
    </row>
    <row r="87" spans="1:17" ht="24" customHeight="1" x14ac:dyDescent="0.55000000000000004">
      <c r="A87" s="6" t="s">
        <v>87</v>
      </c>
      <c r="B87" s="6">
        <v>83</v>
      </c>
      <c r="C87" s="6">
        <v>72</v>
      </c>
      <c r="D87" s="6">
        <v>148</v>
      </c>
      <c r="E87" s="6">
        <v>220</v>
      </c>
      <c r="F87" s="6">
        <v>4</v>
      </c>
      <c r="G87" s="6">
        <v>3</v>
      </c>
      <c r="H87" s="6">
        <v>7</v>
      </c>
      <c r="I87" s="6">
        <v>3</v>
      </c>
      <c r="J87" s="6">
        <v>2</v>
      </c>
      <c r="K87" s="6">
        <v>5</v>
      </c>
      <c r="L87" s="6">
        <v>2</v>
      </c>
      <c r="M87" s="6">
        <v>6</v>
      </c>
      <c r="N87" s="6">
        <v>8</v>
      </c>
      <c r="O87" s="8">
        <f t="shared" si="33"/>
        <v>81</v>
      </c>
      <c r="P87" s="8">
        <f t="shared" si="34"/>
        <v>159</v>
      </c>
      <c r="Q87" s="8">
        <f t="shared" si="35"/>
        <v>240</v>
      </c>
    </row>
    <row r="88" spans="1:17" ht="24" customHeight="1" x14ac:dyDescent="0.55000000000000004">
      <c r="A88" s="6" t="s">
        <v>88</v>
      </c>
      <c r="B88" s="6">
        <v>84</v>
      </c>
      <c r="C88" s="6">
        <v>80</v>
      </c>
      <c r="D88" s="6">
        <v>90</v>
      </c>
      <c r="E88" s="6">
        <v>170</v>
      </c>
      <c r="F88" s="6">
        <v>7</v>
      </c>
      <c r="G88" s="6">
        <v>11</v>
      </c>
      <c r="H88" s="6">
        <v>18</v>
      </c>
      <c r="I88" s="6">
        <v>0</v>
      </c>
      <c r="J88" s="6">
        <v>2</v>
      </c>
      <c r="K88" s="6">
        <v>2</v>
      </c>
      <c r="L88" s="6">
        <v>5</v>
      </c>
      <c r="M88" s="6">
        <v>6</v>
      </c>
      <c r="N88" s="6">
        <v>11</v>
      </c>
      <c r="O88" s="8">
        <f t="shared" si="33"/>
        <v>92</v>
      </c>
      <c r="P88" s="8">
        <f t="shared" si="34"/>
        <v>109</v>
      </c>
      <c r="Q88" s="8">
        <f t="shared" si="35"/>
        <v>201</v>
      </c>
    </row>
    <row r="89" spans="1:17" ht="24" customHeight="1" x14ac:dyDescent="0.55000000000000004">
      <c r="A89" s="6" t="s">
        <v>89</v>
      </c>
      <c r="B89" s="6">
        <v>85</v>
      </c>
      <c r="C89" s="6">
        <v>61</v>
      </c>
      <c r="D89" s="6">
        <v>103</v>
      </c>
      <c r="E89" s="6">
        <v>164</v>
      </c>
      <c r="F89" s="6">
        <v>7</v>
      </c>
      <c r="G89" s="6">
        <v>7</v>
      </c>
      <c r="H89" s="6">
        <v>14</v>
      </c>
      <c r="I89" s="6">
        <v>0</v>
      </c>
      <c r="J89" s="6">
        <v>1</v>
      </c>
      <c r="K89" s="6">
        <v>1</v>
      </c>
      <c r="L89" s="6">
        <v>1</v>
      </c>
      <c r="M89" s="6">
        <v>3</v>
      </c>
      <c r="N89" s="6">
        <v>4</v>
      </c>
      <c r="O89" s="8">
        <f t="shared" si="33"/>
        <v>69</v>
      </c>
      <c r="P89" s="8">
        <f t="shared" si="34"/>
        <v>114</v>
      </c>
      <c r="Q89" s="8">
        <f t="shared" si="35"/>
        <v>183</v>
      </c>
    </row>
    <row r="90" spans="1:17" ht="24" customHeight="1" x14ac:dyDescent="0.55000000000000004">
      <c r="A90" s="6" t="s">
        <v>90</v>
      </c>
      <c r="B90" s="6">
        <v>86</v>
      </c>
      <c r="C90" s="6">
        <v>61</v>
      </c>
      <c r="D90" s="6">
        <v>88</v>
      </c>
      <c r="E90" s="6">
        <v>149</v>
      </c>
      <c r="F90" s="6">
        <v>4</v>
      </c>
      <c r="G90" s="6">
        <v>9</v>
      </c>
      <c r="H90" s="6">
        <v>13</v>
      </c>
      <c r="I90" s="6">
        <v>0</v>
      </c>
      <c r="J90" s="6">
        <v>1</v>
      </c>
      <c r="K90" s="6">
        <v>1</v>
      </c>
      <c r="L90" s="6">
        <v>4</v>
      </c>
      <c r="M90" s="6">
        <v>1</v>
      </c>
      <c r="N90" s="6">
        <v>5</v>
      </c>
      <c r="O90" s="8">
        <f t="shared" si="33"/>
        <v>69</v>
      </c>
      <c r="P90" s="8">
        <f t="shared" si="34"/>
        <v>99</v>
      </c>
      <c r="Q90" s="8">
        <f t="shared" si="35"/>
        <v>168</v>
      </c>
    </row>
    <row r="91" spans="1:17" ht="24" customHeight="1" x14ac:dyDescent="0.55000000000000004">
      <c r="A91" s="6" t="s">
        <v>91</v>
      </c>
      <c r="B91" s="6">
        <v>87</v>
      </c>
      <c r="C91" s="6">
        <v>51</v>
      </c>
      <c r="D91" s="6">
        <v>93</v>
      </c>
      <c r="E91" s="6">
        <v>144</v>
      </c>
      <c r="F91" s="6">
        <v>5</v>
      </c>
      <c r="G91" s="6">
        <v>12</v>
      </c>
      <c r="H91" s="6">
        <v>17</v>
      </c>
      <c r="I91" s="6">
        <v>1</v>
      </c>
      <c r="J91" s="6">
        <v>1</v>
      </c>
      <c r="K91" s="6">
        <v>2</v>
      </c>
      <c r="L91" s="6">
        <v>1</v>
      </c>
      <c r="M91" s="6">
        <v>3</v>
      </c>
      <c r="N91" s="6">
        <v>4</v>
      </c>
      <c r="O91" s="8">
        <f t="shared" si="33"/>
        <v>58</v>
      </c>
      <c r="P91" s="8">
        <f t="shared" si="34"/>
        <v>109</v>
      </c>
      <c r="Q91" s="8">
        <f t="shared" si="35"/>
        <v>167</v>
      </c>
    </row>
    <row r="92" spans="1:17" ht="24" customHeight="1" x14ac:dyDescent="0.55000000000000004">
      <c r="A92" s="6" t="s">
        <v>92</v>
      </c>
      <c r="B92" s="6">
        <v>88</v>
      </c>
      <c r="C92" s="6">
        <v>35</v>
      </c>
      <c r="D92" s="6">
        <v>56</v>
      </c>
      <c r="E92" s="6">
        <v>91</v>
      </c>
      <c r="F92" s="6">
        <v>4</v>
      </c>
      <c r="G92" s="6">
        <v>6</v>
      </c>
      <c r="H92" s="6">
        <v>10</v>
      </c>
      <c r="I92" s="6">
        <v>1</v>
      </c>
      <c r="J92" s="6">
        <v>2</v>
      </c>
      <c r="K92" s="6">
        <v>3</v>
      </c>
      <c r="L92" s="6">
        <v>1</v>
      </c>
      <c r="M92" s="6">
        <v>1</v>
      </c>
      <c r="N92" s="6">
        <v>2</v>
      </c>
      <c r="O92" s="8">
        <f t="shared" si="33"/>
        <v>41</v>
      </c>
      <c r="P92" s="8">
        <f t="shared" si="34"/>
        <v>65</v>
      </c>
      <c r="Q92" s="8">
        <f t="shared" si="35"/>
        <v>106</v>
      </c>
    </row>
    <row r="93" spans="1:17" ht="24" customHeight="1" x14ac:dyDescent="0.55000000000000004">
      <c r="A93" s="6" t="s">
        <v>93</v>
      </c>
      <c r="B93" s="6">
        <v>89</v>
      </c>
      <c r="C93" s="6">
        <v>36</v>
      </c>
      <c r="D93" s="6">
        <v>73</v>
      </c>
      <c r="E93" s="6">
        <v>109</v>
      </c>
      <c r="F93" s="6">
        <v>1</v>
      </c>
      <c r="G93" s="6">
        <v>7</v>
      </c>
      <c r="H93" s="6">
        <v>8</v>
      </c>
      <c r="I93" s="6">
        <v>1</v>
      </c>
      <c r="J93" s="6">
        <v>3</v>
      </c>
      <c r="K93" s="6">
        <v>4</v>
      </c>
      <c r="L93" s="6">
        <v>1</v>
      </c>
      <c r="M93" s="6">
        <v>1</v>
      </c>
      <c r="N93" s="6">
        <v>2</v>
      </c>
      <c r="O93" s="8">
        <f t="shared" si="33"/>
        <v>39</v>
      </c>
      <c r="P93" s="8">
        <f t="shared" si="34"/>
        <v>84</v>
      </c>
      <c r="Q93" s="8">
        <f t="shared" si="35"/>
        <v>123</v>
      </c>
    </row>
    <row r="94" spans="1:17" ht="24" customHeight="1" x14ac:dyDescent="0.55000000000000004">
      <c r="A94" s="6" t="s">
        <v>94</v>
      </c>
      <c r="B94" s="6">
        <v>90</v>
      </c>
      <c r="C94" s="6">
        <v>31</v>
      </c>
      <c r="D94" s="6">
        <v>42</v>
      </c>
      <c r="E94" s="6">
        <v>73</v>
      </c>
      <c r="F94" s="6">
        <v>1</v>
      </c>
      <c r="G94" s="6">
        <v>5</v>
      </c>
      <c r="H94" s="6">
        <v>6</v>
      </c>
      <c r="I94" s="6">
        <v>1</v>
      </c>
      <c r="J94" s="6">
        <v>4</v>
      </c>
      <c r="K94" s="6">
        <v>5</v>
      </c>
      <c r="L94" s="6">
        <v>0</v>
      </c>
      <c r="M94" s="6">
        <v>0</v>
      </c>
      <c r="N94" s="6">
        <v>0</v>
      </c>
      <c r="O94" s="8">
        <f t="shared" si="33"/>
        <v>33</v>
      </c>
      <c r="P94" s="8">
        <f t="shared" si="34"/>
        <v>51</v>
      </c>
      <c r="Q94" s="8">
        <f t="shared" si="35"/>
        <v>84</v>
      </c>
    </row>
    <row r="95" spans="1:17" ht="24" customHeight="1" x14ac:dyDescent="0.55000000000000004">
      <c r="A95" s="6" t="s">
        <v>95</v>
      </c>
      <c r="B95" s="6">
        <v>91</v>
      </c>
      <c r="C95" s="6">
        <v>35</v>
      </c>
      <c r="D95" s="6">
        <v>49</v>
      </c>
      <c r="E95" s="6">
        <v>84</v>
      </c>
      <c r="F95" s="6">
        <v>1</v>
      </c>
      <c r="G95" s="6">
        <v>4</v>
      </c>
      <c r="H95" s="6">
        <v>5</v>
      </c>
      <c r="I95" s="6">
        <v>0</v>
      </c>
      <c r="J95" s="6">
        <v>0</v>
      </c>
      <c r="K95" s="6">
        <v>0</v>
      </c>
      <c r="L95" s="6">
        <v>0</v>
      </c>
      <c r="M95" s="6">
        <v>1</v>
      </c>
      <c r="N95" s="6">
        <v>1</v>
      </c>
      <c r="O95" s="8">
        <f t="shared" si="33"/>
        <v>36</v>
      </c>
      <c r="P95" s="8">
        <f t="shared" si="34"/>
        <v>54</v>
      </c>
      <c r="Q95" s="8">
        <f t="shared" si="35"/>
        <v>90</v>
      </c>
    </row>
    <row r="96" spans="1:17" ht="24" customHeight="1" x14ac:dyDescent="0.55000000000000004">
      <c r="A96" s="6" t="s">
        <v>96</v>
      </c>
      <c r="B96" s="6">
        <v>92</v>
      </c>
      <c r="C96" s="6">
        <v>22</v>
      </c>
      <c r="D96" s="6">
        <v>36</v>
      </c>
      <c r="E96" s="6">
        <v>58</v>
      </c>
      <c r="F96" s="6">
        <v>0</v>
      </c>
      <c r="G96" s="6">
        <v>1</v>
      </c>
      <c r="H96" s="6">
        <v>1</v>
      </c>
      <c r="I96" s="6">
        <v>0</v>
      </c>
      <c r="J96" s="6">
        <v>2</v>
      </c>
      <c r="K96" s="6">
        <v>2</v>
      </c>
      <c r="L96" s="6">
        <v>1</v>
      </c>
      <c r="M96" s="6">
        <v>1</v>
      </c>
      <c r="N96" s="6">
        <v>2</v>
      </c>
      <c r="O96" s="8">
        <f t="shared" si="33"/>
        <v>23</v>
      </c>
      <c r="P96" s="8">
        <f t="shared" si="34"/>
        <v>40</v>
      </c>
      <c r="Q96" s="8">
        <f t="shared" si="35"/>
        <v>63</v>
      </c>
    </row>
    <row r="97" spans="1:17" ht="24" customHeight="1" x14ac:dyDescent="0.55000000000000004">
      <c r="A97" s="6" t="s">
        <v>97</v>
      </c>
      <c r="B97" s="6">
        <v>93</v>
      </c>
      <c r="C97" s="6">
        <v>15</v>
      </c>
      <c r="D97" s="6">
        <v>29</v>
      </c>
      <c r="E97" s="6">
        <v>44</v>
      </c>
      <c r="F97" s="6">
        <v>0</v>
      </c>
      <c r="G97" s="6">
        <v>1</v>
      </c>
      <c r="H97" s="6">
        <v>1</v>
      </c>
      <c r="I97" s="6">
        <v>2</v>
      </c>
      <c r="J97" s="6">
        <v>0</v>
      </c>
      <c r="K97" s="6">
        <v>2</v>
      </c>
      <c r="L97" s="6">
        <v>0</v>
      </c>
      <c r="M97" s="6">
        <v>1</v>
      </c>
      <c r="N97" s="6">
        <v>1</v>
      </c>
      <c r="O97" s="8">
        <f t="shared" si="33"/>
        <v>17</v>
      </c>
      <c r="P97" s="8">
        <f t="shared" si="34"/>
        <v>31</v>
      </c>
      <c r="Q97" s="8">
        <f t="shared" si="35"/>
        <v>48</v>
      </c>
    </row>
    <row r="98" spans="1:17" ht="24" customHeight="1" x14ac:dyDescent="0.55000000000000004">
      <c r="A98" s="6" t="s">
        <v>98</v>
      </c>
      <c r="B98" s="6">
        <v>94</v>
      </c>
      <c r="C98" s="6">
        <v>13</v>
      </c>
      <c r="D98" s="6">
        <v>33</v>
      </c>
      <c r="E98" s="6">
        <v>46</v>
      </c>
      <c r="F98" s="6">
        <v>1</v>
      </c>
      <c r="G98" s="6">
        <v>0</v>
      </c>
      <c r="H98" s="6">
        <v>1</v>
      </c>
      <c r="I98" s="6">
        <v>1</v>
      </c>
      <c r="J98" s="6">
        <v>1</v>
      </c>
      <c r="K98" s="6">
        <v>2</v>
      </c>
      <c r="L98" s="6">
        <v>0</v>
      </c>
      <c r="M98" s="6">
        <v>2</v>
      </c>
      <c r="N98" s="6">
        <v>2</v>
      </c>
      <c r="O98" s="8">
        <f t="shared" si="33"/>
        <v>15</v>
      </c>
      <c r="P98" s="8">
        <f t="shared" si="34"/>
        <v>36</v>
      </c>
      <c r="Q98" s="8">
        <f t="shared" si="35"/>
        <v>51</v>
      </c>
    </row>
    <row r="99" spans="1:17" ht="24" customHeight="1" x14ac:dyDescent="0.55000000000000004">
      <c r="A99" s="6" t="s">
        <v>99</v>
      </c>
      <c r="B99" s="6">
        <v>95</v>
      </c>
      <c r="C99" s="6">
        <v>6</v>
      </c>
      <c r="D99" s="6">
        <v>21</v>
      </c>
      <c r="E99" s="6">
        <v>27</v>
      </c>
      <c r="F99" s="6">
        <v>0</v>
      </c>
      <c r="G99" s="6">
        <v>2</v>
      </c>
      <c r="H99" s="6">
        <v>2</v>
      </c>
      <c r="I99" s="6">
        <v>0</v>
      </c>
      <c r="J99" s="6">
        <v>1</v>
      </c>
      <c r="K99" s="6">
        <v>1</v>
      </c>
      <c r="L99" s="6">
        <v>0</v>
      </c>
      <c r="M99" s="6">
        <v>1</v>
      </c>
      <c r="N99" s="6">
        <v>1</v>
      </c>
      <c r="O99" s="8">
        <f t="shared" si="33"/>
        <v>6</v>
      </c>
      <c r="P99" s="8">
        <f t="shared" si="34"/>
        <v>25</v>
      </c>
      <c r="Q99" s="8">
        <f t="shared" si="35"/>
        <v>31</v>
      </c>
    </row>
    <row r="100" spans="1:17" ht="24" customHeight="1" x14ac:dyDescent="0.55000000000000004">
      <c r="A100" s="6" t="s">
        <v>100</v>
      </c>
      <c r="B100" s="6">
        <v>96</v>
      </c>
      <c r="C100" s="6">
        <v>6</v>
      </c>
      <c r="D100" s="6">
        <v>10</v>
      </c>
      <c r="E100" s="6">
        <v>16</v>
      </c>
      <c r="F100" s="6">
        <v>0</v>
      </c>
      <c r="G100" s="6">
        <v>0</v>
      </c>
      <c r="H100" s="6">
        <v>0</v>
      </c>
      <c r="I100" s="6">
        <v>1</v>
      </c>
      <c r="J100" s="6">
        <v>0</v>
      </c>
      <c r="K100" s="6">
        <v>1</v>
      </c>
      <c r="L100" s="6">
        <v>0</v>
      </c>
      <c r="M100" s="6">
        <v>0</v>
      </c>
      <c r="N100" s="6">
        <v>0</v>
      </c>
      <c r="O100" s="8">
        <f t="shared" si="33"/>
        <v>7</v>
      </c>
      <c r="P100" s="8">
        <f t="shared" si="34"/>
        <v>10</v>
      </c>
      <c r="Q100" s="8">
        <f t="shared" si="35"/>
        <v>17</v>
      </c>
    </row>
    <row r="101" spans="1:17" ht="24" customHeight="1" x14ac:dyDescent="0.55000000000000004">
      <c r="A101" s="6" t="s">
        <v>101</v>
      </c>
      <c r="B101" s="6">
        <v>97</v>
      </c>
      <c r="C101" s="6">
        <v>1</v>
      </c>
      <c r="D101" s="6">
        <v>9</v>
      </c>
      <c r="E101" s="6">
        <v>10</v>
      </c>
      <c r="F101" s="6">
        <v>1</v>
      </c>
      <c r="G101" s="6">
        <v>0</v>
      </c>
      <c r="H101" s="6">
        <v>1</v>
      </c>
      <c r="I101" s="6">
        <v>0</v>
      </c>
      <c r="J101" s="6">
        <v>0</v>
      </c>
      <c r="K101" s="6">
        <v>0</v>
      </c>
      <c r="L101" s="6">
        <v>0</v>
      </c>
      <c r="M101" s="6">
        <v>1</v>
      </c>
      <c r="N101" s="6">
        <v>1</v>
      </c>
      <c r="O101" s="8">
        <f t="shared" si="33"/>
        <v>2</v>
      </c>
      <c r="P101" s="8">
        <f t="shared" si="34"/>
        <v>10</v>
      </c>
      <c r="Q101" s="8">
        <f t="shared" si="35"/>
        <v>12</v>
      </c>
    </row>
    <row r="102" spans="1:17" ht="24" customHeight="1" x14ac:dyDescent="0.55000000000000004">
      <c r="A102" s="6" t="s">
        <v>102</v>
      </c>
      <c r="B102" s="6">
        <v>98</v>
      </c>
      <c r="C102" s="6">
        <v>5</v>
      </c>
      <c r="D102" s="6">
        <v>4</v>
      </c>
      <c r="E102" s="6">
        <v>9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8">
        <f t="shared" si="33"/>
        <v>5</v>
      </c>
      <c r="P102" s="8">
        <f t="shared" si="34"/>
        <v>4</v>
      </c>
      <c r="Q102" s="8">
        <f t="shared" si="35"/>
        <v>9</v>
      </c>
    </row>
    <row r="103" spans="1:17" ht="24" customHeight="1" x14ac:dyDescent="0.55000000000000004">
      <c r="A103" s="6" t="s">
        <v>103</v>
      </c>
      <c r="B103" s="6">
        <v>99</v>
      </c>
      <c r="C103" s="6">
        <v>2</v>
      </c>
      <c r="D103" s="6">
        <v>8</v>
      </c>
      <c r="E103" s="6">
        <v>10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2</v>
      </c>
      <c r="M103" s="6">
        <v>0</v>
      </c>
      <c r="N103" s="6">
        <v>2</v>
      </c>
      <c r="O103" s="8">
        <f t="shared" si="33"/>
        <v>4</v>
      </c>
      <c r="P103" s="8">
        <f t="shared" si="34"/>
        <v>8</v>
      </c>
      <c r="Q103" s="8">
        <f t="shared" si="35"/>
        <v>12</v>
      </c>
    </row>
    <row r="104" spans="1:17" ht="24" customHeight="1" x14ac:dyDescent="0.55000000000000004">
      <c r="A104" s="6" t="s">
        <v>104</v>
      </c>
      <c r="B104" s="6">
        <v>100</v>
      </c>
      <c r="C104" s="6">
        <v>5</v>
      </c>
      <c r="D104" s="6">
        <v>4</v>
      </c>
      <c r="E104" s="6">
        <v>9</v>
      </c>
      <c r="F104" s="6">
        <v>0</v>
      </c>
      <c r="G104" s="6">
        <v>0</v>
      </c>
      <c r="H104" s="6">
        <v>0</v>
      </c>
      <c r="I104" s="6">
        <v>1</v>
      </c>
      <c r="J104" s="6">
        <v>0</v>
      </c>
      <c r="K104" s="6">
        <v>1</v>
      </c>
      <c r="L104" s="6">
        <v>0</v>
      </c>
      <c r="M104" s="6">
        <v>0</v>
      </c>
      <c r="N104" s="6">
        <v>0</v>
      </c>
      <c r="O104" s="8">
        <f t="shared" si="33"/>
        <v>6</v>
      </c>
      <c r="P104" s="8">
        <f t="shared" si="34"/>
        <v>4</v>
      </c>
      <c r="Q104" s="8">
        <f t="shared" si="35"/>
        <v>10</v>
      </c>
    </row>
    <row r="105" spans="1:17" ht="24" customHeight="1" x14ac:dyDescent="0.55000000000000004">
      <c r="A105" s="6" t="s">
        <v>105</v>
      </c>
      <c r="B105" s="6">
        <v>101</v>
      </c>
      <c r="C105" s="6">
        <v>16</v>
      </c>
      <c r="D105" s="6">
        <v>14</v>
      </c>
      <c r="E105" s="6">
        <v>30</v>
      </c>
      <c r="F105" s="6">
        <v>0</v>
      </c>
      <c r="G105" s="6">
        <v>0</v>
      </c>
      <c r="H105" s="6">
        <v>0</v>
      </c>
      <c r="I105" s="6">
        <v>1</v>
      </c>
      <c r="J105" s="6">
        <v>1</v>
      </c>
      <c r="K105" s="6">
        <v>2</v>
      </c>
      <c r="L105" s="6">
        <v>0</v>
      </c>
      <c r="M105" s="6">
        <v>0</v>
      </c>
      <c r="N105" s="6">
        <v>0</v>
      </c>
      <c r="O105" s="8">
        <f t="shared" si="33"/>
        <v>17</v>
      </c>
      <c r="P105" s="8">
        <f t="shared" si="34"/>
        <v>15</v>
      </c>
      <c r="Q105" s="8">
        <f t="shared" si="35"/>
        <v>32</v>
      </c>
    </row>
    <row r="106" spans="1:17" ht="24" customHeight="1" x14ac:dyDescent="0.55000000000000004">
      <c r="A106" s="11" t="s">
        <v>148</v>
      </c>
      <c r="B106" s="15"/>
      <c r="C106" s="8">
        <v>110</v>
      </c>
      <c r="D106" s="8">
        <v>113</v>
      </c>
      <c r="E106" s="8">
        <v>223</v>
      </c>
      <c r="F106" s="8">
        <v>10</v>
      </c>
      <c r="G106" s="8">
        <v>9</v>
      </c>
      <c r="H106" s="8">
        <v>19</v>
      </c>
      <c r="I106" s="8">
        <v>1</v>
      </c>
      <c r="J106" s="8">
        <v>1</v>
      </c>
      <c r="K106" s="8">
        <v>2</v>
      </c>
      <c r="L106" s="8">
        <v>4</v>
      </c>
      <c r="M106" s="8">
        <v>4</v>
      </c>
      <c r="N106" s="8">
        <v>8</v>
      </c>
      <c r="O106" s="8">
        <f t="shared" si="33"/>
        <v>125</v>
      </c>
      <c r="P106" s="8">
        <f t="shared" si="34"/>
        <v>127</v>
      </c>
      <c r="Q106" s="8">
        <f t="shared" si="35"/>
        <v>252</v>
      </c>
    </row>
    <row r="107" spans="1:17" ht="24" customHeight="1" x14ac:dyDescent="0.55000000000000004">
      <c r="A107" s="10" t="s">
        <v>149</v>
      </c>
      <c r="B107" s="15"/>
      <c r="C107" s="8">
        <v>113</v>
      </c>
      <c r="D107" s="8">
        <v>92</v>
      </c>
      <c r="E107" s="8">
        <v>205</v>
      </c>
      <c r="F107" s="8">
        <v>13</v>
      </c>
      <c r="G107" s="8">
        <v>4</v>
      </c>
      <c r="H107" s="8">
        <v>17</v>
      </c>
      <c r="I107" s="8">
        <v>7</v>
      </c>
      <c r="J107" s="8">
        <v>5</v>
      </c>
      <c r="K107" s="8">
        <v>12</v>
      </c>
      <c r="L107" s="8">
        <v>38</v>
      </c>
      <c r="M107" s="8">
        <v>28</v>
      </c>
      <c r="N107" s="8">
        <v>66</v>
      </c>
      <c r="O107" s="8">
        <f t="shared" si="33"/>
        <v>171</v>
      </c>
      <c r="P107" s="8">
        <f t="shared" si="34"/>
        <v>129</v>
      </c>
      <c r="Q107" s="8">
        <f t="shared" si="35"/>
        <v>300</v>
      </c>
    </row>
    <row r="108" spans="1:17" ht="24" customHeight="1" x14ac:dyDescent="0.55000000000000004">
      <c r="A108" s="10" t="s">
        <v>150</v>
      </c>
      <c r="B108" s="15"/>
      <c r="C108" s="8">
        <v>65</v>
      </c>
      <c r="D108" s="8">
        <v>52</v>
      </c>
      <c r="E108" s="8">
        <v>117</v>
      </c>
      <c r="F108" s="8">
        <v>9</v>
      </c>
      <c r="G108" s="8">
        <v>8</v>
      </c>
      <c r="H108" s="8">
        <v>17</v>
      </c>
      <c r="I108" s="8">
        <v>2</v>
      </c>
      <c r="J108" s="8">
        <v>0</v>
      </c>
      <c r="K108" s="8">
        <v>2</v>
      </c>
      <c r="L108" s="8">
        <v>1</v>
      </c>
      <c r="M108" s="8">
        <v>0</v>
      </c>
      <c r="N108" s="8">
        <v>1</v>
      </c>
      <c r="O108" s="8">
        <f t="shared" si="33"/>
        <v>77</v>
      </c>
      <c r="P108" s="8">
        <f t="shared" si="34"/>
        <v>60</v>
      </c>
      <c r="Q108" s="8">
        <f t="shared" si="35"/>
        <v>137</v>
      </c>
    </row>
    <row r="109" spans="1:17" ht="24" customHeight="1" x14ac:dyDescent="0.55000000000000004">
      <c r="A109" s="18" t="s">
        <v>2</v>
      </c>
      <c r="B109" s="15"/>
      <c r="C109" s="8">
        <f>SUM(C4:C108)</f>
        <v>34275</v>
      </c>
      <c r="D109" s="8">
        <f t="shared" ref="D109:Q109" si="36">SUM(D4:D108)</f>
        <v>36159</v>
      </c>
      <c r="E109" s="8">
        <f t="shared" si="36"/>
        <v>70434</v>
      </c>
      <c r="F109" s="8">
        <f t="shared" si="36"/>
        <v>3071</v>
      </c>
      <c r="G109" s="8">
        <f t="shared" si="36"/>
        <v>3542</v>
      </c>
      <c r="H109" s="8">
        <f t="shared" si="36"/>
        <v>6613</v>
      </c>
      <c r="I109" s="8">
        <f t="shared" si="36"/>
        <v>1759</v>
      </c>
      <c r="J109" s="8">
        <f t="shared" si="36"/>
        <v>1780</v>
      </c>
      <c r="K109" s="8">
        <f t="shared" si="36"/>
        <v>3539</v>
      </c>
      <c r="L109" s="8">
        <f t="shared" si="36"/>
        <v>1073</v>
      </c>
      <c r="M109" s="8">
        <f t="shared" si="36"/>
        <v>1172</v>
      </c>
      <c r="N109" s="8">
        <f t="shared" si="36"/>
        <v>2245</v>
      </c>
      <c r="O109" s="8">
        <f t="shared" si="36"/>
        <v>40178</v>
      </c>
      <c r="P109" s="8">
        <f t="shared" si="36"/>
        <v>42653</v>
      </c>
      <c r="Q109" s="8">
        <f t="shared" si="36"/>
        <v>82831</v>
      </c>
    </row>
  </sheetData>
  <sortState ref="A4:N105">
    <sortCondition ref="B4:B105"/>
  </sortState>
  <mergeCells count="5"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54954-14F1-4D5E-ADA6-4A1B1F438C86}">
  <dimension ref="A2:J109"/>
  <sheetViews>
    <sheetView workbookViewId="0">
      <selection activeCell="G3" sqref="G3:J33"/>
    </sheetView>
  </sheetViews>
  <sheetFormatPr defaultRowHeight="25.5" customHeight="1" x14ac:dyDescent="0.55000000000000004"/>
  <cols>
    <col min="1" max="1" width="20.625" style="9" customWidth="1"/>
    <col min="2" max="2" width="0" style="9" hidden="1" customWidth="1"/>
    <col min="3" max="16384" width="9" style="9"/>
  </cols>
  <sheetData>
    <row r="2" spans="1:10" ht="25.5" customHeight="1" x14ac:dyDescent="0.55000000000000004">
      <c r="C2" s="34" t="s">
        <v>137</v>
      </c>
      <c r="D2" s="34"/>
      <c r="E2" s="34"/>
    </row>
    <row r="3" spans="1:10" ht="25.5" customHeight="1" x14ac:dyDescent="0.55000000000000004">
      <c r="A3" s="14" t="s">
        <v>3</v>
      </c>
      <c r="B3" s="14" t="s">
        <v>156</v>
      </c>
      <c r="C3" s="5" t="s">
        <v>0</v>
      </c>
      <c r="D3" s="5" t="s">
        <v>1</v>
      </c>
      <c r="E3" s="5" t="s">
        <v>2</v>
      </c>
      <c r="G3" s="5" t="s">
        <v>161</v>
      </c>
      <c r="H3" s="30" t="s">
        <v>0</v>
      </c>
      <c r="I3" s="30" t="s">
        <v>1</v>
      </c>
      <c r="J3" s="30" t="s">
        <v>2</v>
      </c>
    </row>
    <row r="4" spans="1:10" ht="25.5" customHeight="1" x14ac:dyDescent="0.55000000000000004">
      <c r="A4" s="6" t="s">
        <v>4</v>
      </c>
      <c r="B4" s="19">
        <v>0</v>
      </c>
      <c r="C4" s="6">
        <v>53</v>
      </c>
      <c r="D4" s="6">
        <v>36</v>
      </c>
      <c r="E4" s="6">
        <v>89</v>
      </c>
      <c r="G4" s="26" t="s">
        <v>162</v>
      </c>
      <c r="H4" s="27">
        <f>C4</f>
        <v>53</v>
      </c>
      <c r="I4" s="27">
        <f>D4</f>
        <v>36</v>
      </c>
      <c r="J4" s="27">
        <f>E4</f>
        <v>89</v>
      </c>
    </row>
    <row r="5" spans="1:10" ht="25.5" customHeight="1" x14ac:dyDescent="0.55000000000000004">
      <c r="A5" s="6" t="s">
        <v>5</v>
      </c>
      <c r="B5" s="19">
        <v>1</v>
      </c>
      <c r="C5" s="6">
        <v>55</v>
      </c>
      <c r="D5" s="6">
        <v>56</v>
      </c>
      <c r="E5" s="6">
        <v>111</v>
      </c>
      <c r="G5" s="28" t="s">
        <v>163</v>
      </c>
      <c r="H5" s="27">
        <f>SUM(C4:C5)</f>
        <v>108</v>
      </c>
      <c r="I5" s="27">
        <f t="shared" ref="I5:J5" si="0">SUM(D4:D5)</f>
        <v>92</v>
      </c>
      <c r="J5" s="27">
        <f t="shared" si="0"/>
        <v>200</v>
      </c>
    </row>
    <row r="6" spans="1:10" ht="25.5" customHeight="1" x14ac:dyDescent="0.55000000000000004">
      <c r="A6" s="6" t="s">
        <v>6</v>
      </c>
      <c r="B6" s="19">
        <v>2</v>
      </c>
      <c r="C6" s="6">
        <v>56</v>
      </c>
      <c r="D6" s="6">
        <v>53</v>
      </c>
      <c r="E6" s="6">
        <v>109</v>
      </c>
      <c r="G6" s="28" t="s">
        <v>164</v>
      </c>
      <c r="H6" s="27">
        <f>SUM(C4:C6)</f>
        <v>164</v>
      </c>
      <c r="I6" s="27">
        <f t="shared" ref="I6:J6" si="1">SUM(D4:D6)</f>
        <v>145</v>
      </c>
      <c r="J6" s="27">
        <f t="shared" si="1"/>
        <v>309</v>
      </c>
    </row>
    <row r="7" spans="1:10" ht="25.5" customHeight="1" x14ac:dyDescent="0.55000000000000004">
      <c r="A7" s="6" t="s">
        <v>7</v>
      </c>
      <c r="B7" s="19">
        <v>3</v>
      </c>
      <c r="C7" s="6">
        <v>68</v>
      </c>
      <c r="D7" s="6">
        <v>60</v>
      </c>
      <c r="E7" s="6">
        <v>128</v>
      </c>
      <c r="G7" s="28" t="s">
        <v>165</v>
      </c>
      <c r="H7" s="27">
        <f>SUM(C4:C9)</f>
        <v>377</v>
      </c>
      <c r="I7" s="27">
        <f t="shared" ref="I7:J7" si="2">SUM(D4:D9)</f>
        <v>350</v>
      </c>
      <c r="J7" s="27">
        <f t="shared" si="2"/>
        <v>727</v>
      </c>
    </row>
    <row r="8" spans="1:10" ht="25.5" customHeight="1" x14ac:dyDescent="0.55000000000000004">
      <c r="A8" s="6" t="s">
        <v>8</v>
      </c>
      <c r="B8" s="19">
        <v>4</v>
      </c>
      <c r="C8" s="6">
        <v>71</v>
      </c>
      <c r="D8" s="6">
        <v>69</v>
      </c>
      <c r="E8" s="6">
        <v>140</v>
      </c>
      <c r="G8" s="28" t="s">
        <v>166</v>
      </c>
      <c r="H8" s="27">
        <f>SUM(C4:C18)</f>
        <v>1042</v>
      </c>
      <c r="I8" s="27">
        <f t="shared" ref="I8:J8" si="3">SUM(D4:D18)</f>
        <v>975</v>
      </c>
      <c r="J8" s="27">
        <f t="shared" si="3"/>
        <v>2017</v>
      </c>
    </row>
    <row r="9" spans="1:10" ht="25.5" customHeight="1" x14ac:dyDescent="0.55000000000000004">
      <c r="A9" s="6" t="s">
        <v>9</v>
      </c>
      <c r="B9" s="19">
        <v>5</v>
      </c>
      <c r="C9" s="6">
        <v>74</v>
      </c>
      <c r="D9" s="6">
        <v>76</v>
      </c>
      <c r="E9" s="6">
        <v>150</v>
      </c>
      <c r="G9" s="28" t="s">
        <v>167</v>
      </c>
      <c r="H9" s="27">
        <f>SUM(C4:C19)</f>
        <v>1109</v>
      </c>
      <c r="I9" s="27">
        <f t="shared" ref="I9:J9" si="4">SUM(D4:D19)</f>
        <v>1048</v>
      </c>
      <c r="J9" s="27">
        <f t="shared" si="4"/>
        <v>2157</v>
      </c>
    </row>
    <row r="10" spans="1:10" ht="25.5" customHeight="1" x14ac:dyDescent="0.55000000000000004">
      <c r="A10" s="6" t="s">
        <v>10</v>
      </c>
      <c r="B10" s="19">
        <v>6</v>
      </c>
      <c r="C10" s="6">
        <v>67</v>
      </c>
      <c r="D10" s="6">
        <v>79</v>
      </c>
      <c r="E10" s="6">
        <v>146</v>
      </c>
      <c r="G10" s="28">
        <v>1</v>
      </c>
      <c r="H10" s="27">
        <f>C5</f>
        <v>55</v>
      </c>
      <c r="I10" s="27">
        <f t="shared" ref="I10:J11" si="5">D5</f>
        <v>56</v>
      </c>
      <c r="J10" s="27">
        <f t="shared" si="5"/>
        <v>111</v>
      </c>
    </row>
    <row r="11" spans="1:10" ht="25.5" customHeight="1" x14ac:dyDescent="0.55000000000000004">
      <c r="A11" s="6" t="s">
        <v>11</v>
      </c>
      <c r="B11" s="19">
        <v>7</v>
      </c>
      <c r="C11" s="6">
        <v>103</v>
      </c>
      <c r="D11" s="6">
        <v>67</v>
      </c>
      <c r="E11" s="6">
        <v>170</v>
      </c>
      <c r="G11" s="28">
        <v>2</v>
      </c>
      <c r="H11" s="27">
        <f>C6</f>
        <v>56</v>
      </c>
      <c r="I11" s="27">
        <f t="shared" si="5"/>
        <v>53</v>
      </c>
      <c r="J11" s="27">
        <f t="shared" si="5"/>
        <v>109</v>
      </c>
    </row>
    <row r="12" spans="1:10" ht="25.5" customHeight="1" x14ac:dyDescent="0.55000000000000004">
      <c r="A12" s="6" t="s">
        <v>12</v>
      </c>
      <c r="B12" s="19">
        <v>8</v>
      </c>
      <c r="C12" s="6">
        <v>79</v>
      </c>
      <c r="D12" s="6">
        <v>68</v>
      </c>
      <c r="E12" s="6">
        <v>147</v>
      </c>
      <c r="G12" s="26" t="s">
        <v>168</v>
      </c>
      <c r="H12" s="27">
        <f>SUM(C7:C9)</f>
        <v>213</v>
      </c>
      <c r="I12" s="27">
        <f t="shared" ref="I12:J12" si="6">SUM(D7:D9)</f>
        <v>205</v>
      </c>
      <c r="J12" s="27">
        <f t="shared" si="6"/>
        <v>418</v>
      </c>
    </row>
    <row r="13" spans="1:10" ht="25.5" customHeight="1" x14ac:dyDescent="0.55000000000000004">
      <c r="A13" s="6" t="s">
        <v>13</v>
      </c>
      <c r="B13" s="19">
        <v>9</v>
      </c>
      <c r="C13" s="6">
        <v>68</v>
      </c>
      <c r="D13" s="6">
        <v>79</v>
      </c>
      <c r="E13" s="6">
        <v>147</v>
      </c>
      <c r="G13" s="28" t="s">
        <v>169</v>
      </c>
      <c r="H13" s="27">
        <f>SUM(C10:C16)</f>
        <v>519</v>
      </c>
      <c r="I13" s="27">
        <f t="shared" ref="I13:J13" si="7">SUM(D10:D16)</f>
        <v>487</v>
      </c>
      <c r="J13" s="27">
        <f t="shared" si="7"/>
        <v>1006</v>
      </c>
    </row>
    <row r="14" spans="1:10" ht="25.5" customHeight="1" x14ac:dyDescent="0.55000000000000004">
      <c r="A14" s="6" t="s">
        <v>14</v>
      </c>
      <c r="B14" s="19">
        <v>10</v>
      </c>
      <c r="C14" s="6">
        <v>76</v>
      </c>
      <c r="D14" s="6">
        <v>64</v>
      </c>
      <c r="E14" s="6">
        <v>140</v>
      </c>
      <c r="G14" s="28" t="s">
        <v>170</v>
      </c>
      <c r="H14" s="27">
        <f>SUM(C10:C22)</f>
        <v>965</v>
      </c>
      <c r="I14" s="27">
        <f t="shared" ref="I14:J14" si="8">SUM(D10:D22)</f>
        <v>910</v>
      </c>
      <c r="J14" s="27">
        <f t="shared" si="8"/>
        <v>1875</v>
      </c>
    </row>
    <row r="15" spans="1:10" ht="25.5" customHeight="1" x14ac:dyDescent="0.55000000000000004">
      <c r="A15" s="6" t="s">
        <v>15</v>
      </c>
      <c r="B15" s="19">
        <v>11</v>
      </c>
      <c r="C15" s="6">
        <v>71</v>
      </c>
      <c r="D15" s="6">
        <v>64</v>
      </c>
      <c r="E15" s="6">
        <v>135</v>
      </c>
      <c r="G15" s="28" t="s">
        <v>171</v>
      </c>
      <c r="H15" s="27">
        <f>SUM(C14:C23)</f>
        <v>718</v>
      </c>
      <c r="I15" s="27">
        <f t="shared" ref="I15:J15" si="9">SUM(D14:D23)</f>
        <v>687</v>
      </c>
      <c r="J15" s="27">
        <f t="shared" si="9"/>
        <v>1405</v>
      </c>
    </row>
    <row r="16" spans="1:10" ht="25.5" customHeight="1" x14ac:dyDescent="0.55000000000000004">
      <c r="A16" s="6" t="s">
        <v>16</v>
      </c>
      <c r="B16" s="19">
        <v>12</v>
      </c>
      <c r="C16" s="6">
        <v>55</v>
      </c>
      <c r="D16" s="6">
        <v>66</v>
      </c>
      <c r="E16" s="6">
        <v>121</v>
      </c>
      <c r="G16" s="26" t="s">
        <v>172</v>
      </c>
      <c r="H16" s="27">
        <f>SUM(C14:C28)</f>
        <v>1146</v>
      </c>
      <c r="I16" s="27">
        <f t="shared" ref="I16:J16" si="10">SUM(D14:D28)</f>
        <v>1111</v>
      </c>
      <c r="J16" s="27">
        <f t="shared" si="10"/>
        <v>2257</v>
      </c>
    </row>
    <row r="17" spans="1:10" ht="25.5" customHeight="1" x14ac:dyDescent="0.55000000000000004">
      <c r="A17" s="6" t="s">
        <v>17</v>
      </c>
      <c r="B17" s="19">
        <v>13</v>
      </c>
      <c r="C17" s="6">
        <v>63</v>
      </c>
      <c r="D17" s="6">
        <v>70</v>
      </c>
      <c r="E17" s="6">
        <v>133</v>
      </c>
      <c r="G17" s="26" t="s">
        <v>173</v>
      </c>
      <c r="H17" s="27">
        <f>SUM(C16:C28)</f>
        <v>999</v>
      </c>
      <c r="I17" s="27">
        <f t="shared" ref="I17:J17" si="11">SUM(D16:D28)</f>
        <v>983</v>
      </c>
      <c r="J17" s="27">
        <f t="shared" si="11"/>
        <v>1982</v>
      </c>
    </row>
    <row r="18" spans="1:10" ht="25.5" customHeight="1" x14ac:dyDescent="0.55000000000000004">
      <c r="A18" s="6" t="s">
        <v>18</v>
      </c>
      <c r="B18" s="19">
        <v>14</v>
      </c>
      <c r="C18" s="6">
        <v>83</v>
      </c>
      <c r="D18" s="6">
        <v>68</v>
      </c>
      <c r="E18" s="6">
        <v>151</v>
      </c>
      <c r="G18" s="26" t="s">
        <v>174</v>
      </c>
      <c r="H18" s="27">
        <f>SUM(C19:C23)</f>
        <v>370</v>
      </c>
      <c r="I18" s="27">
        <f t="shared" ref="I18:J18" si="12">SUM(D19:D23)</f>
        <v>355</v>
      </c>
      <c r="J18" s="27">
        <f t="shared" si="12"/>
        <v>725</v>
      </c>
    </row>
    <row r="19" spans="1:10" ht="25.5" customHeight="1" x14ac:dyDescent="0.55000000000000004">
      <c r="A19" s="6" t="s">
        <v>19</v>
      </c>
      <c r="B19" s="19">
        <v>15</v>
      </c>
      <c r="C19" s="6">
        <v>67</v>
      </c>
      <c r="D19" s="6">
        <v>73</v>
      </c>
      <c r="E19" s="6">
        <v>140</v>
      </c>
      <c r="G19" s="26" t="s">
        <v>175</v>
      </c>
      <c r="H19" s="27">
        <f>SUM(C19:C53)</f>
        <v>3279</v>
      </c>
      <c r="I19" s="27">
        <f t="shared" ref="I19:J19" si="13">SUM(D19:D53)</f>
        <v>3170</v>
      </c>
      <c r="J19" s="27">
        <f t="shared" si="13"/>
        <v>6449</v>
      </c>
    </row>
    <row r="20" spans="1:10" ht="25.5" customHeight="1" x14ac:dyDescent="0.55000000000000004">
      <c r="A20" s="6" t="s">
        <v>20</v>
      </c>
      <c r="B20" s="19">
        <v>16</v>
      </c>
      <c r="C20" s="6">
        <v>72</v>
      </c>
      <c r="D20" s="6">
        <v>69</v>
      </c>
      <c r="E20" s="6">
        <v>141</v>
      </c>
      <c r="G20" s="26" t="s">
        <v>176</v>
      </c>
      <c r="H20" s="27">
        <f>SUM(C19:C63)</f>
        <v>4172</v>
      </c>
      <c r="I20" s="27">
        <f t="shared" ref="I20:J20" si="14">SUM(D19:D63)</f>
        <v>4176</v>
      </c>
      <c r="J20" s="27">
        <f t="shared" si="14"/>
        <v>8348</v>
      </c>
    </row>
    <row r="21" spans="1:10" ht="25.5" customHeight="1" x14ac:dyDescent="0.55000000000000004">
      <c r="A21" s="6" t="s">
        <v>21</v>
      </c>
      <c r="B21" s="19">
        <v>17</v>
      </c>
      <c r="C21" s="6">
        <v>72</v>
      </c>
      <c r="D21" s="6">
        <v>74</v>
      </c>
      <c r="E21" s="6">
        <v>146</v>
      </c>
      <c r="G21" s="26" t="s">
        <v>177</v>
      </c>
      <c r="H21" s="27">
        <f>SUM(C19:C64)</f>
        <v>4242</v>
      </c>
      <c r="I21" s="27">
        <f t="shared" ref="I21:J21" si="15">SUM(D19:D64)</f>
        <v>4247</v>
      </c>
      <c r="J21" s="27">
        <f t="shared" si="15"/>
        <v>8489</v>
      </c>
    </row>
    <row r="22" spans="1:10" ht="25.5" customHeight="1" x14ac:dyDescent="0.55000000000000004">
      <c r="A22" s="6" t="s">
        <v>22</v>
      </c>
      <c r="B22" s="19">
        <v>18</v>
      </c>
      <c r="C22" s="6">
        <v>89</v>
      </c>
      <c r="D22" s="6">
        <v>69</v>
      </c>
      <c r="E22" s="6">
        <v>158</v>
      </c>
      <c r="G22" s="26" t="s">
        <v>178</v>
      </c>
      <c r="H22" s="27">
        <f>SUM(C34:C64)</f>
        <v>2962</v>
      </c>
      <c r="I22" s="27">
        <f t="shared" ref="I22:J22" si="16">SUM(D34:D64)</f>
        <v>3016</v>
      </c>
      <c r="J22" s="27">
        <f t="shared" si="16"/>
        <v>5978</v>
      </c>
    </row>
    <row r="23" spans="1:10" ht="25.5" customHeight="1" x14ac:dyDescent="0.55000000000000004">
      <c r="A23" s="6" t="s">
        <v>23</v>
      </c>
      <c r="B23" s="19">
        <v>19</v>
      </c>
      <c r="C23" s="6">
        <v>70</v>
      </c>
      <c r="D23" s="6">
        <v>70</v>
      </c>
      <c r="E23" s="6">
        <v>140</v>
      </c>
      <c r="G23" s="26" t="s">
        <v>179</v>
      </c>
      <c r="H23" s="27">
        <f>SUM(C34:C74)</f>
        <v>3497</v>
      </c>
      <c r="I23" s="27">
        <f t="shared" ref="I23:J23" si="17">SUM(D34:D74)</f>
        <v>3633</v>
      </c>
      <c r="J23" s="27">
        <f t="shared" si="17"/>
        <v>7130</v>
      </c>
    </row>
    <row r="24" spans="1:10" ht="25.5" customHeight="1" x14ac:dyDescent="0.55000000000000004">
      <c r="A24" s="6" t="s">
        <v>24</v>
      </c>
      <c r="B24" s="19">
        <v>20</v>
      </c>
      <c r="C24" s="6">
        <v>81</v>
      </c>
      <c r="D24" s="6">
        <v>65</v>
      </c>
      <c r="E24" s="6">
        <v>146</v>
      </c>
      <c r="G24" s="26" t="s">
        <v>180</v>
      </c>
      <c r="H24" s="27">
        <f>SUM(C54:C69)</f>
        <v>1249</v>
      </c>
      <c r="I24" s="27">
        <f t="shared" ref="I24:J24" si="18">SUM(D54:D69)</f>
        <v>1407</v>
      </c>
      <c r="J24" s="27">
        <f t="shared" si="18"/>
        <v>2656</v>
      </c>
    </row>
    <row r="25" spans="1:10" ht="25.5" customHeight="1" x14ac:dyDescent="0.55000000000000004">
      <c r="A25" s="6" t="s">
        <v>25</v>
      </c>
      <c r="B25" s="19">
        <v>21</v>
      </c>
      <c r="C25" s="6">
        <v>83</v>
      </c>
      <c r="D25" s="6">
        <v>81</v>
      </c>
      <c r="E25" s="6">
        <v>164</v>
      </c>
      <c r="G25" s="26" t="s">
        <v>181</v>
      </c>
      <c r="H25" s="27">
        <f>SUM(C64:C73)</f>
        <v>570</v>
      </c>
      <c r="I25" s="27">
        <f t="shared" ref="I25:J25" si="19">SUM(D64:D73)</f>
        <v>633</v>
      </c>
      <c r="J25" s="27">
        <f t="shared" si="19"/>
        <v>1203</v>
      </c>
    </row>
    <row r="26" spans="1:10" ht="25.5" customHeight="1" x14ac:dyDescent="0.55000000000000004">
      <c r="A26" s="6" t="s">
        <v>26</v>
      </c>
      <c r="B26" s="19">
        <v>22</v>
      </c>
      <c r="C26" s="6">
        <v>92</v>
      </c>
      <c r="D26" s="6">
        <v>82</v>
      </c>
      <c r="E26" s="6">
        <v>174</v>
      </c>
      <c r="G26" s="26" t="s">
        <v>182</v>
      </c>
      <c r="H26" s="27">
        <f>SUM(C74:C83)</f>
        <v>286</v>
      </c>
      <c r="I26" s="27">
        <f t="shared" ref="I26:J26" si="20">SUM(D74:D83)</f>
        <v>401</v>
      </c>
      <c r="J26" s="27">
        <f t="shared" si="20"/>
        <v>687</v>
      </c>
    </row>
    <row r="27" spans="1:10" ht="25.5" customHeight="1" x14ac:dyDescent="0.55000000000000004">
      <c r="A27" s="6" t="s">
        <v>27</v>
      </c>
      <c r="B27" s="19">
        <v>23</v>
      </c>
      <c r="C27" s="6">
        <v>85</v>
      </c>
      <c r="D27" s="6">
        <v>103</v>
      </c>
      <c r="E27" s="6">
        <v>188</v>
      </c>
      <c r="G27" s="26" t="s">
        <v>183</v>
      </c>
      <c r="H27" s="27">
        <f>SUM(C19:C105)</f>
        <v>5188</v>
      </c>
      <c r="I27" s="27">
        <f t="shared" ref="I27:J27" si="21">SUM(D19:D105)</f>
        <v>5465</v>
      </c>
      <c r="J27" s="27">
        <f t="shared" si="21"/>
        <v>10653</v>
      </c>
    </row>
    <row r="28" spans="1:10" ht="25.5" customHeight="1" x14ac:dyDescent="0.55000000000000004">
      <c r="A28" s="6" t="s">
        <v>28</v>
      </c>
      <c r="B28" s="19">
        <v>24</v>
      </c>
      <c r="C28" s="6">
        <v>87</v>
      </c>
      <c r="D28" s="6">
        <v>93</v>
      </c>
      <c r="E28" s="6">
        <v>180</v>
      </c>
      <c r="G28" s="26" t="s">
        <v>184</v>
      </c>
      <c r="H28" s="27">
        <f>SUM(C39:C105)</f>
        <v>3442</v>
      </c>
      <c r="I28" s="27">
        <f t="shared" ref="I28:J28" si="22">SUM(D39:D105)</f>
        <v>3808</v>
      </c>
      <c r="J28" s="27">
        <f t="shared" si="22"/>
        <v>7250</v>
      </c>
    </row>
    <row r="29" spans="1:10" ht="25.5" customHeight="1" x14ac:dyDescent="0.55000000000000004">
      <c r="A29" s="6" t="s">
        <v>29</v>
      </c>
      <c r="B29" s="19">
        <v>25</v>
      </c>
      <c r="C29" s="6">
        <v>97</v>
      </c>
      <c r="D29" s="6">
        <v>85</v>
      </c>
      <c r="E29" s="6">
        <v>182</v>
      </c>
      <c r="G29" s="26" t="s">
        <v>185</v>
      </c>
      <c r="H29" s="27">
        <f>SUM(C64:C105)</f>
        <v>1016</v>
      </c>
      <c r="I29" s="27">
        <f t="shared" ref="I29:J29" si="23">SUM(D64:D105)</f>
        <v>1289</v>
      </c>
      <c r="J29" s="27">
        <f t="shared" si="23"/>
        <v>2305</v>
      </c>
    </row>
    <row r="30" spans="1:10" ht="25.5" customHeight="1" x14ac:dyDescent="0.55000000000000004">
      <c r="A30" s="6" t="s">
        <v>30</v>
      </c>
      <c r="B30" s="19">
        <v>26</v>
      </c>
      <c r="C30" s="6">
        <v>89</v>
      </c>
      <c r="D30" s="6">
        <v>77</v>
      </c>
      <c r="E30" s="6">
        <v>166</v>
      </c>
      <c r="G30" s="26" t="s">
        <v>186</v>
      </c>
      <c r="H30" s="27">
        <f>SUM(C69:C105)</f>
        <v>717</v>
      </c>
      <c r="I30" s="27">
        <f t="shared" ref="I30:J30" si="24">SUM(D69:D105)</f>
        <v>944</v>
      </c>
      <c r="J30" s="27">
        <f t="shared" si="24"/>
        <v>1661</v>
      </c>
    </row>
    <row r="31" spans="1:10" ht="25.5" customHeight="1" x14ac:dyDescent="0.55000000000000004">
      <c r="A31" s="6" t="s">
        <v>31</v>
      </c>
      <c r="B31" s="19">
        <v>27</v>
      </c>
      <c r="C31" s="6">
        <v>95</v>
      </c>
      <c r="D31" s="6">
        <v>95</v>
      </c>
      <c r="E31" s="6">
        <v>190</v>
      </c>
      <c r="G31" s="26" t="s">
        <v>187</v>
      </c>
      <c r="H31" s="27">
        <f>SUM(C74:C105)</f>
        <v>446</v>
      </c>
      <c r="I31" s="27">
        <f t="shared" ref="I31:J31" si="25">SUM(D74:D105)</f>
        <v>656</v>
      </c>
      <c r="J31" s="27">
        <f t="shared" si="25"/>
        <v>1102</v>
      </c>
    </row>
    <row r="32" spans="1:10" ht="25.5" customHeight="1" x14ac:dyDescent="0.55000000000000004">
      <c r="A32" s="6" t="s">
        <v>32</v>
      </c>
      <c r="B32" s="19">
        <v>28</v>
      </c>
      <c r="C32" s="6">
        <v>97</v>
      </c>
      <c r="D32" s="6">
        <v>103</v>
      </c>
      <c r="E32" s="6">
        <v>200</v>
      </c>
      <c r="G32" s="26" t="s">
        <v>188</v>
      </c>
      <c r="H32" s="27">
        <f>SUM(C84:C105)</f>
        <v>160</v>
      </c>
      <c r="I32" s="27">
        <f t="shared" ref="I32:J32" si="26">SUM(D84:D105)</f>
        <v>255</v>
      </c>
      <c r="J32" s="27">
        <f t="shared" si="26"/>
        <v>415</v>
      </c>
    </row>
    <row r="33" spans="1:10" ht="25.5" customHeight="1" x14ac:dyDescent="0.55000000000000004">
      <c r="A33" s="6" t="s">
        <v>33</v>
      </c>
      <c r="B33" s="19">
        <v>29</v>
      </c>
      <c r="C33" s="6">
        <v>104</v>
      </c>
      <c r="D33" s="6">
        <v>92</v>
      </c>
      <c r="E33" s="6">
        <v>196</v>
      </c>
      <c r="G33" s="26" t="s">
        <v>189</v>
      </c>
      <c r="H33" s="27">
        <f>SUM(C104:C105)</f>
        <v>1</v>
      </c>
      <c r="I33" s="27">
        <f t="shared" ref="I33:J33" si="27">SUM(D104:D105)</f>
        <v>1</v>
      </c>
      <c r="J33" s="27">
        <f t="shared" si="27"/>
        <v>2</v>
      </c>
    </row>
    <row r="34" spans="1:10" ht="25.5" customHeight="1" x14ac:dyDescent="0.55000000000000004">
      <c r="A34" s="6" t="s">
        <v>34</v>
      </c>
      <c r="B34" s="19">
        <v>30</v>
      </c>
      <c r="C34" s="6">
        <v>95</v>
      </c>
      <c r="D34" s="6">
        <v>82</v>
      </c>
      <c r="E34" s="6">
        <v>177</v>
      </c>
    </row>
    <row r="35" spans="1:10" ht="25.5" customHeight="1" x14ac:dyDescent="0.55000000000000004">
      <c r="A35" s="6" t="s">
        <v>35</v>
      </c>
      <c r="B35" s="19">
        <v>31</v>
      </c>
      <c r="C35" s="6">
        <v>79</v>
      </c>
      <c r="D35" s="6">
        <v>83</v>
      </c>
      <c r="E35" s="6">
        <v>162</v>
      </c>
    </row>
    <row r="36" spans="1:10" ht="25.5" customHeight="1" x14ac:dyDescent="0.55000000000000004">
      <c r="A36" s="6" t="s">
        <v>36</v>
      </c>
      <c r="B36" s="19">
        <v>32</v>
      </c>
      <c r="C36" s="6">
        <v>95</v>
      </c>
      <c r="D36" s="6">
        <v>98</v>
      </c>
      <c r="E36" s="6">
        <v>193</v>
      </c>
    </row>
    <row r="37" spans="1:10" ht="25.5" customHeight="1" x14ac:dyDescent="0.55000000000000004">
      <c r="A37" s="6" t="s">
        <v>37</v>
      </c>
      <c r="B37" s="19">
        <v>33</v>
      </c>
      <c r="C37" s="6">
        <v>106</v>
      </c>
      <c r="D37" s="6">
        <v>87</v>
      </c>
      <c r="E37" s="6">
        <v>193</v>
      </c>
    </row>
    <row r="38" spans="1:10" ht="25.5" customHeight="1" x14ac:dyDescent="0.55000000000000004">
      <c r="A38" s="6" t="s">
        <v>38</v>
      </c>
      <c r="B38" s="19">
        <v>34</v>
      </c>
      <c r="C38" s="6">
        <v>91</v>
      </c>
      <c r="D38" s="6">
        <v>76</v>
      </c>
      <c r="E38" s="6">
        <v>167</v>
      </c>
    </row>
    <row r="39" spans="1:10" ht="25.5" customHeight="1" x14ac:dyDescent="0.55000000000000004">
      <c r="A39" s="6" t="s">
        <v>39</v>
      </c>
      <c r="B39" s="19">
        <v>35</v>
      </c>
      <c r="C39" s="6">
        <v>93</v>
      </c>
      <c r="D39" s="6">
        <v>100</v>
      </c>
      <c r="E39" s="6">
        <v>193</v>
      </c>
    </row>
    <row r="40" spans="1:10" ht="25.5" customHeight="1" x14ac:dyDescent="0.55000000000000004">
      <c r="A40" s="6" t="s">
        <v>40</v>
      </c>
      <c r="B40" s="19">
        <v>36</v>
      </c>
      <c r="C40" s="6">
        <v>106</v>
      </c>
      <c r="D40" s="6">
        <v>103</v>
      </c>
      <c r="E40" s="6">
        <v>209</v>
      </c>
    </row>
    <row r="41" spans="1:10" ht="25.5" customHeight="1" x14ac:dyDescent="0.55000000000000004">
      <c r="A41" s="6" t="s">
        <v>41</v>
      </c>
      <c r="B41" s="19">
        <v>37</v>
      </c>
      <c r="C41" s="6">
        <v>106</v>
      </c>
      <c r="D41" s="6">
        <v>101</v>
      </c>
      <c r="E41" s="6">
        <v>207</v>
      </c>
    </row>
    <row r="42" spans="1:10" ht="25.5" customHeight="1" x14ac:dyDescent="0.55000000000000004">
      <c r="A42" s="6" t="s">
        <v>42</v>
      </c>
      <c r="B42" s="19">
        <v>38</v>
      </c>
      <c r="C42" s="6">
        <v>109</v>
      </c>
      <c r="D42" s="6">
        <v>93</v>
      </c>
      <c r="E42" s="6">
        <v>202</v>
      </c>
    </row>
    <row r="43" spans="1:10" ht="25.5" customHeight="1" x14ac:dyDescent="0.55000000000000004">
      <c r="A43" s="6" t="s">
        <v>43</v>
      </c>
      <c r="B43" s="19">
        <v>39</v>
      </c>
      <c r="C43" s="6">
        <v>103</v>
      </c>
      <c r="D43" s="6">
        <v>106</v>
      </c>
      <c r="E43" s="6">
        <v>209</v>
      </c>
    </row>
    <row r="44" spans="1:10" ht="25.5" customHeight="1" x14ac:dyDescent="0.55000000000000004">
      <c r="A44" s="6" t="s">
        <v>44</v>
      </c>
      <c r="B44" s="19">
        <v>40</v>
      </c>
      <c r="C44" s="6">
        <v>103</v>
      </c>
      <c r="D44" s="6">
        <v>87</v>
      </c>
      <c r="E44" s="6">
        <v>190</v>
      </c>
    </row>
    <row r="45" spans="1:10" ht="25.5" customHeight="1" x14ac:dyDescent="0.55000000000000004">
      <c r="A45" s="6" t="s">
        <v>45</v>
      </c>
      <c r="B45" s="19">
        <v>41</v>
      </c>
      <c r="C45" s="6">
        <v>105</v>
      </c>
      <c r="D45" s="6">
        <v>99</v>
      </c>
      <c r="E45" s="6">
        <v>204</v>
      </c>
    </row>
    <row r="46" spans="1:10" ht="25.5" customHeight="1" x14ac:dyDescent="0.55000000000000004">
      <c r="A46" s="6" t="s">
        <v>46</v>
      </c>
      <c r="B46" s="19">
        <v>42</v>
      </c>
      <c r="C46" s="6">
        <v>82</v>
      </c>
      <c r="D46" s="6">
        <v>97</v>
      </c>
      <c r="E46" s="6">
        <v>179</v>
      </c>
    </row>
    <row r="47" spans="1:10" ht="25.5" customHeight="1" x14ac:dyDescent="0.55000000000000004">
      <c r="A47" s="6" t="s">
        <v>47</v>
      </c>
      <c r="B47" s="19">
        <v>43</v>
      </c>
      <c r="C47" s="6">
        <v>137</v>
      </c>
      <c r="D47" s="6">
        <v>102</v>
      </c>
      <c r="E47" s="6">
        <v>239</v>
      </c>
    </row>
    <row r="48" spans="1:10" ht="25.5" customHeight="1" x14ac:dyDescent="0.55000000000000004">
      <c r="A48" s="6" t="s">
        <v>48</v>
      </c>
      <c r="B48" s="19">
        <v>44</v>
      </c>
      <c r="C48" s="6">
        <v>101</v>
      </c>
      <c r="D48" s="6">
        <v>107</v>
      </c>
      <c r="E48" s="6">
        <v>208</v>
      </c>
    </row>
    <row r="49" spans="1:5" ht="25.5" customHeight="1" x14ac:dyDescent="0.55000000000000004">
      <c r="A49" s="6" t="s">
        <v>49</v>
      </c>
      <c r="B49" s="19">
        <v>45</v>
      </c>
      <c r="C49" s="6">
        <v>105</v>
      </c>
      <c r="D49" s="6">
        <v>92</v>
      </c>
      <c r="E49" s="6">
        <v>197</v>
      </c>
    </row>
    <row r="50" spans="1:5" ht="25.5" customHeight="1" x14ac:dyDescent="0.55000000000000004">
      <c r="A50" s="6" t="s">
        <v>50</v>
      </c>
      <c r="B50" s="19">
        <v>46</v>
      </c>
      <c r="C50" s="6">
        <v>105</v>
      </c>
      <c r="D50" s="6">
        <v>106</v>
      </c>
      <c r="E50" s="6">
        <v>211</v>
      </c>
    </row>
    <row r="51" spans="1:5" ht="25.5" customHeight="1" x14ac:dyDescent="0.55000000000000004">
      <c r="A51" s="6" t="s">
        <v>51</v>
      </c>
      <c r="B51" s="19">
        <v>47</v>
      </c>
      <c r="C51" s="6">
        <v>92</v>
      </c>
      <c r="D51" s="6">
        <v>97</v>
      </c>
      <c r="E51" s="6">
        <v>189</v>
      </c>
    </row>
    <row r="52" spans="1:5" ht="25.5" customHeight="1" x14ac:dyDescent="0.55000000000000004">
      <c r="A52" s="6" t="s">
        <v>52</v>
      </c>
      <c r="B52" s="19">
        <v>48</v>
      </c>
      <c r="C52" s="6">
        <v>92</v>
      </c>
      <c r="D52" s="6">
        <v>110</v>
      </c>
      <c r="E52" s="6">
        <v>202</v>
      </c>
    </row>
    <row r="53" spans="1:5" ht="25.5" customHeight="1" x14ac:dyDescent="0.55000000000000004">
      <c r="A53" s="6" t="s">
        <v>53</v>
      </c>
      <c r="B53" s="19">
        <v>49</v>
      </c>
      <c r="C53" s="6">
        <v>94</v>
      </c>
      <c r="D53" s="6">
        <v>113</v>
      </c>
      <c r="E53" s="6">
        <v>207</v>
      </c>
    </row>
    <row r="54" spans="1:5" ht="25.5" customHeight="1" x14ac:dyDescent="0.55000000000000004">
      <c r="A54" s="6" t="s">
        <v>54</v>
      </c>
      <c r="B54" s="19">
        <v>50</v>
      </c>
      <c r="C54" s="6">
        <v>119</v>
      </c>
      <c r="D54" s="6">
        <v>130</v>
      </c>
      <c r="E54" s="6">
        <v>249</v>
      </c>
    </row>
    <row r="55" spans="1:5" ht="25.5" customHeight="1" x14ac:dyDescent="0.55000000000000004">
      <c r="A55" s="6" t="s">
        <v>55</v>
      </c>
      <c r="B55" s="19">
        <v>51</v>
      </c>
      <c r="C55" s="6">
        <v>89</v>
      </c>
      <c r="D55" s="6">
        <v>87</v>
      </c>
      <c r="E55" s="6">
        <v>176</v>
      </c>
    </row>
    <row r="56" spans="1:5" ht="25.5" customHeight="1" x14ac:dyDescent="0.55000000000000004">
      <c r="A56" s="6" t="s">
        <v>56</v>
      </c>
      <c r="B56" s="19">
        <v>52</v>
      </c>
      <c r="C56" s="6">
        <v>95</v>
      </c>
      <c r="D56" s="6">
        <v>106</v>
      </c>
      <c r="E56" s="6">
        <v>201</v>
      </c>
    </row>
    <row r="57" spans="1:5" ht="25.5" customHeight="1" x14ac:dyDescent="0.55000000000000004">
      <c r="A57" s="6" t="s">
        <v>57</v>
      </c>
      <c r="B57" s="19">
        <v>53</v>
      </c>
      <c r="C57" s="6">
        <v>82</v>
      </c>
      <c r="D57" s="6">
        <v>122</v>
      </c>
      <c r="E57" s="6">
        <v>204</v>
      </c>
    </row>
    <row r="58" spans="1:5" ht="25.5" customHeight="1" x14ac:dyDescent="0.55000000000000004">
      <c r="A58" s="6" t="s">
        <v>58</v>
      </c>
      <c r="B58" s="19">
        <v>54</v>
      </c>
      <c r="C58" s="6">
        <v>109</v>
      </c>
      <c r="D58" s="6">
        <v>107</v>
      </c>
      <c r="E58" s="6">
        <v>216</v>
      </c>
    </row>
    <row r="59" spans="1:5" ht="25.5" customHeight="1" x14ac:dyDescent="0.55000000000000004">
      <c r="A59" s="6" t="s">
        <v>59</v>
      </c>
      <c r="B59" s="19">
        <v>55</v>
      </c>
      <c r="C59" s="6">
        <v>83</v>
      </c>
      <c r="D59" s="6">
        <v>100</v>
      </c>
      <c r="E59" s="6">
        <v>183</v>
      </c>
    </row>
    <row r="60" spans="1:5" ht="25.5" customHeight="1" x14ac:dyDescent="0.55000000000000004">
      <c r="A60" s="6" t="s">
        <v>60</v>
      </c>
      <c r="B60" s="19">
        <v>56</v>
      </c>
      <c r="C60" s="6">
        <v>86</v>
      </c>
      <c r="D60" s="6">
        <v>97</v>
      </c>
      <c r="E60" s="6">
        <v>183</v>
      </c>
    </row>
    <row r="61" spans="1:5" ht="25.5" customHeight="1" x14ac:dyDescent="0.55000000000000004">
      <c r="A61" s="6" t="s">
        <v>61</v>
      </c>
      <c r="B61" s="19">
        <v>57</v>
      </c>
      <c r="C61" s="6">
        <v>80</v>
      </c>
      <c r="D61" s="6">
        <v>81</v>
      </c>
      <c r="E61" s="6">
        <v>161</v>
      </c>
    </row>
    <row r="62" spans="1:5" ht="25.5" customHeight="1" x14ac:dyDescent="0.55000000000000004">
      <c r="A62" s="6" t="s">
        <v>62</v>
      </c>
      <c r="B62" s="19">
        <v>58</v>
      </c>
      <c r="C62" s="6">
        <v>71</v>
      </c>
      <c r="D62" s="6">
        <v>91</v>
      </c>
      <c r="E62" s="6">
        <v>162</v>
      </c>
    </row>
    <row r="63" spans="1:5" ht="25.5" customHeight="1" x14ac:dyDescent="0.55000000000000004">
      <c r="A63" s="6" t="s">
        <v>63</v>
      </c>
      <c r="B63" s="19">
        <v>59</v>
      </c>
      <c r="C63" s="6">
        <v>79</v>
      </c>
      <c r="D63" s="6">
        <v>85</v>
      </c>
      <c r="E63" s="6">
        <v>164</v>
      </c>
    </row>
    <row r="64" spans="1:5" ht="25.5" customHeight="1" x14ac:dyDescent="0.55000000000000004">
      <c r="A64" s="6" t="s">
        <v>64</v>
      </c>
      <c r="B64" s="19">
        <v>60</v>
      </c>
      <c r="C64" s="6">
        <v>70</v>
      </c>
      <c r="D64" s="6">
        <v>71</v>
      </c>
      <c r="E64" s="6">
        <v>141</v>
      </c>
    </row>
    <row r="65" spans="1:5" ht="25.5" customHeight="1" x14ac:dyDescent="0.55000000000000004">
      <c r="A65" s="6" t="s">
        <v>65</v>
      </c>
      <c r="B65" s="19">
        <v>61</v>
      </c>
      <c r="C65" s="6">
        <v>73</v>
      </c>
      <c r="D65" s="6">
        <v>83</v>
      </c>
      <c r="E65" s="6">
        <v>156</v>
      </c>
    </row>
    <row r="66" spans="1:5" ht="25.5" customHeight="1" x14ac:dyDescent="0.55000000000000004">
      <c r="A66" s="6" t="s">
        <v>66</v>
      </c>
      <c r="B66" s="19">
        <v>62</v>
      </c>
      <c r="C66" s="6">
        <v>54</v>
      </c>
      <c r="D66" s="6">
        <v>68</v>
      </c>
      <c r="E66" s="6">
        <v>122</v>
      </c>
    </row>
    <row r="67" spans="1:5" ht="25.5" customHeight="1" x14ac:dyDescent="0.55000000000000004">
      <c r="A67" s="6" t="s">
        <v>67</v>
      </c>
      <c r="B67" s="19">
        <v>63</v>
      </c>
      <c r="C67" s="6">
        <v>53</v>
      </c>
      <c r="D67" s="6">
        <v>50</v>
      </c>
      <c r="E67" s="6">
        <v>103</v>
      </c>
    </row>
    <row r="68" spans="1:5" ht="25.5" customHeight="1" x14ac:dyDescent="0.55000000000000004">
      <c r="A68" s="6" t="s">
        <v>68</v>
      </c>
      <c r="B68" s="19">
        <v>64</v>
      </c>
      <c r="C68" s="6">
        <v>49</v>
      </c>
      <c r="D68" s="6">
        <v>73</v>
      </c>
      <c r="E68" s="6">
        <v>122</v>
      </c>
    </row>
    <row r="69" spans="1:5" ht="25.5" customHeight="1" x14ac:dyDescent="0.55000000000000004">
      <c r="A69" s="6" t="s">
        <v>69</v>
      </c>
      <c r="B69" s="19">
        <v>65</v>
      </c>
      <c r="C69" s="6">
        <v>57</v>
      </c>
      <c r="D69" s="6">
        <v>56</v>
      </c>
      <c r="E69" s="6">
        <v>113</v>
      </c>
    </row>
    <row r="70" spans="1:5" ht="25.5" customHeight="1" x14ac:dyDescent="0.55000000000000004">
      <c r="A70" s="6" t="s">
        <v>70</v>
      </c>
      <c r="B70" s="19">
        <v>66</v>
      </c>
      <c r="C70" s="6">
        <v>59</v>
      </c>
      <c r="D70" s="6">
        <v>52</v>
      </c>
      <c r="E70" s="6">
        <v>111</v>
      </c>
    </row>
    <row r="71" spans="1:5" ht="25.5" customHeight="1" x14ac:dyDescent="0.55000000000000004">
      <c r="A71" s="6" t="s">
        <v>71</v>
      </c>
      <c r="B71" s="19">
        <v>67</v>
      </c>
      <c r="C71" s="6">
        <v>48</v>
      </c>
      <c r="D71" s="6">
        <v>59</v>
      </c>
      <c r="E71" s="6">
        <v>107</v>
      </c>
    </row>
    <row r="72" spans="1:5" ht="25.5" customHeight="1" x14ac:dyDescent="0.55000000000000004">
      <c r="A72" s="6" t="s">
        <v>72</v>
      </c>
      <c r="B72" s="19">
        <v>68</v>
      </c>
      <c r="C72" s="6">
        <v>45</v>
      </c>
      <c r="D72" s="6">
        <v>64</v>
      </c>
      <c r="E72" s="6">
        <v>109</v>
      </c>
    </row>
    <row r="73" spans="1:5" ht="25.5" customHeight="1" x14ac:dyDescent="0.55000000000000004">
      <c r="A73" s="6" t="s">
        <v>73</v>
      </c>
      <c r="B73" s="19">
        <v>69</v>
      </c>
      <c r="C73" s="6">
        <v>62</v>
      </c>
      <c r="D73" s="6">
        <v>57</v>
      </c>
      <c r="E73" s="6">
        <v>119</v>
      </c>
    </row>
    <row r="74" spans="1:5" ht="25.5" customHeight="1" x14ac:dyDescent="0.55000000000000004">
      <c r="A74" s="6" t="s">
        <v>74</v>
      </c>
      <c r="B74" s="19">
        <v>70</v>
      </c>
      <c r="C74" s="6">
        <v>35</v>
      </c>
      <c r="D74" s="6">
        <v>55</v>
      </c>
      <c r="E74" s="6">
        <v>90</v>
      </c>
    </row>
    <row r="75" spans="1:5" ht="25.5" customHeight="1" x14ac:dyDescent="0.55000000000000004">
      <c r="A75" s="6" t="s">
        <v>75</v>
      </c>
      <c r="B75" s="19">
        <v>71</v>
      </c>
      <c r="C75" s="6">
        <v>40</v>
      </c>
      <c r="D75" s="6">
        <v>50</v>
      </c>
      <c r="E75" s="6">
        <v>90</v>
      </c>
    </row>
    <row r="76" spans="1:5" ht="25.5" customHeight="1" x14ac:dyDescent="0.55000000000000004">
      <c r="A76" s="6" t="s">
        <v>76</v>
      </c>
      <c r="B76" s="19">
        <v>72</v>
      </c>
      <c r="C76" s="6">
        <v>26</v>
      </c>
      <c r="D76" s="6">
        <v>43</v>
      </c>
      <c r="E76" s="6">
        <v>69</v>
      </c>
    </row>
    <row r="77" spans="1:5" ht="25.5" customHeight="1" x14ac:dyDescent="0.55000000000000004">
      <c r="A77" s="6" t="s">
        <v>77</v>
      </c>
      <c r="B77" s="19">
        <v>73</v>
      </c>
      <c r="C77" s="6">
        <v>38</v>
      </c>
      <c r="D77" s="6">
        <v>34</v>
      </c>
      <c r="E77" s="6">
        <v>72</v>
      </c>
    </row>
    <row r="78" spans="1:5" ht="25.5" customHeight="1" x14ac:dyDescent="0.55000000000000004">
      <c r="A78" s="6" t="s">
        <v>78</v>
      </c>
      <c r="B78" s="19">
        <v>74</v>
      </c>
      <c r="C78" s="6">
        <v>26</v>
      </c>
      <c r="D78" s="6">
        <v>40</v>
      </c>
      <c r="E78" s="6">
        <v>66</v>
      </c>
    </row>
    <row r="79" spans="1:5" ht="25.5" customHeight="1" x14ac:dyDescent="0.55000000000000004">
      <c r="A79" s="6" t="s">
        <v>79</v>
      </c>
      <c r="B79" s="19">
        <v>75</v>
      </c>
      <c r="C79" s="6">
        <v>32</v>
      </c>
      <c r="D79" s="6">
        <v>29</v>
      </c>
      <c r="E79" s="6">
        <v>61</v>
      </c>
    </row>
    <row r="80" spans="1:5" ht="25.5" customHeight="1" x14ac:dyDescent="0.55000000000000004">
      <c r="A80" s="6" t="s">
        <v>80</v>
      </c>
      <c r="B80" s="19">
        <v>76</v>
      </c>
      <c r="C80" s="6">
        <v>32</v>
      </c>
      <c r="D80" s="6">
        <v>37</v>
      </c>
      <c r="E80" s="6">
        <v>69</v>
      </c>
    </row>
    <row r="81" spans="1:5" ht="25.5" customHeight="1" x14ac:dyDescent="0.55000000000000004">
      <c r="A81" s="6" t="s">
        <v>81</v>
      </c>
      <c r="B81" s="19">
        <v>77</v>
      </c>
      <c r="C81" s="6">
        <v>14</v>
      </c>
      <c r="D81" s="6">
        <v>30</v>
      </c>
      <c r="E81" s="6">
        <v>44</v>
      </c>
    </row>
    <row r="82" spans="1:5" ht="25.5" customHeight="1" x14ac:dyDescent="0.55000000000000004">
      <c r="A82" s="6" t="s">
        <v>82</v>
      </c>
      <c r="B82" s="19">
        <v>78</v>
      </c>
      <c r="C82" s="6">
        <v>19</v>
      </c>
      <c r="D82" s="6">
        <v>44</v>
      </c>
      <c r="E82" s="6">
        <v>63</v>
      </c>
    </row>
    <row r="83" spans="1:5" ht="25.5" customHeight="1" x14ac:dyDescent="0.55000000000000004">
      <c r="A83" s="6" t="s">
        <v>83</v>
      </c>
      <c r="B83" s="19">
        <v>79</v>
      </c>
      <c r="C83" s="6">
        <v>24</v>
      </c>
      <c r="D83" s="6">
        <v>39</v>
      </c>
      <c r="E83" s="6">
        <v>63</v>
      </c>
    </row>
    <row r="84" spans="1:5" ht="25.5" customHeight="1" x14ac:dyDescent="0.55000000000000004">
      <c r="A84" s="6" t="s">
        <v>84</v>
      </c>
      <c r="B84" s="19">
        <v>80</v>
      </c>
      <c r="C84" s="6">
        <v>30</v>
      </c>
      <c r="D84" s="6">
        <v>31</v>
      </c>
      <c r="E84" s="6">
        <v>61</v>
      </c>
    </row>
    <row r="85" spans="1:5" ht="25.5" customHeight="1" x14ac:dyDescent="0.55000000000000004">
      <c r="A85" s="6" t="s">
        <v>85</v>
      </c>
      <c r="B85" s="19">
        <v>81</v>
      </c>
      <c r="C85" s="6">
        <v>13</v>
      </c>
      <c r="D85" s="6">
        <v>29</v>
      </c>
      <c r="E85" s="6">
        <v>42</v>
      </c>
    </row>
    <row r="86" spans="1:5" ht="25.5" customHeight="1" x14ac:dyDescent="0.55000000000000004">
      <c r="A86" s="6" t="s">
        <v>86</v>
      </c>
      <c r="B86" s="19">
        <v>82</v>
      </c>
      <c r="C86" s="6">
        <v>16</v>
      </c>
      <c r="D86" s="6">
        <v>27</v>
      </c>
      <c r="E86" s="6">
        <v>43</v>
      </c>
    </row>
    <row r="87" spans="1:5" ht="25.5" customHeight="1" x14ac:dyDescent="0.55000000000000004">
      <c r="A87" s="6" t="s">
        <v>87</v>
      </c>
      <c r="B87" s="19">
        <v>83</v>
      </c>
      <c r="C87" s="6">
        <v>16</v>
      </c>
      <c r="D87" s="6">
        <v>28</v>
      </c>
      <c r="E87" s="6">
        <v>44</v>
      </c>
    </row>
    <row r="88" spans="1:5" ht="25.5" customHeight="1" x14ac:dyDescent="0.55000000000000004">
      <c r="A88" s="6" t="s">
        <v>88</v>
      </c>
      <c r="B88" s="19">
        <v>84</v>
      </c>
      <c r="C88" s="6">
        <v>12</v>
      </c>
      <c r="D88" s="6">
        <v>25</v>
      </c>
      <c r="E88" s="6">
        <v>37</v>
      </c>
    </row>
    <row r="89" spans="1:5" ht="25.5" customHeight="1" x14ac:dyDescent="0.55000000000000004">
      <c r="A89" s="6" t="s">
        <v>89</v>
      </c>
      <c r="B89" s="19">
        <v>85</v>
      </c>
      <c r="C89" s="6">
        <v>14</v>
      </c>
      <c r="D89" s="6">
        <v>17</v>
      </c>
      <c r="E89" s="6">
        <v>31</v>
      </c>
    </row>
    <row r="90" spans="1:5" ht="25.5" customHeight="1" x14ac:dyDescent="0.55000000000000004">
      <c r="A90" s="6" t="s">
        <v>90</v>
      </c>
      <c r="B90" s="19">
        <v>86</v>
      </c>
      <c r="C90" s="6">
        <v>9</v>
      </c>
      <c r="D90" s="6">
        <v>17</v>
      </c>
      <c r="E90" s="6">
        <v>26</v>
      </c>
    </row>
    <row r="91" spans="1:5" ht="25.5" customHeight="1" x14ac:dyDescent="0.55000000000000004">
      <c r="A91" s="6" t="s">
        <v>91</v>
      </c>
      <c r="B91" s="19">
        <v>87</v>
      </c>
      <c r="C91" s="6">
        <v>15</v>
      </c>
      <c r="D91" s="6">
        <v>9</v>
      </c>
      <c r="E91" s="6">
        <v>24</v>
      </c>
    </row>
    <row r="92" spans="1:5" ht="25.5" customHeight="1" x14ac:dyDescent="0.55000000000000004">
      <c r="A92" s="6" t="s">
        <v>92</v>
      </c>
      <c r="B92" s="19">
        <v>88</v>
      </c>
      <c r="C92" s="6">
        <v>6</v>
      </c>
      <c r="D92" s="6">
        <v>17</v>
      </c>
      <c r="E92" s="6">
        <v>23</v>
      </c>
    </row>
    <row r="93" spans="1:5" ht="25.5" customHeight="1" x14ac:dyDescent="0.55000000000000004">
      <c r="A93" s="6" t="s">
        <v>93</v>
      </c>
      <c r="B93" s="19">
        <v>89</v>
      </c>
      <c r="C93" s="6">
        <v>6</v>
      </c>
      <c r="D93" s="6">
        <v>13</v>
      </c>
      <c r="E93" s="6">
        <v>19</v>
      </c>
    </row>
    <row r="94" spans="1:5" ht="25.5" customHeight="1" x14ac:dyDescent="0.55000000000000004">
      <c r="A94" s="6" t="s">
        <v>94</v>
      </c>
      <c r="B94" s="19">
        <v>90</v>
      </c>
      <c r="C94" s="6">
        <v>7</v>
      </c>
      <c r="D94" s="6">
        <v>4</v>
      </c>
      <c r="E94" s="6">
        <v>11</v>
      </c>
    </row>
    <row r="95" spans="1:5" ht="25.5" customHeight="1" x14ac:dyDescent="0.55000000000000004">
      <c r="A95" s="6" t="s">
        <v>95</v>
      </c>
      <c r="B95" s="19">
        <v>91</v>
      </c>
      <c r="C95" s="6">
        <v>4</v>
      </c>
      <c r="D95" s="6">
        <v>7</v>
      </c>
      <c r="E95" s="6">
        <v>11</v>
      </c>
    </row>
    <row r="96" spans="1:5" ht="25.5" customHeight="1" x14ac:dyDescent="0.55000000000000004">
      <c r="A96" s="6" t="s">
        <v>96</v>
      </c>
      <c r="B96" s="19">
        <v>92</v>
      </c>
      <c r="C96" s="6">
        <v>2</v>
      </c>
      <c r="D96" s="6">
        <v>10</v>
      </c>
      <c r="E96" s="6">
        <v>12</v>
      </c>
    </row>
    <row r="97" spans="1:5" ht="25.5" customHeight="1" x14ac:dyDescent="0.55000000000000004">
      <c r="A97" s="6" t="s">
        <v>97</v>
      </c>
      <c r="B97" s="19">
        <v>93</v>
      </c>
      <c r="C97" s="6">
        <v>2</v>
      </c>
      <c r="D97" s="6">
        <v>6</v>
      </c>
      <c r="E97" s="6">
        <v>8</v>
      </c>
    </row>
    <row r="98" spans="1:5" ht="25.5" customHeight="1" x14ac:dyDescent="0.55000000000000004">
      <c r="A98" s="6" t="s">
        <v>98</v>
      </c>
      <c r="B98" s="19">
        <v>94</v>
      </c>
      <c r="C98" s="6">
        <v>1</v>
      </c>
      <c r="D98" s="6">
        <v>3</v>
      </c>
      <c r="E98" s="6">
        <v>4</v>
      </c>
    </row>
    <row r="99" spans="1:5" ht="25.5" customHeight="1" x14ac:dyDescent="0.55000000000000004">
      <c r="A99" s="6" t="s">
        <v>99</v>
      </c>
      <c r="B99" s="19">
        <v>95</v>
      </c>
      <c r="C99" s="6">
        <v>2</v>
      </c>
      <c r="D99" s="6">
        <v>3</v>
      </c>
      <c r="E99" s="6">
        <v>5</v>
      </c>
    </row>
    <row r="100" spans="1:5" ht="25.5" customHeight="1" x14ac:dyDescent="0.55000000000000004">
      <c r="A100" s="6" t="s">
        <v>100</v>
      </c>
      <c r="B100" s="19">
        <v>96</v>
      </c>
      <c r="C100" s="6">
        <v>1</v>
      </c>
      <c r="D100" s="6">
        <v>4</v>
      </c>
      <c r="E100" s="6">
        <v>5</v>
      </c>
    </row>
    <row r="101" spans="1:5" ht="25.5" customHeight="1" x14ac:dyDescent="0.55000000000000004">
      <c r="A101" s="6" t="s">
        <v>101</v>
      </c>
      <c r="B101" s="19">
        <v>97</v>
      </c>
      <c r="C101" s="6">
        <v>2</v>
      </c>
      <c r="D101" s="6">
        <v>1</v>
      </c>
      <c r="E101" s="6">
        <v>3</v>
      </c>
    </row>
    <row r="102" spans="1:5" ht="25.5" customHeight="1" x14ac:dyDescent="0.55000000000000004">
      <c r="A102" s="6" t="s">
        <v>102</v>
      </c>
      <c r="B102" s="19">
        <v>98</v>
      </c>
      <c r="C102" s="6">
        <v>1</v>
      </c>
      <c r="D102" s="6">
        <v>0</v>
      </c>
      <c r="E102" s="6">
        <v>1</v>
      </c>
    </row>
    <row r="103" spans="1:5" ht="25.5" customHeight="1" x14ac:dyDescent="0.55000000000000004">
      <c r="A103" s="6" t="s">
        <v>103</v>
      </c>
      <c r="B103" s="19">
        <v>99</v>
      </c>
      <c r="C103" s="6">
        <v>0</v>
      </c>
      <c r="D103" s="6">
        <v>3</v>
      </c>
      <c r="E103" s="6">
        <v>3</v>
      </c>
    </row>
    <row r="104" spans="1:5" ht="25.5" customHeight="1" x14ac:dyDescent="0.55000000000000004">
      <c r="A104" s="6" t="s">
        <v>104</v>
      </c>
      <c r="B104" s="19">
        <v>100</v>
      </c>
      <c r="C104" s="6">
        <v>1</v>
      </c>
      <c r="D104" s="6">
        <v>1</v>
      </c>
      <c r="E104" s="6">
        <v>2</v>
      </c>
    </row>
    <row r="105" spans="1:5" ht="25.5" customHeight="1" x14ac:dyDescent="0.55000000000000004">
      <c r="A105" s="6" t="s">
        <v>105</v>
      </c>
      <c r="B105" s="19">
        <v>101</v>
      </c>
      <c r="C105" s="6">
        <v>0</v>
      </c>
      <c r="D105" s="6">
        <v>0</v>
      </c>
      <c r="E105" s="6">
        <v>0</v>
      </c>
    </row>
    <row r="106" spans="1:5" ht="25.5" customHeight="1" x14ac:dyDescent="0.55000000000000004">
      <c r="A106" s="11" t="s">
        <v>148</v>
      </c>
      <c r="C106" s="8">
        <v>4</v>
      </c>
      <c r="D106" s="8">
        <v>13</v>
      </c>
      <c r="E106" s="8">
        <v>17</v>
      </c>
    </row>
    <row r="107" spans="1:5" ht="25.5" customHeight="1" x14ac:dyDescent="0.55000000000000004">
      <c r="A107" s="10" t="s">
        <v>149</v>
      </c>
      <c r="C107" s="8">
        <v>21</v>
      </c>
      <c r="D107" s="8">
        <v>18</v>
      </c>
      <c r="E107" s="8">
        <v>39</v>
      </c>
    </row>
    <row r="108" spans="1:5" ht="25.5" customHeight="1" x14ac:dyDescent="0.55000000000000004">
      <c r="A108" s="20" t="s">
        <v>150</v>
      </c>
      <c r="C108" s="21">
        <v>5</v>
      </c>
      <c r="D108" s="21">
        <v>1</v>
      </c>
      <c r="E108" s="21">
        <v>6</v>
      </c>
    </row>
    <row r="109" spans="1:5" ht="25.5" customHeight="1" x14ac:dyDescent="0.55000000000000004">
      <c r="A109" s="18" t="s">
        <v>2</v>
      </c>
      <c r="B109" s="15"/>
      <c r="C109" s="8">
        <f>SUM(C4:C108)</f>
        <v>6260</v>
      </c>
      <c r="D109" s="8">
        <f t="shared" ref="D109:E109" si="28">SUM(D4:D108)</f>
        <v>6472</v>
      </c>
      <c r="E109" s="8">
        <f t="shared" si="28"/>
        <v>12732</v>
      </c>
    </row>
  </sheetData>
  <sortState ref="A4:E105">
    <sortCondition ref="B4:B105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0F13D-7E19-4BE6-87C0-966920B34420}">
  <dimension ref="A2:P109"/>
  <sheetViews>
    <sheetView workbookViewId="0">
      <selection activeCell="S9" sqref="S9"/>
    </sheetView>
  </sheetViews>
  <sheetFormatPr defaultRowHeight="24.75" customHeight="1" x14ac:dyDescent="0.55000000000000004"/>
  <cols>
    <col min="1" max="1" width="16.875" style="9" customWidth="1"/>
    <col min="2" max="8" width="0" style="9" hidden="1" customWidth="1"/>
    <col min="9" max="16384" width="9" style="9"/>
  </cols>
  <sheetData>
    <row r="2" spans="1:16" ht="24.75" customHeight="1" x14ac:dyDescent="0.55000000000000004">
      <c r="C2" s="34" t="s">
        <v>138</v>
      </c>
      <c r="D2" s="34"/>
      <c r="E2" s="34"/>
      <c r="F2" s="34" t="s">
        <v>139</v>
      </c>
      <c r="G2" s="34"/>
      <c r="H2" s="34"/>
      <c r="I2" s="35" t="s">
        <v>158</v>
      </c>
      <c r="J2" s="35"/>
      <c r="K2" s="35"/>
    </row>
    <row r="3" spans="1:16" ht="24.75" customHeight="1" x14ac:dyDescent="0.55000000000000004">
      <c r="A3" s="5" t="s">
        <v>3</v>
      </c>
      <c r="B3" s="5" t="s">
        <v>156</v>
      </c>
      <c r="C3" s="5" t="s">
        <v>0</v>
      </c>
      <c r="D3" s="5" t="s">
        <v>1</v>
      </c>
      <c r="E3" s="5" t="s">
        <v>2</v>
      </c>
      <c r="F3" s="5" t="s">
        <v>0</v>
      </c>
      <c r="G3" s="5" t="s">
        <v>1</v>
      </c>
      <c r="H3" s="5" t="s">
        <v>2</v>
      </c>
      <c r="I3" s="5" t="s">
        <v>0</v>
      </c>
      <c r="J3" s="5" t="s">
        <v>1</v>
      </c>
      <c r="K3" s="5" t="s">
        <v>2</v>
      </c>
      <c r="M3" s="5" t="s">
        <v>161</v>
      </c>
      <c r="N3" s="5" t="s">
        <v>0</v>
      </c>
      <c r="O3" s="5" t="s">
        <v>1</v>
      </c>
      <c r="P3" s="5" t="s">
        <v>2</v>
      </c>
    </row>
    <row r="4" spans="1:16" ht="24.75" customHeight="1" x14ac:dyDescent="0.55000000000000004">
      <c r="A4" s="6" t="s">
        <v>4</v>
      </c>
      <c r="B4" s="6">
        <v>0</v>
      </c>
      <c r="C4" s="6">
        <v>426</v>
      </c>
      <c r="D4" s="6">
        <v>384</v>
      </c>
      <c r="E4" s="6">
        <v>810</v>
      </c>
      <c r="F4" s="6">
        <v>12</v>
      </c>
      <c r="G4" s="6">
        <v>25</v>
      </c>
      <c r="H4" s="6">
        <v>37</v>
      </c>
      <c r="I4" s="8">
        <f>C4+F4</f>
        <v>438</v>
      </c>
      <c r="J4" s="8">
        <f t="shared" ref="J4:K4" si="0">D4+G4</f>
        <v>409</v>
      </c>
      <c r="K4" s="8">
        <f t="shared" si="0"/>
        <v>847</v>
      </c>
      <c r="M4" s="26" t="s">
        <v>162</v>
      </c>
      <c r="N4" s="27">
        <f>I4</f>
        <v>438</v>
      </c>
      <c r="O4" s="27">
        <f t="shared" ref="O4:P4" si="1">J4</f>
        <v>409</v>
      </c>
      <c r="P4" s="27">
        <f t="shared" si="1"/>
        <v>847</v>
      </c>
    </row>
    <row r="5" spans="1:16" ht="24.75" customHeight="1" x14ac:dyDescent="0.55000000000000004">
      <c r="A5" s="6" t="s">
        <v>5</v>
      </c>
      <c r="B5" s="6">
        <v>1</v>
      </c>
      <c r="C5" s="6">
        <v>436</v>
      </c>
      <c r="D5" s="6">
        <v>414</v>
      </c>
      <c r="E5" s="6">
        <v>850</v>
      </c>
      <c r="F5" s="6">
        <v>16</v>
      </c>
      <c r="G5" s="6">
        <v>20</v>
      </c>
      <c r="H5" s="6">
        <v>36</v>
      </c>
      <c r="I5" s="8">
        <f t="shared" ref="I5:I68" si="2">C5+F5</f>
        <v>452</v>
      </c>
      <c r="J5" s="8">
        <f t="shared" ref="J5:J68" si="3">D5+G5</f>
        <v>434</v>
      </c>
      <c r="K5" s="8">
        <f t="shared" ref="K5:K68" si="4">E5+H5</f>
        <v>886</v>
      </c>
      <c r="M5" s="28" t="s">
        <v>163</v>
      </c>
      <c r="N5" s="27">
        <f>SUM(I4:I5)</f>
        <v>890</v>
      </c>
      <c r="O5" s="27">
        <f t="shared" ref="O5:P5" si="5">SUM(J4:J5)</f>
        <v>843</v>
      </c>
      <c r="P5" s="27">
        <f t="shared" si="5"/>
        <v>1733</v>
      </c>
    </row>
    <row r="6" spans="1:16" ht="24.75" customHeight="1" x14ac:dyDescent="0.55000000000000004">
      <c r="A6" s="6" t="s">
        <v>6</v>
      </c>
      <c r="B6" s="6">
        <v>2</v>
      </c>
      <c r="C6" s="6">
        <v>433</v>
      </c>
      <c r="D6" s="6">
        <v>436</v>
      </c>
      <c r="E6" s="6">
        <v>869</v>
      </c>
      <c r="F6" s="6">
        <v>20</v>
      </c>
      <c r="G6" s="6">
        <v>30</v>
      </c>
      <c r="H6" s="6">
        <v>50</v>
      </c>
      <c r="I6" s="8">
        <f t="shared" si="2"/>
        <v>453</v>
      </c>
      <c r="J6" s="8">
        <f t="shared" si="3"/>
        <v>466</v>
      </c>
      <c r="K6" s="8">
        <f t="shared" si="4"/>
        <v>919</v>
      </c>
      <c r="M6" s="28" t="s">
        <v>164</v>
      </c>
      <c r="N6" s="29">
        <f>SUM(I4:I6)</f>
        <v>1343</v>
      </c>
      <c r="O6" s="29">
        <f t="shared" ref="O6:P6" si="6">SUM(J4:J6)</f>
        <v>1309</v>
      </c>
      <c r="P6" s="29">
        <f t="shared" si="6"/>
        <v>2652</v>
      </c>
    </row>
    <row r="7" spans="1:16" ht="24.75" customHeight="1" x14ac:dyDescent="0.55000000000000004">
      <c r="A7" s="6" t="s">
        <v>7</v>
      </c>
      <c r="B7" s="6">
        <v>3</v>
      </c>
      <c r="C7" s="6">
        <v>447</v>
      </c>
      <c r="D7" s="6">
        <v>434</v>
      </c>
      <c r="E7" s="6">
        <v>881</v>
      </c>
      <c r="F7" s="6">
        <v>22</v>
      </c>
      <c r="G7" s="6">
        <v>18</v>
      </c>
      <c r="H7" s="6">
        <v>40</v>
      </c>
      <c r="I7" s="8">
        <f t="shared" si="2"/>
        <v>469</v>
      </c>
      <c r="J7" s="8">
        <f t="shared" si="3"/>
        <v>452</v>
      </c>
      <c r="K7" s="8">
        <f t="shared" si="4"/>
        <v>921</v>
      </c>
      <c r="M7" s="28" t="s">
        <v>165</v>
      </c>
      <c r="N7" s="29">
        <f>SUM(I4:I9)</f>
        <v>2808</v>
      </c>
      <c r="O7" s="29">
        <f t="shared" ref="O7:P7" si="7">SUM(J4:J9)</f>
        <v>2708</v>
      </c>
      <c r="P7" s="29">
        <f t="shared" si="7"/>
        <v>5516</v>
      </c>
    </row>
    <row r="8" spans="1:16" ht="24.75" customHeight="1" x14ac:dyDescent="0.55000000000000004">
      <c r="A8" s="6" t="s">
        <v>8</v>
      </c>
      <c r="B8" s="6">
        <v>4</v>
      </c>
      <c r="C8" s="6">
        <v>479</v>
      </c>
      <c r="D8" s="6">
        <v>459</v>
      </c>
      <c r="E8" s="6">
        <v>938</v>
      </c>
      <c r="F8" s="6">
        <v>11</v>
      </c>
      <c r="G8" s="6">
        <v>28</v>
      </c>
      <c r="H8" s="6">
        <v>39</v>
      </c>
      <c r="I8" s="8">
        <f t="shared" si="2"/>
        <v>490</v>
      </c>
      <c r="J8" s="8">
        <f t="shared" si="3"/>
        <v>487</v>
      </c>
      <c r="K8" s="8">
        <f t="shared" si="4"/>
        <v>977</v>
      </c>
      <c r="M8" s="28" t="s">
        <v>166</v>
      </c>
      <c r="N8" s="29">
        <f>SUM(I4:I18)</f>
        <v>7533</v>
      </c>
      <c r="O8" s="29">
        <f t="shared" ref="O8:P8" si="8">SUM(J4:J18)</f>
        <v>7203</v>
      </c>
      <c r="P8" s="29">
        <f t="shared" si="8"/>
        <v>14736</v>
      </c>
    </row>
    <row r="9" spans="1:16" ht="24.75" customHeight="1" x14ac:dyDescent="0.55000000000000004">
      <c r="A9" s="6" t="s">
        <v>9</v>
      </c>
      <c r="B9" s="6">
        <v>5</v>
      </c>
      <c r="C9" s="6">
        <v>491</v>
      </c>
      <c r="D9" s="6">
        <v>441</v>
      </c>
      <c r="E9" s="6">
        <v>932</v>
      </c>
      <c r="F9" s="6">
        <v>15</v>
      </c>
      <c r="G9" s="6">
        <v>19</v>
      </c>
      <c r="H9" s="6">
        <v>34</v>
      </c>
      <c r="I9" s="8">
        <f t="shared" si="2"/>
        <v>506</v>
      </c>
      <c r="J9" s="8">
        <f t="shared" si="3"/>
        <v>460</v>
      </c>
      <c r="K9" s="8">
        <f t="shared" si="4"/>
        <v>966</v>
      </c>
      <c r="M9" s="28" t="s">
        <v>167</v>
      </c>
      <c r="N9" s="29">
        <f>SUM(I4:I19)</f>
        <v>8071</v>
      </c>
      <c r="O9" s="29">
        <f t="shared" ref="O9:P9" si="9">SUM(J4:J19)</f>
        <v>7703</v>
      </c>
      <c r="P9" s="29">
        <f t="shared" si="9"/>
        <v>15774</v>
      </c>
    </row>
    <row r="10" spans="1:16" ht="24.75" customHeight="1" x14ac:dyDescent="0.55000000000000004">
      <c r="A10" s="6" t="s">
        <v>10</v>
      </c>
      <c r="B10" s="6">
        <v>6</v>
      </c>
      <c r="C10" s="6">
        <v>526</v>
      </c>
      <c r="D10" s="6">
        <v>519</v>
      </c>
      <c r="E10" s="7">
        <v>1045</v>
      </c>
      <c r="F10" s="6">
        <v>29</v>
      </c>
      <c r="G10" s="6">
        <v>34</v>
      </c>
      <c r="H10" s="6">
        <v>63</v>
      </c>
      <c r="I10" s="8">
        <f t="shared" si="2"/>
        <v>555</v>
      </c>
      <c r="J10" s="8">
        <f t="shared" si="3"/>
        <v>553</v>
      </c>
      <c r="K10" s="8">
        <f t="shared" si="4"/>
        <v>1108</v>
      </c>
      <c r="M10" s="28">
        <v>1</v>
      </c>
      <c r="N10" s="29">
        <f>I5</f>
        <v>452</v>
      </c>
      <c r="O10" s="29">
        <f t="shared" ref="O10:P11" si="10">J5</f>
        <v>434</v>
      </c>
      <c r="P10" s="29">
        <f t="shared" si="10"/>
        <v>886</v>
      </c>
    </row>
    <row r="11" spans="1:16" ht="24.75" customHeight="1" x14ac:dyDescent="0.55000000000000004">
      <c r="A11" s="6" t="s">
        <v>11</v>
      </c>
      <c r="B11" s="6">
        <v>7</v>
      </c>
      <c r="C11" s="6">
        <v>532</v>
      </c>
      <c r="D11" s="6">
        <v>481</v>
      </c>
      <c r="E11" s="7">
        <v>1013</v>
      </c>
      <c r="F11" s="6">
        <v>25</v>
      </c>
      <c r="G11" s="6">
        <v>18</v>
      </c>
      <c r="H11" s="6">
        <v>43</v>
      </c>
      <c r="I11" s="8">
        <f t="shared" si="2"/>
        <v>557</v>
      </c>
      <c r="J11" s="8">
        <f t="shared" si="3"/>
        <v>499</v>
      </c>
      <c r="K11" s="8">
        <f t="shared" si="4"/>
        <v>1056</v>
      </c>
      <c r="M11" s="28">
        <v>2</v>
      </c>
      <c r="N11" s="29">
        <f>I6</f>
        <v>453</v>
      </c>
      <c r="O11" s="29">
        <f t="shared" si="10"/>
        <v>466</v>
      </c>
      <c r="P11" s="29">
        <f t="shared" si="10"/>
        <v>919</v>
      </c>
    </row>
    <row r="12" spans="1:16" ht="24.75" customHeight="1" x14ac:dyDescent="0.55000000000000004">
      <c r="A12" s="6" t="s">
        <v>12</v>
      </c>
      <c r="B12" s="6">
        <v>8</v>
      </c>
      <c r="C12" s="6">
        <v>455</v>
      </c>
      <c r="D12" s="6">
        <v>447</v>
      </c>
      <c r="E12" s="6">
        <v>902</v>
      </c>
      <c r="F12" s="6">
        <v>15</v>
      </c>
      <c r="G12" s="6">
        <v>16</v>
      </c>
      <c r="H12" s="6">
        <v>31</v>
      </c>
      <c r="I12" s="8">
        <f t="shared" si="2"/>
        <v>470</v>
      </c>
      <c r="J12" s="8">
        <f t="shared" si="3"/>
        <v>463</v>
      </c>
      <c r="K12" s="8">
        <f t="shared" si="4"/>
        <v>933</v>
      </c>
      <c r="M12" s="26" t="s">
        <v>168</v>
      </c>
      <c r="N12" s="29">
        <f>SUM(I7:I9)</f>
        <v>1465</v>
      </c>
      <c r="O12" s="29">
        <f t="shared" ref="O12:P12" si="11">SUM(J7:J9)</f>
        <v>1399</v>
      </c>
      <c r="P12" s="29">
        <f t="shared" si="11"/>
        <v>2864</v>
      </c>
    </row>
    <row r="13" spans="1:16" ht="24.75" customHeight="1" x14ac:dyDescent="0.55000000000000004">
      <c r="A13" s="6" t="s">
        <v>13</v>
      </c>
      <c r="B13" s="6">
        <v>9</v>
      </c>
      <c r="C13" s="6">
        <v>516</v>
      </c>
      <c r="D13" s="6">
        <v>455</v>
      </c>
      <c r="E13" s="6">
        <v>971</v>
      </c>
      <c r="F13" s="6">
        <v>20</v>
      </c>
      <c r="G13" s="6">
        <v>14</v>
      </c>
      <c r="H13" s="6">
        <v>34</v>
      </c>
      <c r="I13" s="8">
        <f t="shared" si="2"/>
        <v>536</v>
      </c>
      <c r="J13" s="8">
        <f t="shared" si="3"/>
        <v>469</v>
      </c>
      <c r="K13" s="8">
        <f t="shared" si="4"/>
        <v>1005</v>
      </c>
      <c r="M13" s="28" t="s">
        <v>169</v>
      </c>
      <c r="N13" s="29">
        <f>SUM(I10:I16)</f>
        <v>3650</v>
      </c>
      <c r="O13" s="29">
        <f t="shared" ref="O13:P13" si="12">SUM(J10:J16)</f>
        <v>3490</v>
      </c>
      <c r="P13" s="29">
        <f t="shared" si="12"/>
        <v>7140</v>
      </c>
    </row>
    <row r="14" spans="1:16" ht="24.75" customHeight="1" x14ac:dyDescent="0.55000000000000004">
      <c r="A14" s="6" t="s">
        <v>14</v>
      </c>
      <c r="B14" s="6">
        <v>10</v>
      </c>
      <c r="C14" s="6">
        <v>489</v>
      </c>
      <c r="D14" s="6">
        <v>484</v>
      </c>
      <c r="E14" s="6">
        <v>973</v>
      </c>
      <c r="F14" s="6">
        <v>16</v>
      </c>
      <c r="G14" s="6">
        <v>20</v>
      </c>
      <c r="H14" s="6">
        <v>36</v>
      </c>
      <c r="I14" s="8">
        <f t="shared" si="2"/>
        <v>505</v>
      </c>
      <c r="J14" s="8">
        <f t="shared" si="3"/>
        <v>504</v>
      </c>
      <c r="K14" s="8">
        <f t="shared" si="4"/>
        <v>1009</v>
      </c>
      <c r="M14" s="28" t="s">
        <v>170</v>
      </c>
      <c r="N14" s="29">
        <f>SUM(I10:I22)</f>
        <v>6815</v>
      </c>
      <c r="O14" s="29">
        <f t="shared" ref="O14:P14" si="13">SUM(J10:J22)</f>
        <v>6439</v>
      </c>
      <c r="P14" s="29">
        <f t="shared" si="13"/>
        <v>13254</v>
      </c>
    </row>
    <row r="15" spans="1:16" ht="24.75" customHeight="1" x14ac:dyDescent="0.55000000000000004">
      <c r="A15" s="6" t="s">
        <v>15</v>
      </c>
      <c r="B15" s="6">
        <v>11</v>
      </c>
      <c r="C15" s="6">
        <v>507</v>
      </c>
      <c r="D15" s="6">
        <v>473</v>
      </c>
      <c r="E15" s="6">
        <v>980</v>
      </c>
      <c r="F15" s="6">
        <v>22</v>
      </c>
      <c r="G15" s="6">
        <v>25</v>
      </c>
      <c r="H15" s="6">
        <v>47</v>
      </c>
      <c r="I15" s="8">
        <f t="shared" si="2"/>
        <v>529</v>
      </c>
      <c r="J15" s="8">
        <f t="shared" si="3"/>
        <v>498</v>
      </c>
      <c r="K15" s="8">
        <f t="shared" si="4"/>
        <v>1027</v>
      </c>
      <c r="M15" s="28" t="s">
        <v>171</v>
      </c>
      <c r="N15" s="29">
        <f>SUM(I14:I23)</f>
        <v>5208</v>
      </c>
      <c r="O15" s="29">
        <f t="shared" ref="O15:P15" si="14">SUM(J14:J23)</f>
        <v>4957</v>
      </c>
      <c r="P15" s="29">
        <f t="shared" si="14"/>
        <v>10165</v>
      </c>
    </row>
    <row r="16" spans="1:16" ht="24.75" customHeight="1" x14ac:dyDescent="0.55000000000000004">
      <c r="A16" s="6" t="s">
        <v>16</v>
      </c>
      <c r="B16" s="6">
        <v>12</v>
      </c>
      <c r="C16" s="6">
        <v>473</v>
      </c>
      <c r="D16" s="6">
        <v>487</v>
      </c>
      <c r="E16" s="6">
        <v>960</v>
      </c>
      <c r="F16" s="6">
        <v>25</v>
      </c>
      <c r="G16" s="6">
        <v>17</v>
      </c>
      <c r="H16" s="6">
        <v>42</v>
      </c>
      <c r="I16" s="8">
        <f t="shared" si="2"/>
        <v>498</v>
      </c>
      <c r="J16" s="8">
        <f t="shared" si="3"/>
        <v>504</v>
      </c>
      <c r="K16" s="8">
        <f t="shared" si="4"/>
        <v>1002</v>
      </c>
      <c r="M16" s="26" t="s">
        <v>172</v>
      </c>
      <c r="N16" s="29">
        <f>SUM(I14:I28)</f>
        <v>7989</v>
      </c>
      <c r="O16" s="29">
        <f t="shared" ref="O16:P16" si="15">SUM(J14:J28)</f>
        <v>7730</v>
      </c>
      <c r="P16" s="29">
        <f t="shared" si="15"/>
        <v>15719</v>
      </c>
    </row>
    <row r="17" spans="1:16" ht="24.75" customHeight="1" x14ac:dyDescent="0.55000000000000004">
      <c r="A17" s="6" t="s">
        <v>17</v>
      </c>
      <c r="B17" s="6">
        <v>13</v>
      </c>
      <c r="C17" s="6">
        <v>508</v>
      </c>
      <c r="D17" s="6">
        <v>489</v>
      </c>
      <c r="E17" s="6">
        <v>997</v>
      </c>
      <c r="F17" s="6">
        <v>26</v>
      </c>
      <c r="G17" s="6">
        <v>17</v>
      </c>
      <c r="H17" s="6">
        <v>43</v>
      </c>
      <c r="I17" s="8">
        <f t="shared" si="2"/>
        <v>534</v>
      </c>
      <c r="J17" s="8">
        <f t="shared" si="3"/>
        <v>506</v>
      </c>
      <c r="K17" s="8">
        <f t="shared" si="4"/>
        <v>1040</v>
      </c>
      <c r="M17" s="26" t="s">
        <v>173</v>
      </c>
      <c r="N17" s="29">
        <f>SUM(I16:I28)</f>
        <v>6955</v>
      </c>
      <c r="O17" s="29">
        <f t="shared" ref="O17:P17" si="16">SUM(J16:J28)</f>
        <v>6728</v>
      </c>
      <c r="P17" s="29">
        <f t="shared" si="16"/>
        <v>13683</v>
      </c>
    </row>
    <row r="18" spans="1:16" ht="24.75" customHeight="1" x14ac:dyDescent="0.55000000000000004">
      <c r="A18" s="6" t="s">
        <v>18</v>
      </c>
      <c r="B18" s="6">
        <v>14</v>
      </c>
      <c r="C18" s="6">
        <v>522</v>
      </c>
      <c r="D18" s="6">
        <v>470</v>
      </c>
      <c r="E18" s="6">
        <v>992</v>
      </c>
      <c r="F18" s="6">
        <v>19</v>
      </c>
      <c r="G18" s="6">
        <v>29</v>
      </c>
      <c r="H18" s="6">
        <v>48</v>
      </c>
      <c r="I18" s="8">
        <f t="shared" si="2"/>
        <v>541</v>
      </c>
      <c r="J18" s="8">
        <f t="shared" si="3"/>
        <v>499</v>
      </c>
      <c r="K18" s="8">
        <f t="shared" si="4"/>
        <v>1040</v>
      </c>
      <c r="M18" s="26" t="s">
        <v>174</v>
      </c>
      <c r="N18" s="29">
        <f>SUM(I19:I23)</f>
        <v>2601</v>
      </c>
      <c r="O18" s="29">
        <f t="shared" ref="O18:P18" si="17">SUM(J19:J23)</f>
        <v>2446</v>
      </c>
      <c r="P18" s="29">
        <f t="shared" si="17"/>
        <v>5047</v>
      </c>
    </row>
    <row r="19" spans="1:16" ht="24.75" customHeight="1" x14ac:dyDescent="0.55000000000000004">
      <c r="A19" s="6" t="s">
        <v>19</v>
      </c>
      <c r="B19" s="6">
        <v>15</v>
      </c>
      <c r="C19" s="6">
        <v>519</v>
      </c>
      <c r="D19" s="6">
        <v>476</v>
      </c>
      <c r="E19" s="6">
        <v>995</v>
      </c>
      <c r="F19" s="6">
        <v>19</v>
      </c>
      <c r="G19" s="6">
        <v>24</v>
      </c>
      <c r="H19" s="6">
        <v>43</v>
      </c>
      <c r="I19" s="8">
        <f t="shared" si="2"/>
        <v>538</v>
      </c>
      <c r="J19" s="8">
        <f t="shared" si="3"/>
        <v>500</v>
      </c>
      <c r="K19" s="8">
        <f t="shared" si="4"/>
        <v>1038</v>
      </c>
      <c r="M19" s="26" t="s">
        <v>175</v>
      </c>
      <c r="N19" s="29">
        <f>SUM(I19:I53)</f>
        <v>20184</v>
      </c>
      <c r="O19" s="29">
        <f t="shared" ref="O19:P19" si="18">SUM(J19:J53)</f>
        <v>19624</v>
      </c>
      <c r="P19" s="29">
        <f t="shared" si="18"/>
        <v>39808</v>
      </c>
    </row>
    <row r="20" spans="1:16" ht="24.75" customHeight="1" x14ac:dyDescent="0.55000000000000004">
      <c r="A20" s="6" t="s">
        <v>20</v>
      </c>
      <c r="B20" s="6">
        <v>16</v>
      </c>
      <c r="C20" s="6">
        <v>490</v>
      </c>
      <c r="D20" s="6">
        <v>435</v>
      </c>
      <c r="E20" s="6">
        <v>925</v>
      </c>
      <c r="F20" s="6">
        <v>21</v>
      </c>
      <c r="G20" s="6">
        <v>25</v>
      </c>
      <c r="H20" s="6">
        <v>46</v>
      </c>
      <c r="I20" s="8">
        <f t="shared" si="2"/>
        <v>511</v>
      </c>
      <c r="J20" s="8">
        <f t="shared" si="3"/>
        <v>460</v>
      </c>
      <c r="K20" s="8">
        <f t="shared" si="4"/>
        <v>971</v>
      </c>
      <c r="M20" s="26" t="s">
        <v>176</v>
      </c>
      <c r="N20" s="29">
        <f>SUM(I19:I63)</f>
        <v>24954</v>
      </c>
      <c r="O20" s="29">
        <f t="shared" ref="O20:P20" si="19">SUM(J19:J63)</f>
        <v>24435</v>
      </c>
      <c r="P20" s="29">
        <f t="shared" si="19"/>
        <v>49389</v>
      </c>
    </row>
    <row r="21" spans="1:16" ht="24.75" customHeight="1" x14ac:dyDescent="0.55000000000000004">
      <c r="A21" s="6" t="s">
        <v>21</v>
      </c>
      <c r="B21" s="6">
        <v>17</v>
      </c>
      <c r="C21" s="6">
        <v>474</v>
      </c>
      <c r="D21" s="6">
        <v>437</v>
      </c>
      <c r="E21" s="6">
        <v>911</v>
      </c>
      <c r="F21" s="6">
        <v>20</v>
      </c>
      <c r="G21" s="6">
        <v>25</v>
      </c>
      <c r="H21" s="6">
        <v>45</v>
      </c>
      <c r="I21" s="8">
        <f t="shared" si="2"/>
        <v>494</v>
      </c>
      <c r="J21" s="8">
        <f t="shared" si="3"/>
        <v>462</v>
      </c>
      <c r="K21" s="8">
        <f t="shared" si="4"/>
        <v>956</v>
      </c>
      <c r="M21" s="26" t="s">
        <v>177</v>
      </c>
      <c r="N21" s="29">
        <f>SUM(I19:I64)</f>
        <v>25254</v>
      </c>
      <c r="O21" s="29">
        <f t="shared" ref="O21:P21" si="20">SUM(J19:J64)</f>
        <v>24816</v>
      </c>
      <c r="P21" s="29">
        <f t="shared" si="20"/>
        <v>50070</v>
      </c>
    </row>
    <row r="22" spans="1:16" ht="24.75" customHeight="1" x14ac:dyDescent="0.55000000000000004">
      <c r="A22" s="6" t="s">
        <v>22</v>
      </c>
      <c r="B22" s="6">
        <v>18</v>
      </c>
      <c r="C22" s="6">
        <v>522</v>
      </c>
      <c r="D22" s="6">
        <v>499</v>
      </c>
      <c r="E22" s="7">
        <v>1021</v>
      </c>
      <c r="F22" s="6">
        <v>25</v>
      </c>
      <c r="G22" s="6">
        <v>23</v>
      </c>
      <c r="H22" s="6">
        <v>48</v>
      </c>
      <c r="I22" s="8">
        <f t="shared" si="2"/>
        <v>547</v>
      </c>
      <c r="J22" s="8">
        <f t="shared" si="3"/>
        <v>522</v>
      </c>
      <c r="K22" s="8">
        <f t="shared" si="4"/>
        <v>1069</v>
      </c>
      <c r="M22" s="26" t="s">
        <v>178</v>
      </c>
      <c r="N22" s="29">
        <f>SUM(I34:I64)</f>
        <v>16848</v>
      </c>
      <c r="O22" s="29">
        <f t="shared" ref="O22:P22" si="21">SUM(J34:J64)</f>
        <v>16627</v>
      </c>
      <c r="P22" s="29">
        <f t="shared" si="21"/>
        <v>33475</v>
      </c>
    </row>
    <row r="23" spans="1:16" ht="24.75" customHeight="1" x14ac:dyDescent="0.55000000000000004">
      <c r="A23" s="6" t="s">
        <v>23</v>
      </c>
      <c r="B23" s="6">
        <v>19</v>
      </c>
      <c r="C23" s="6">
        <v>489</v>
      </c>
      <c r="D23" s="6">
        <v>473</v>
      </c>
      <c r="E23" s="6">
        <v>962</v>
      </c>
      <c r="F23" s="6">
        <v>22</v>
      </c>
      <c r="G23" s="6">
        <v>29</v>
      </c>
      <c r="H23" s="6">
        <v>51</v>
      </c>
      <c r="I23" s="8">
        <f t="shared" si="2"/>
        <v>511</v>
      </c>
      <c r="J23" s="8">
        <f t="shared" si="3"/>
        <v>502</v>
      </c>
      <c r="K23" s="8">
        <f t="shared" si="4"/>
        <v>1013</v>
      </c>
      <c r="M23" s="26" t="s">
        <v>179</v>
      </c>
      <c r="N23" s="29">
        <f>SUM(I34:I74)</f>
        <v>19321</v>
      </c>
      <c r="O23" s="29">
        <f t="shared" ref="O23:P23" si="22">SUM(J34:J74)</f>
        <v>19429</v>
      </c>
      <c r="P23" s="29">
        <f t="shared" si="22"/>
        <v>38750</v>
      </c>
    </row>
    <row r="24" spans="1:16" ht="24.75" customHeight="1" x14ac:dyDescent="0.55000000000000004">
      <c r="A24" s="6" t="s">
        <v>24</v>
      </c>
      <c r="B24" s="6">
        <v>20</v>
      </c>
      <c r="C24" s="6">
        <v>602</v>
      </c>
      <c r="D24" s="6">
        <v>529</v>
      </c>
      <c r="E24" s="7">
        <v>1131</v>
      </c>
      <c r="F24" s="6">
        <v>18</v>
      </c>
      <c r="G24" s="6">
        <v>22</v>
      </c>
      <c r="H24" s="6">
        <v>40</v>
      </c>
      <c r="I24" s="8">
        <f t="shared" si="2"/>
        <v>620</v>
      </c>
      <c r="J24" s="8">
        <f t="shared" si="3"/>
        <v>551</v>
      </c>
      <c r="K24" s="8">
        <f t="shared" si="4"/>
        <v>1171</v>
      </c>
      <c r="M24" s="26" t="s">
        <v>180</v>
      </c>
      <c r="N24" s="29">
        <f>SUM(I54:I69)</f>
        <v>6381</v>
      </c>
      <c r="O24" s="29">
        <f t="shared" ref="O24:P24" si="23">SUM(J54:J69)</f>
        <v>6671</v>
      </c>
      <c r="P24" s="29">
        <f t="shared" si="23"/>
        <v>13052</v>
      </c>
    </row>
    <row r="25" spans="1:16" ht="24.75" customHeight="1" x14ac:dyDescent="0.55000000000000004">
      <c r="A25" s="6" t="s">
        <v>25</v>
      </c>
      <c r="B25" s="6">
        <v>21</v>
      </c>
      <c r="C25" s="6">
        <v>426</v>
      </c>
      <c r="D25" s="6">
        <v>515</v>
      </c>
      <c r="E25" s="6">
        <v>941</v>
      </c>
      <c r="F25" s="6">
        <v>23</v>
      </c>
      <c r="G25" s="6">
        <v>35</v>
      </c>
      <c r="H25" s="6">
        <v>58</v>
      </c>
      <c r="I25" s="8">
        <f t="shared" si="2"/>
        <v>449</v>
      </c>
      <c r="J25" s="8">
        <f t="shared" si="3"/>
        <v>550</v>
      </c>
      <c r="K25" s="8">
        <f t="shared" si="4"/>
        <v>999</v>
      </c>
      <c r="M25" s="26" t="s">
        <v>181</v>
      </c>
      <c r="N25" s="29">
        <f>SUM(I64:I73)</f>
        <v>2582</v>
      </c>
      <c r="O25" s="29">
        <f t="shared" ref="O25:P25" si="24">SUM(J64:J73)</f>
        <v>2964</v>
      </c>
      <c r="P25" s="29">
        <f t="shared" si="24"/>
        <v>5546</v>
      </c>
    </row>
    <row r="26" spans="1:16" ht="24.75" customHeight="1" x14ac:dyDescent="0.55000000000000004">
      <c r="A26" s="6" t="s">
        <v>26</v>
      </c>
      <c r="B26" s="6">
        <v>22</v>
      </c>
      <c r="C26" s="6">
        <v>496</v>
      </c>
      <c r="D26" s="6">
        <v>530</v>
      </c>
      <c r="E26" s="7">
        <v>1026</v>
      </c>
      <c r="F26" s="6">
        <v>44</v>
      </c>
      <c r="G26" s="6">
        <v>29</v>
      </c>
      <c r="H26" s="6">
        <v>73</v>
      </c>
      <c r="I26" s="8">
        <f t="shared" si="2"/>
        <v>540</v>
      </c>
      <c r="J26" s="8">
        <f t="shared" si="3"/>
        <v>559</v>
      </c>
      <c r="K26" s="8">
        <f t="shared" si="4"/>
        <v>1099</v>
      </c>
      <c r="M26" s="26" t="s">
        <v>182</v>
      </c>
      <c r="N26" s="29">
        <f>SUM(I74:I83)</f>
        <v>1344</v>
      </c>
      <c r="O26" s="29">
        <f t="shared" ref="O26:P26" si="25">SUM(J74:J83)</f>
        <v>1522</v>
      </c>
      <c r="P26" s="29">
        <f t="shared" si="25"/>
        <v>2866</v>
      </c>
    </row>
    <row r="27" spans="1:16" ht="24.75" customHeight="1" x14ac:dyDescent="0.55000000000000004">
      <c r="A27" s="6" t="s">
        <v>27</v>
      </c>
      <c r="B27" s="6">
        <v>23</v>
      </c>
      <c r="C27" s="6">
        <v>567</v>
      </c>
      <c r="D27" s="6">
        <v>540</v>
      </c>
      <c r="E27" s="7">
        <v>1107</v>
      </c>
      <c r="F27" s="6">
        <v>30</v>
      </c>
      <c r="G27" s="6">
        <v>30</v>
      </c>
      <c r="H27" s="6">
        <v>60</v>
      </c>
      <c r="I27" s="8">
        <f t="shared" si="2"/>
        <v>597</v>
      </c>
      <c r="J27" s="8">
        <f t="shared" si="3"/>
        <v>570</v>
      </c>
      <c r="K27" s="8">
        <f t="shared" si="4"/>
        <v>1167</v>
      </c>
      <c r="M27" s="26" t="s">
        <v>183</v>
      </c>
      <c r="N27" s="29">
        <f>SUM(I19:I105)</f>
        <v>29428</v>
      </c>
      <c r="O27" s="29">
        <f t="shared" ref="O27:P27" si="26">SUM(J19:J105)</f>
        <v>29754</v>
      </c>
      <c r="P27" s="29">
        <f t="shared" si="26"/>
        <v>59182</v>
      </c>
    </row>
    <row r="28" spans="1:16" ht="24.75" customHeight="1" x14ac:dyDescent="0.55000000000000004">
      <c r="A28" s="6" t="s">
        <v>28</v>
      </c>
      <c r="B28" s="6">
        <v>24</v>
      </c>
      <c r="C28" s="6">
        <v>543</v>
      </c>
      <c r="D28" s="6">
        <v>513</v>
      </c>
      <c r="E28" s="7">
        <v>1056</v>
      </c>
      <c r="F28" s="6">
        <v>32</v>
      </c>
      <c r="G28" s="6">
        <v>30</v>
      </c>
      <c r="H28" s="6">
        <v>62</v>
      </c>
      <c r="I28" s="8">
        <f t="shared" si="2"/>
        <v>575</v>
      </c>
      <c r="J28" s="8">
        <f t="shared" si="3"/>
        <v>543</v>
      </c>
      <c r="K28" s="8">
        <f t="shared" si="4"/>
        <v>1118</v>
      </c>
      <c r="M28" s="26" t="s">
        <v>184</v>
      </c>
      <c r="N28" s="29">
        <f>SUM(I39:I105)</f>
        <v>18162</v>
      </c>
      <c r="O28" s="29">
        <f t="shared" ref="O28:P28" si="27">SUM(J39:J105)</f>
        <v>18917</v>
      </c>
      <c r="P28" s="29">
        <f t="shared" si="27"/>
        <v>37079</v>
      </c>
    </row>
    <row r="29" spans="1:16" ht="24.75" customHeight="1" x14ac:dyDescent="0.55000000000000004">
      <c r="A29" s="6" t="s">
        <v>29</v>
      </c>
      <c r="B29" s="6">
        <v>25</v>
      </c>
      <c r="C29" s="6">
        <v>557</v>
      </c>
      <c r="D29" s="6">
        <v>570</v>
      </c>
      <c r="E29" s="7">
        <v>1127</v>
      </c>
      <c r="F29" s="6">
        <v>33</v>
      </c>
      <c r="G29" s="6">
        <v>32</v>
      </c>
      <c r="H29" s="6">
        <v>65</v>
      </c>
      <c r="I29" s="8">
        <f t="shared" si="2"/>
        <v>590</v>
      </c>
      <c r="J29" s="8">
        <f t="shared" si="3"/>
        <v>602</v>
      </c>
      <c r="K29" s="8">
        <f t="shared" si="4"/>
        <v>1192</v>
      </c>
      <c r="M29" s="26" t="s">
        <v>185</v>
      </c>
      <c r="N29" s="29">
        <f>SUM(I64:I105)</f>
        <v>4474</v>
      </c>
      <c r="O29" s="29">
        <f t="shared" ref="O29:P29" si="28">SUM(J64:J105)</f>
        <v>5319</v>
      </c>
      <c r="P29" s="29">
        <f t="shared" si="28"/>
        <v>9793</v>
      </c>
    </row>
    <row r="30" spans="1:16" ht="24.75" customHeight="1" x14ac:dyDescent="0.55000000000000004">
      <c r="A30" s="6" t="s">
        <v>30</v>
      </c>
      <c r="B30" s="6">
        <v>26</v>
      </c>
      <c r="C30" s="6">
        <v>543</v>
      </c>
      <c r="D30" s="6">
        <v>572</v>
      </c>
      <c r="E30" s="7">
        <v>1115</v>
      </c>
      <c r="F30" s="6">
        <v>26</v>
      </c>
      <c r="G30" s="6">
        <v>34</v>
      </c>
      <c r="H30" s="6">
        <v>60</v>
      </c>
      <c r="I30" s="8">
        <f t="shared" si="2"/>
        <v>569</v>
      </c>
      <c r="J30" s="8">
        <f t="shared" si="3"/>
        <v>606</v>
      </c>
      <c r="K30" s="8">
        <f t="shared" si="4"/>
        <v>1175</v>
      </c>
      <c r="M30" s="26" t="s">
        <v>186</v>
      </c>
      <c r="N30" s="29">
        <f>SUM(I69:I105)</f>
        <v>3120</v>
      </c>
      <c r="O30" s="29">
        <f t="shared" ref="O30:P30" si="29">SUM(J69:J105)</f>
        <v>3752</v>
      </c>
      <c r="P30" s="29">
        <f t="shared" si="29"/>
        <v>6872</v>
      </c>
    </row>
    <row r="31" spans="1:16" ht="24.75" customHeight="1" x14ac:dyDescent="0.55000000000000004">
      <c r="A31" s="6" t="s">
        <v>31</v>
      </c>
      <c r="B31" s="6">
        <v>27</v>
      </c>
      <c r="C31" s="6">
        <v>589</v>
      </c>
      <c r="D31" s="6">
        <v>558</v>
      </c>
      <c r="E31" s="7">
        <v>1147</v>
      </c>
      <c r="F31" s="6">
        <v>31</v>
      </c>
      <c r="G31" s="6">
        <v>42</v>
      </c>
      <c r="H31" s="6">
        <v>73</v>
      </c>
      <c r="I31" s="8">
        <f t="shared" si="2"/>
        <v>620</v>
      </c>
      <c r="J31" s="8">
        <f t="shared" si="3"/>
        <v>600</v>
      </c>
      <c r="K31" s="8">
        <f t="shared" si="4"/>
        <v>1220</v>
      </c>
      <c r="M31" s="26" t="s">
        <v>187</v>
      </c>
      <c r="N31" s="29">
        <f>SUM(I74:I105)</f>
        <v>1892</v>
      </c>
      <c r="O31" s="29">
        <f t="shared" ref="O31:P31" si="30">SUM(J74:J105)</f>
        <v>2355</v>
      </c>
      <c r="P31" s="29">
        <f t="shared" si="30"/>
        <v>4247</v>
      </c>
    </row>
    <row r="32" spans="1:16" ht="24.75" customHeight="1" x14ac:dyDescent="0.55000000000000004">
      <c r="A32" s="6" t="s">
        <v>32</v>
      </c>
      <c r="B32" s="6">
        <v>28</v>
      </c>
      <c r="C32" s="6">
        <v>616</v>
      </c>
      <c r="D32" s="6">
        <v>592</v>
      </c>
      <c r="E32" s="7">
        <v>1208</v>
      </c>
      <c r="F32" s="6">
        <v>32</v>
      </c>
      <c r="G32" s="6">
        <v>35</v>
      </c>
      <c r="H32" s="6">
        <v>67</v>
      </c>
      <c r="I32" s="8">
        <f t="shared" si="2"/>
        <v>648</v>
      </c>
      <c r="J32" s="8">
        <f t="shared" si="3"/>
        <v>627</v>
      </c>
      <c r="K32" s="8">
        <f t="shared" si="4"/>
        <v>1275</v>
      </c>
      <c r="M32" s="26" t="s">
        <v>188</v>
      </c>
      <c r="N32" s="29">
        <f>SUM(I84:I105)</f>
        <v>548</v>
      </c>
      <c r="O32" s="29">
        <f t="shared" ref="O32:P32" si="31">SUM(J84:J105)</f>
        <v>833</v>
      </c>
      <c r="P32" s="29">
        <f t="shared" si="31"/>
        <v>1381</v>
      </c>
    </row>
    <row r="33" spans="1:16" ht="24.75" customHeight="1" x14ac:dyDescent="0.55000000000000004">
      <c r="A33" s="6" t="s">
        <v>33</v>
      </c>
      <c r="B33" s="6">
        <v>29</v>
      </c>
      <c r="C33" s="6">
        <v>563</v>
      </c>
      <c r="D33" s="6">
        <v>505</v>
      </c>
      <c r="E33" s="7">
        <v>1068</v>
      </c>
      <c r="F33" s="6">
        <v>34</v>
      </c>
      <c r="G33" s="6">
        <v>30</v>
      </c>
      <c r="H33" s="6">
        <v>64</v>
      </c>
      <c r="I33" s="8">
        <f t="shared" si="2"/>
        <v>597</v>
      </c>
      <c r="J33" s="8">
        <f t="shared" si="3"/>
        <v>535</v>
      </c>
      <c r="K33" s="8">
        <f t="shared" si="4"/>
        <v>1132</v>
      </c>
      <c r="M33" s="26" t="s">
        <v>189</v>
      </c>
      <c r="N33" s="8">
        <f>SUM(I104:I105)</f>
        <v>8</v>
      </c>
      <c r="O33" s="8">
        <f t="shared" ref="O33:P33" si="32">SUM(J104:J105)</f>
        <v>10</v>
      </c>
      <c r="P33" s="8">
        <f t="shared" si="32"/>
        <v>18</v>
      </c>
    </row>
    <row r="34" spans="1:16" ht="24.75" customHeight="1" x14ac:dyDescent="0.55000000000000004">
      <c r="A34" s="6" t="s">
        <v>34</v>
      </c>
      <c r="B34" s="6">
        <v>30</v>
      </c>
      <c r="C34" s="6">
        <v>555</v>
      </c>
      <c r="D34" s="6">
        <v>470</v>
      </c>
      <c r="E34" s="7">
        <v>1025</v>
      </c>
      <c r="F34" s="6">
        <v>33</v>
      </c>
      <c r="G34" s="6">
        <v>31</v>
      </c>
      <c r="H34" s="6">
        <v>64</v>
      </c>
      <c r="I34" s="8">
        <f t="shared" si="2"/>
        <v>588</v>
      </c>
      <c r="J34" s="8">
        <f t="shared" si="3"/>
        <v>501</v>
      </c>
      <c r="K34" s="8">
        <f t="shared" si="4"/>
        <v>1089</v>
      </c>
    </row>
    <row r="35" spans="1:16" ht="24.75" customHeight="1" x14ac:dyDescent="0.55000000000000004">
      <c r="A35" s="6" t="s">
        <v>35</v>
      </c>
      <c r="B35" s="6">
        <v>31</v>
      </c>
      <c r="C35" s="6">
        <v>556</v>
      </c>
      <c r="D35" s="6">
        <v>532</v>
      </c>
      <c r="E35" s="7">
        <v>1088</v>
      </c>
      <c r="F35" s="6">
        <v>33</v>
      </c>
      <c r="G35" s="6">
        <v>30</v>
      </c>
      <c r="H35" s="6">
        <v>63</v>
      </c>
      <c r="I35" s="8">
        <f t="shared" si="2"/>
        <v>589</v>
      </c>
      <c r="J35" s="8">
        <f t="shared" si="3"/>
        <v>562</v>
      </c>
      <c r="K35" s="8">
        <f t="shared" si="4"/>
        <v>1151</v>
      </c>
    </row>
    <row r="36" spans="1:16" ht="24.75" customHeight="1" x14ac:dyDescent="0.55000000000000004">
      <c r="A36" s="6" t="s">
        <v>36</v>
      </c>
      <c r="B36" s="6">
        <v>32</v>
      </c>
      <c r="C36" s="6">
        <v>512</v>
      </c>
      <c r="D36" s="6">
        <v>476</v>
      </c>
      <c r="E36" s="6">
        <v>988</v>
      </c>
      <c r="F36" s="6">
        <v>32</v>
      </c>
      <c r="G36" s="6">
        <v>19</v>
      </c>
      <c r="H36" s="6">
        <v>51</v>
      </c>
      <c r="I36" s="8">
        <f t="shared" si="2"/>
        <v>544</v>
      </c>
      <c r="J36" s="8">
        <f t="shared" si="3"/>
        <v>495</v>
      </c>
      <c r="K36" s="8">
        <f t="shared" si="4"/>
        <v>1039</v>
      </c>
    </row>
    <row r="37" spans="1:16" ht="24.75" customHeight="1" x14ac:dyDescent="0.55000000000000004">
      <c r="A37" s="6" t="s">
        <v>37</v>
      </c>
      <c r="B37" s="6">
        <v>33</v>
      </c>
      <c r="C37" s="6">
        <v>548</v>
      </c>
      <c r="D37" s="6">
        <v>501</v>
      </c>
      <c r="E37" s="7">
        <v>1049</v>
      </c>
      <c r="F37" s="6">
        <v>22</v>
      </c>
      <c r="G37" s="6">
        <v>38</v>
      </c>
      <c r="H37" s="6">
        <v>60</v>
      </c>
      <c r="I37" s="8">
        <f t="shared" si="2"/>
        <v>570</v>
      </c>
      <c r="J37" s="8">
        <f t="shared" si="3"/>
        <v>539</v>
      </c>
      <c r="K37" s="8">
        <f t="shared" si="4"/>
        <v>1109</v>
      </c>
    </row>
    <row r="38" spans="1:16" ht="24.75" customHeight="1" x14ac:dyDescent="0.55000000000000004">
      <c r="A38" s="6" t="s">
        <v>38</v>
      </c>
      <c r="B38" s="6">
        <v>34</v>
      </c>
      <c r="C38" s="6">
        <v>543</v>
      </c>
      <c r="D38" s="6">
        <v>517</v>
      </c>
      <c r="E38" s="7">
        <v>1060</v>
      </c>
      <c r="F38" s="6">
        <v>26</v>
      </c>
      <c r="G38" s="6">
        <v>34</v>
      </c>
      <c r="H38" s="6">
        <v>60</v>
      </c>
      <c r="I38" s="8">
        <f t="shared" si="2"/>
        <v>569</v>
      </c>
      <c r="J38" s="8">
        <f t="shared" si="3"/>
        <v>551</v>
      </c>
      <c r="K38" s="8">
        <f t="shared" si="4"/>
        <v>1120</v>
      </c>
    </row>
    <row r="39" spans="1:16" ht="24.75" customHeight="1" x14ac:dyDescent="0.55000000000000004">
      <c r="A39" s="6" t="s">
        <v>39</v>
      </c>
      <c r="B39" s="6">
        <v>35</v>
      </c>
      <c r="C39" s="6">
        <v>570</v>
      </c>
      <c r="D39" s="6">
        <v>519</v>
      </c>
      <c r="E39" s="7">
        <v>1089</v>
      </c>
      <c r="F39" s="6">
        <v>30</v>
      </c>
      <c r="G39" s="6">
        <v>29</v>
      </c>
      <c r="H39" s="6">
        <v>59</v>
      </c>
      <c r="I39" s="8">
        <f t="shared" si="2"/>
        <v>600</v>
      </c>
      <c r="J39" s="8">
        <f t="shared" si="3"/>
        <v>548</v>
      </c>
      <c r="K39" s="8">
        <f t="shared" si="4"/>
        <v>1148</v>
      </c>
    </row>
    <row r="40" spans="1:16" ht="24.75" customHeight="1" x14ac:dyDescent="0.55000000000000004">
      <c r="A40" s="6" t="s">
        <v>40</v>
      </c>
      <c r="B40" s="6">
        <v>36</v>
      </c>
      <c r="C40" s="6">
        <v>568</v>
      </c>
      <c r="D40" s="6">
        <v>542</v>
      </c>
      <c r="E40" s="7">
        <v>1110</v>
      </c>
      <c r="F40" s="6">
        <v>31</v>
      </c>
      <c r="G40" s="6">
        <v>28</v>
      </c>
      <c r="H40" s="6">
        <v>59</v>
      </c>
      <c r="I40" s="8">
        <f t="shared" si="2"/>
        <v>599</v>
      </c>
      <c r="J40" s="8">
        <f t="shared" si="3"/>
        <v>570</v>
      </c>
      <c r="K40" s="8">
        <f t="shared" si="4"/>
        <v>1169</v>
      </c>
    </row>
    <row r="41" spans="1:16" ht="24.75" customHeight="1" x14ac:dyDescent="0.55000000000000004">
      <c r="A41" s="6" t="s">
        <v>41</v>
      </c>
      <c r="B41" s="6">
        <v>37</v>
      </c>
      <c r="C41" s="6">
        <v>535</v>
      </c>
      <c r="D41" s="6">
        <v>526</v>
      </c>
      <c r="E41" s="7">
        <v>1061</v>
      </c>
      <c r="F41" s="6">
        <v>29</v>
      </c>
      <c r="G41" s="6">
        <v>22</v>
      </c>
      <c r="H41" s="6">
        <v>51</v>
      </c>
      <c r="I41" s="8">
        <f t="shared" si="2"/>
        <v>564</v>
      </c>
      <c r="J41" s="8">
        <f t="shared" si="3"/>
        <v>548</v>
      </c>
      <c r="K41" s="8">
        <f t="shared" si="4"/>
        <v>1112</v>
      </c>
    </row>
    <row r="42" spans="1:16" ht="24.75" customHeight="1" x14ac:dyDescent="0.55000000000000004">
      <c r="A42" s="6" t="s">
        <v>42</v>
      </c>
      <c r="B42" s="6">
        <v>38</v>
      </c>
      <c r="C42" s="6">
        <v>615</v>
      </c>
      <c r="D42" s="6">
        <v>506</v>
      </c>
      <c r="E42" s="7">
        <v>1121</v>
      </c>
      <c r="F42" s="6">
        <v>27</v>
      </c>
      <c r="G42" s="6">
        <v>33</v>
      </c>
      <c r="H42" s="6">
        <v>60</v>
      </c>
      <c r="I42" s="8">
        <f t="shared" si="2"/>
        <v>642</v>
      </c>
      <c r="J42" s="8">
        <f t="shared" si="3"/>
        <v>539</v>
      </c>
      <c r="K42" s="8">
        <f t="shared" si="4"/>
        <v>1181</v>
      </c>
    </row>
    <row r="43" spans="1:16" ht="24.75" customHeight="1" x14ac:dyDescent="0.55000000000000004">
      <c r="A43" s="6" t="s">
        <v>43</v>
      </c>
      <c r="B43" s="6">
        <v>39</v>
      </c>
      <c r="C43" s="6">
        <v>643</v>
      </c>
      <c r="D43" s="6">
        <v>616</v>
      </c>
      <c r="E43" s="7">
        <v>1259</v>
      </c>
      <c r="F43" s="6">
        <v>37</v>
      </c>
      <c r="G43" s="6">
        <v>27</v>
      </c>
      <c r="H43" s="6">
        <v>64</v>
      </c>
      <c r="I43" s="8">
        <f t="shared" si="2"/>
        <v>680</v>
      </c>
      <c r="J43" s="8">
        <f t="shared" si="3"/>
        <v>643</v>
      </c>
      <c r="K43" s="8">
        <f t="shared" si="4"/>
        <v>1323</v>
      </c>
    </row>
    <row r="44" spans="1:16" ht="24.75" customHeight="1" x14ac:dyDescent="0.55000000000000004">
      <c r="A44" s="6" t="s">
        <v>44</v>
      </c>
      <c r="B44" s="6">
        <v>40</v>
      </c>
      <c r="C44" s="6">
        <v>591</v>
      </c>
      <c r="D44" s="6">
        <v>525</v>
      </c>
      <c r="E44" s="7">
        <v>1116</v>
      </c>
      <c r="F44" s="6">
        <v>29</v>
      </c>
      <c r="G44" s="6">
        <v>26</v>
      </c>
      <c r="H44" s="6">
        <v>55</v>
      </c>
      <c r="I44" s="8">
        <f t="shared" si="2"/>
        <v>620</v>
      </c>
      <c r="J44" s="8">
        <f t="shared" si="3"/>
        <v>551</v>
      </c>
      <c r="K44" s="8">
        <f t="shared" si="4"/>
        <v>1171</v>
      </c>
    </row>
    <row r="45" spans="1:16" ht="24.75" customHeight="1" x14ac:dyDescent="0.55000000000000004">
      <c r="A45" s="6" t="s">
        <v>45</v>
      </c>
      <c r="B45" s="6">
        <v>41</v>
      </c>
      <c r="C45" s="6">
        <v>577</v>
      </c>
      <c r="D45" s="6">
        <v>609</v>
      </c>
      <c r="E45" s="7">
        <v>1186</v>
      </c>
      <c r="F45" s="6">
        <v>39</v>
      </c>
      <c r="G45" s="6">
        <v>33</v>
      </c>
      <c r="H45" s="6">
        <v>72</v>
      </c>
      <c r="I45" s="8">
        <f t="shared" si="2"/>
        <v>616</v>
      </c>
      <c r="J45" s="8">
        <f t="shared" si="3"/>
        <v>642</v>
      </c>
      <c r="K45" s="8">
        <f t="shared" si="4"/>
        <v>1258</v>
      </c>
    </row>
    <row r="46" spans="1:16" ht="24.75" customHeight="1" x14ac:dyDescent="0.55000000000000004">
      <c r="A46" s="6" t="s">
        <v>46</v>
      </c>
      <c r="B46" s="6">
        <v>42</v>
      </c>
      <c r="C46" s="6">
        <v>550</v>
      </c>
      <c r="D46" s="6">
        <v>572</v>
      </c>
      <c r="E46" s="7">
        <v>1122</v>
      </c>
      <c r="F46" s="6">
        <v>36</v>
      </c>
      <c r="G46" s="6">
        <v>33</v>
      </c>
      <c r="H46" s="6">
        <v>69</v>
      </c>
      <c r="I46" s="8">
        <f t="shared" si="2"/>
        <v>586</v>
      </c>
      <c r="J46" s="8">
        <f t="shared" si="3"/>
        <v>605</v>
      </c>
      <c r="K46" s="8">
        <f t="shared" si="4"/>
        <v>1191</v>
      </c>
    </row>
    <row r="47" spans="1:16" ht="24.75" customHeight="1" x14ac:dyDescent="0.55000000000000004">
      <c r="A47" s="6" t="s">
        <v>47</v>
      </c>
      <c r="B47" s="6">
        <v>43</v>
      </c>
      <c r="C47" s="6">
        <v>531</v>
      </c>
      <c r="D47" s="6">
        <v>604</v>
      </c>
      <c r="E47" s="7">
        <v>1135</v>
      </c>
      <c r="F47" s="6">
        <v>32</v>
      </c>
      <c r="G47" s="6">
        <v>30</v>
      </c>
      <c r="H47" s="6">
        <v>62</v>
      </c>
      <c r="I47" s="8">
        <f t="shared" si="2"/>
        <v>563</v>
      </c>
      <c r="J47" s="8">
        <f t="shared" si="3"/>
        <v>634</v>
      </c>
      <c r="K47" s="8">
        <f t="shared" si="4"/>
        <v>1197</v>
      </c>
    </row>
    <row r="48" spans="1:16" ht="24.75" customHeight="1" x14ac:dyDescent="0.55000000000000004">
      <c r="A48" s="6" t="s">
        <v>48</v>
      </c>
      <c r="B48" s="6">
        <v>44</v>
      </c>
      <c r="C48" s="6">
        <v>580</v>
      </c>
      <c r="D48" s="6">
        <v>600</v>
      </c>
      <c r="E48" s="7">
        <v>1180</v>
      </c>
      <c r="F48" s="6">
        <v>29</v>
      </c>
      <c r="G48" s="6">
        <v>37</v>
      </c>
      <c r="H48" s="6">
        <v>66</v>
      </c>
      <c r="I48" s="8">
        <f t="shared" si="2"/>
        <v>609</v>
      </c>
      <c r="J48" s="8">
        <f t="shared" si="3"/>
        <v>637</v>
      </c>
      <c r="K48" s="8">
        <f t="shared" si="4"/>
        <v>1246</v>
      </c>
    </row>
    <row r="49" spans="1:11" ht="24.75" customHeight="1" x14ac:dyDescent="0.55000000000000004">
      <c r="A49" s="6" t="s">
        <v>49</v>
      </c>
      <c r="B49" s="6">
        <v>45</v>
      </c>
      <c r="C49" s="6">
        <v>526</v>
      </c>
      <c r="D49" s="6">
        <v>497</v>
      </c>
      <c r="E49" s="7">
        <v>1023</v>
      </c>
      <c r="F49" s="6">
        <v>40</v>
      </c>
      <c r="G49" s="6">
        <v>40</v>
      </c>
      <c r="H49" s="6">
        <v>80</v>
      </c>
      <c r="I49" s="8">
        <f t="shared" si="2"/>
        <v>566</v>
      </c>
      <c r="J49" s="8">
        <f t="shared" si="3"/>
        <v>537</v>
      </c>
      <c r="K49" s="8">
        <f t="shared" si="4"/>
        <v>1103</v>
      </c>
    </row>
    <row r="50" spans="1:11" ht="24.75" customHeight="1" x14ac:dyDescent="0.55000000000000004">
      <c r="A50" s="6" t="s">
        <v>50</v>
      </c>
      <c r="B50" s="6">
        <v>46</v>
      </c>
      <c r="C50" s="6">
        <v>553</v>
      </c>
      <c r="D50" s="6">
        <v>531</v>
      </c>
      <c r="E50" s="7">
        <v>1084</v>
      </c>
      <c r="F50" s="6">
        <v>30</v>
      </c>
      <c r="G50" s="6">
        <v>28</v>
      </c>
      <c r="H50" s="6">
        <v>58</v>
      </c>
      <c r="I50" s="8">
        <f t="shared" si="2"/>
        <v>583</v>
      </c>
      <c r="J50" s="8">
        <f t="shared" si="3"/>
        <v>559</v>
      </c>
      <c r="K50" s="8">
        <f t="shared" si="4"/>
        <v>1142</v>
      </c>
    </row>
    <row r="51" spans="1:11" ht="24.75" customHeight="1" x14ac:dyDescent="0.55000000000000004">
      <c r="A51" s="6" t="s">
        <v>51</v>
      </c>
      <c r="B51" s="6">
        <v>47</v>
      </c>
      <c r="C51" s="6">
        <v>564</v>
      </c>
      <c r="D51" s="6">
        <v>568</v>
      </c>
      <c r="E51" s="7">
        <v>1132</v>
      </c>
      <c r="F51" s="6">
        <v>38</v>
      </c>
      <c r="G51" s="6">
        <v>45</v>
      </c>
      <c r="H51" s="6">
        <v>83</v>
      </c>
      <c r="I51" s="8">
        <f t="shared" si="2"/>
        <v>602</v>
      </c>
      <c r="J51" s="8">
        <f t="shared" si="3"/>
        <v>613</v>
      </c>
      <c r="K51" s="8">
        <f t="shared" si="4"/>
        <v>1215</v>
      </c>
    </row>
    <row r="52" spans="1:11" ht="24.75" customHeight="1" x14ac:dyDescent="0.55000000000000004">
      <c r="A52" s="6" t="s">
        <v>52</v>
      </c>
      <c r="B52" s="6">
        <v>48</v>
      </c>
      <c r="C52" s="6">
        <v>518</v>
      </c>
      <c r="D52" s="6">
        <v>546</v>
      </c>
      <c r="E52" s="7">
        <v>1064</v>
      </c>
      <c r="F52" s="6">
        <v>23</v>
      </c>
      <c r="G52" s="6">
        <v>43</v>
      </c>
      <c r="H52" s="6">
        <v>66</v>
      </c>
      <c r="I52" s="8">
        <f t="shared" si="2"/>
        <v>541</v>
      </c>
      <c r="J52" s="8">
        <f t="shared" si="3"/>
        <v>589</v>
      </c>
      <c r="K52" s="8">
        <f t="shared" si="4"/>
        <v>1130</v>
      </c>
    </row>
    <row r="53" spans="1:11" ht="24.75" customHeight="1" x14ac:dyDescent="0.55000000000000004">
      <c r="A53" s="6" t="s">
        <v>53</v>
      </c>
      <c r="B53" s="6">
        <v>49</v>
      </c>
      <c r="C53" s="6">
        <v>510</v>
      </c>
      <c r="D53" s="6">
        <v>536</v>
      </c>
      <c r="E53" s="7">
        <v>1046</v>
      </c>
      <c r="F53" s="6">
        <v>37</v>
      </c>
      <c r="G53" s="6">
        <v>36</v>
      </c>
      <c r="H53" s="6">
        <v>73</v>
      </c>
      <c r="I53" s="8">
        <f t="shared" si="2"/>
        <v>547</v>
      </c>
      <c r="J53" s="8">
        <f t="shared" si="3"/>
        <v>572</v>
      </c>
      <c r="K53" s="8">
        <f t="shared" si="4"/>
        <v>1119</v>
      </c>
    </row>
    <row r="54" spans="1:11" ht="24.75" customHeight="1" x14ac:dyDescent="0.55000000000000004">
      <c r="A54" s="6" t="s">
        <v>54</v>
      </c>
      <c r="B54" s="6">
        <v>50</v>
      </c>
      <c r="C54" s="6">
        <v>549</v>
      </c>
      <c r="D54" s="6">
        <v>568</v>
      </c>
      <c r="E54" s="7">
        <v>1117</v>
      </c>
      <c r="F54" s="6">
        <v>40</v>
      </c>
      <c r="G54" s="6">
        <v>37</v>
      </c>
      <c r="H54" s="6">
        <v>77</v>
      </c>
      <c r="I54" s="8">
        <f t="shared" si="2"/>
        <v>589</v>
      </c>
      <c r="J54" s="8">
        <f t="shared" si="3"/>
        <v>605</v>
      </c>
      <c r="K54" s="8">
        <f t="shared" si="4"/>
        <v>1194</v>
      </c>
    </row>
    <row r="55" spans="1:11" ht="24.75" customHeight="1" x14ac:dyDescent="0.55000000000000004">
      <c r="A55" s="6" t="s">
        <v>55</v>
      </c>
      <c r="B55" s="6">
        <v>51</v>
      </c>
      <c r="C55" s="6">
        <v>491</v>
      </c>
      <c r="D55" s="6">
        <v>517</v>
      </c>
      <c r="E55" s="7">
        <v>1008</v>
      </c>
      <c r="F55" s="6">
        <v>38</v>
      </c>
      <c r="G55" s="6">
        <v>36</v>
      </c>
      <c r="H55" s="6">
        <v>74</v>
      </c>
      <c r="I55" s="8">
        <f t="shared" si="2"/>
        <v>529</v>
      </c>
      <c r="J55" s="8">
        <f t="shared" si="3"/>
        <v>553</v>
      </c>
      <c r="K55" s="8">
        <f t="shared" si="4"/>
        <v>1082</v>
      </c>
    </row>
    <row r="56" spans="1:11" ht="24.75" customHeight="1" x14ac:dyDescent="0.55000000000000004">
      <c r="A56" s="6" t="s">
        <v>56</v>
      </c>
      <c r="B56" s="6">
        <v>52</v>
      </c>
      <c r="C56" s="6">
        <v>505</v>
      </c>
      <c r="D56" s="6">
        <v>493</v>
      </c>
      <c r="E56" s="6">
        <v>998</v>
      </c>
      <c r="F56" s="6">
        <v>32</v>
      </c>
      <c r="G56" s="6">
        <v>33</v>
      </c>
      <c r="H56" s="6">
        <v>65</v>
      </c>
      <c r="I56" s="8">
        <f t="shared" si="2"/>
        <v>537</v>
      </c>
      <c r="J56" s="8">
        <f t="shared" si="3"/>
        <v>526</v>
      </c>
      <c r="K56" s="8">
        <f t="shared" si="4"/>
        <v>1063</v>
      </c>
    </row>
    <row r="57" spans="1:11" ht="24.75" customHeight="1" x14ac:dyDescent="0.55000000000000004">
      <c r="A57" s="6" t="s">
        <v>57</v>
      </c>
      <c r="B57" s="6">
        <v>53</v>
      </c>
      <c r="C57" s="6">
        <v>500</v>
      </c>
      <c r="D57" s="6">
        <v>477</v>
      </c>
      <c r="E57" s="6">
        <v>977</v>
      </c>
      <c r="F57" s="6">
        <v>34</v>
      </c>
      <c r="G57" s="6">
        <v>35</v>
      </c>
      <c r="H57" s="6">
        <v>69</v>
      </c>
      <c r="I57" s="8">
        <f t="shared" si="2"/>
        <v>534</v>
      </c>
      <c r="J57" s="8">
        <f t="shared" si="3"/>
        <v>512</v>
      </c>
      <c r="K57" s="8">
        <f t="shared" si="4"/>
        <v>1046</v>
      </c>
    </row>
    <row r="58" spans="1:11" ht="24.75" customHeight="1" x14ac:dyDescent="0.55000000000000004">
      <c r="A58" s="6" t="s">
        <v>58</v>
      </c>
      <c r="B58" s="6">
        <v>54</v>
      </c>
      <c r="C58" s="6">
        <v>456</v>
      </c>
      <c r="D58" s="6">
        <v>469</v>
      </c>
      <c r="E58" s="6">
        <v>925</v>
      </c>
      <c r="F58" s="6">
        <v>40</v>
      </c>
      <c r="G58" s="6">
        <v>50</v>
      </c>
      <c r="H58" s="6">
        <v>90</v>
      </c>
      <c r="I58" s="8">
        <f t="shared" si="2"/>
        <v>496</v>
      </c>
      <c r="J58" s="8">
        <f t="shared" si="3"/>
        <v>519</v>
      </c>
      <c r="K58" s="8">
        <f t="shared" si="4"/>
        <v>1015</v>
      </c>
    </row>
    <row r="59" spans="1:11" ht="24.75" customHeight="1" x14ac:dyDescent="0.55000000000000004">
      <c r="A59" s="6" t="s">
        <v>59</v>
      </c>
      <c r="B59" s="6">
        <v>55</v>
      </c>
      <c r="C59" s="6">
        <v>425</v>
      </c>
      <c r="D59" s="6">
        <v>453</v>
      </c>
      <c r="E59" s="6">
        <v>878</v>
      </c>
      <c r="F59" s="6">
        <v>27</v>
      </c>
      <c r="G59" s="6">
        <v>37</v>
      </c>
      <c r="H59" s="6">
        <v>64</v>
      </c>
      <c r="I59" s="8">
        <f t="shared" si="2"/>
        <v>452</v>
      </c>
      <c r="J59" s="8">
        <f t="shared" si="3"/>
        <v>490</v>
      </c>
      <c r="K59" s="8">
        <f t="shared" si="4"/>
        <v>942</v>
      </c>
    </row>
    <row r="60" spans="1:11" ht="24.75" customHeight="1" x14ac:dyDescent="0.55000000000000004">
      <c r="A60" s="6" t="s">
        <v>60</v>
      </c>
      <c r="B60" s="6">
        <v>56</v>
      </c>
      <c r="C60" s="6">
        <v>415</v>
      </c>
      <c r="D60" s="6">
        <v>371</v>
      </c>
      <c r="E60" s="6">
        <v>786</v>
      </c>
      <c r="F60" s="6">
        <v>26</v>
      </c>
      <c r="G60" s="6">
        <v>40</v>
      </c>
      <c r="H60" s="6">
        <v>66</v>
      </c>
      <c r="I60" s="8">
        <f t="shared" si="2"/>
        <v>441</v>
      </c>
      <c r="J60" s="8">
        <f t="shared" si="3"/>
        <v>411</v>
      </c>
      <c r="K60" s="8">
        <f t="shared" si="4"/>
        <v>852</v>
      </c>
    </row>
    <row r="61" spans="1:11" ht="24.75" customHeight="1" x14ac:dyDescent="0.55000000000000004">
      <c r="A61" s="6" t="s">
        <v>61</v>
      </c>
      <c r="B61" s="6">
        <v>57</v>
      </c>
      <c r="C61" s="6">
        <v>388</v>
      </c>
      <c r="D61" s="6">
        <v>354</v>
      </c>
      <c r="E61" s="6">
        <v>742</v>
      </c>
      <c r="F61" s="6">
        <v>24</v>
      </c>
      <c r="G61" s="6">
        <v>31</v>
      </c>
      <c r="H61" s="6">
        <v>55</v>
      </c>
      <c r="I61" s="8">
        <f t="shared" si="2"/>
        <v>412</v>
      </c>
      <c r="J61" s="8">
        <f t="shared" si="3"/>
        <v>385</v>
      </c>
      <c r="K61" s="8">
        <f t="shared" si="4"/>
        <v>797</v>
      </c>
    </row>
    <row r="62" spans="1:11" ht="24.75" customHeight="1" x14ac:dyDescent="0.55000000000000004">
      <c r="A62" s="6" t="s">
        <v>62</v>
      </c>
      <c r="B62" s="6">
        <v>58</v>
      </c>
      <c r="C62" s="6">
        <v>366</v>
      </c>
      <c r="D62" s="6">
        <v>389</v>
      </c>
      <c r="E62" s="6">
        <v>755</v>
      </c>
      <c r="F62" s="6">
        <v>29</v>
      </c>
      <c r="G62" s="6">
        <v>30</v>
      </c>
      <c r="H62" s="6">
        <v>59</v>
      </c>
      <c r="I62" s="8">
        <f t="shared" si="2"/>
        <v>395</v>
      </c>
      <c r="J62" s="8">
        <f t="shared" si="3"/>
        <v>419</v>
      </c>
      <c r="K62" s="8">
        <f t="shared" si="4"/>
        <v>814</v>
      </c>
    </row>
    <row r="63" spans="1:11" ht="24.75" customHeight="1" x14ac:dyDescent="0.55000000000000004">
      <c r="A63" s="6" t="s">
        <v>63</v>
      </c>
      <c r="B63" s="6">
        <v>59</v>
      </c>
      <c r="C63" s="6">
        <v>360</v>
      </c>
      <c r="D63" s="6">
        <v>352</v>
      </c>
      <c r="E63" s="6">
        <v>712</v>
      </c>
      <c r="F63" s="6">
        <v>25</v>
      </c>
      <c r="G63" s="6">
        <v>39</v>
      </c>
      <c r="H63" s="6">
        <v>64</v>
      </c>
      <c r="I63" s="8">
        <f t="shared" si="2"/>
        <v>385</v>
      </c>
      <c r="J63" s="8">
        <f t="shared" si="3"/>
        <v>391</v>
      </c>
      <c r="K63" s="8">
        <f t="shared" si="4"/>
        <v>776</v>
      </c>
    </row>
    <row r="64" spans="1:11" ht="24.75" customHeight="1" x14ac:dyDescent="0.55000000000000004">
      <c r="A64" s="6" t="s">
        <v>64</v>
      </c>
      <c r="B64" s="6">
        <v>60</v>
      </c>
      <c r="C64" s="6">
        <v>289</v>
      </c>
      <c r="D64" s="6">
        <v>362</v>
      </c>
      <c r="E64" s="6">
        <v>651</v>
      </c>
      <c r="F64" s="6">
        <v>11</v>
      </c>
      <c r="G64" s="6">
        <v>19</v>
      </c>
      <c r="H64" s="6">
        <v>30</v>
      </c>
      <c r="I64" s="8">
        <f t="shared" si="2"/>
        <v>300</v>
      </c>
      <c r="J64" s="8">
        <f t="shared" si="3"/>
        <v>381</v>
      </c>
      <c r="K64" s="8">
        <f t="shared" si="4"/>
        <v>681</v>
      </c>
    </row>
    <row r="65" spans="1:11" ht="24.75" customHeight="1" x14ac:dyDescent="0.55000000000000004">
      <c r="A65" s="6" t="s">
        <v>65</v>
      </c>
      <c r="B65" s="6">
        <v>61</v>
      </c>
      <c r="C65" s="6">
        <v>283</v>
      </c>
      <c r="D65" s="6">
        <v>290</v>
      </c>
      <c r="E65" s="6">
        <v>573</v>
      </c>
      <c r="F65" s="6">
        <v>13</v>
      </c>
      <c r="G65" s="6">
        <v>32</v>
      </c>
      <c r="H65" s="6">
        <v>45</v>
      </c>
      <c r="I65" s="8">
        <f t="shared" si="2"/>
        <v>296</v>
      </c>
      <c r="J65" s="8">
        <f t="shared" si="3"/>
        <v>322</v>
      </c>
      <c r="K65" s="8">
        <f t="shared" si="4"/>
        <v>618</v>
      </c>
    </row>
    <row r="66" spans="1:11" ht="24.75" customHeight="1" x14ac:dyDescent="0.55000000000000004">
      <c r="A66" s="6" t="s">
        <v>66</v>
      </c>
      <c r="B66" s="6">
        <v>62</v>
      </c>
      <c r="C66" s="6">
        <v>224</v>
      </c>
      <c r="D66" s="6">
        <v>260</v>
      </c>
      <c r="E66" s="6">
        <v>484</v>
      </c>
      <c r="F66" s="6">
        <v>19</v>
      </c>
      <c r="G66" s="6">
        <v>29</v>
      </c>
      <c r="H66" s="6">
        <v>48</v>
      </c>
      <c r="I66" s="8">
        <f t="shared" si="2"/>
        <v>243</v>
      </c>
      <c r="J66" s="8">
        <f t="shared" si="3"/>
        <v>289</v>
      </c>
      <c r="K66" s="8">
        <f t="shared" si="4"/>
        <v>532</v>
      </c>
    </row>
    <row r="67" spans="1:11" ht="24.75" customHeight="1" x14ac:dyDescent="0.55000000000000004">
      <c r="A67" s="6" t="s">
        <v>67</v>
      </c>
      <c r="B67" s="6">
        <v>63</v>
      </c>
      <c r="C67" s="6">
        <v>225</v>
      </c>
      <c r="D67" s="6">
        <v>241</v>
      </c>
      <c r="E67" s="6">
        <v>466</v>
      </c>
      <c r="F67" s="6">
        <v>13</v>
      </c>
      <c r="G67" s="6">
        <v>20</v>
      </c>
      <c r="H67" s="6">
        <v>33</v>
      </c>
      <c r="I67" s="8">
        <f t="shared" si="2"/>
        <v>238</v>
      </c>
      <c r="J67" s="8">
        <f t="shared" si="3"/>
        <v>261</v>
      </c>
      <c r="K67" s="8">
        <f t="shared" si="4"/>
        <v>499</v>
      </c>
    </row>
    <row r="68" spans="1:11" ht="24.75" customHeight="1" x14ac:dyDescent="0.55000000000000004">
      <c r="A68" s="6" t="s">
        <v>68</v>
      </c>
      <c r="B68" s="6">
        <v>64</v>
      </c>
      <c r="C68" s="6">
        <v>251</v>
      </c>
      <c r="D68" s="6">
        <v>283</v>
      </c>
      <c r="E68" s="6">
        <v>534</v>
      </c>
      <c r="F68" s="6">
        <v>26</v>
      </c>
      <c r="G68" s="6">
        <v>31</v>
      </c>
      <c r="H68" s="6">
        <v>57</v>
      </c>
      <c r="I68" s="8">
        <f t="shared" si="2"/>
        <v>277</v>
      </c>
      <c r="J68" s="8">
        <f t="shared" si="3"/>
        <v>314</v>
      </c>
      <c r="K68" s="8">
        <f t="shared" si="4"/>
        <v>591</v>
      </c>
    </row>
    <row r="69" spans="1:11" ht="24.75" customHeight="1" x14ac:dyDescent="0.55000000000000004">
      <c r="A69" s="6" t="s">
        <v>69</v>
      </c>
      <c r="B69" s="6">
        <v>65</v>
      </c>
      <c r="C69" s="6">
        <v>235</v>
      </c>
      <c r="D69" s="6">
        <v>271</v>
      </c>
      <c r="E69" s="6">
        <v>506</v>
      </c>
      <c r="F69" s="6">
        <v>22</v>
      </c>
      <c r="G69" s="6">
        <v>22</v>
      </c>
      <c r="H69" s="6">
        <v>44</v>
      </c>
      <c r="I69" s="8">
        <f t="shared" ref="I69:I108" si="33">C69+F69</f>
        <v>257</v>
      </c>
      <c r="J69" s="8">
        <f t="shared" ref="J69:J108" si="34">D69+G69</f>
        <v>293</v>
      </c>
      <c r="K69" s="8">
        <f t="shared" ref="K69:K108" si="35">E69+H69</f>
        <v>550</v>
      </c>
    </row>
    <row r="70" spans="1:11" ht="24.75" customHeight="1" x14ac:dyDescent="0.55000000000000004">
      <c r="A70" s="6" t="s">
        <v>70</v>
      </c>
      <c r="B70" s="6">
        <v>66</v>
      </c>
      <c r="C70" s="6">
        <v>264</v>
      </c>
      <c r="D70" s="6">
        <v>285</v>
      </c>
      <c r="E70" s="6">
        <v>549</v>
      </c>
      <c r="F70" s="6">
        <v>18</v>
      </c>
      <c r="G70" s="6">
        <v>17</v>
      </c>
      <c r="H70" s="6">
        <v>35</v>
      </c>
      <c r="I70" s="8">
        <f t="shared" si="33"/>
        <v>282</v>
      </c>
      <c r="J70" s="8">
        <f t="shared" si="34"/>
        <v>302</v>
      </c>
      <c r="K70" s="8">
        <f t="shared" si="35"/>
        <v>584</v>
      </c>
    </row>
    <row r="71" spans="1:11" ht="24.75" customHeight="1" x14ac:dyDescent="0.55000000000000004">
      <c r="A71" s="6" t="s">
        <v>71</v>
      </c>
      <c r="B71" s="6">
        <v>67</v>
      </c>
      <c r="C71" s="6">
        <v>223</v>
      </c>
      <c r="D71" s="6">
        <v>253</v>
      </c>
      <c r="E71" s="6">
        <v>476</v>
      </c>
      <c r="F71" s="6">
        <v>11</v>
      </c>
      <c r="G71" s="6">
        <v>19</v>
      </c>
      <c r="H71" s="6">
        <v>30</v>
      </c>
      <c r="I71" s="8">
        <f t="shared" si="33"/>
        <v>234</v>
      </c>
      <c r="J71" s="8">
        <f t="shared" si="34"/>
        <v>272</v>
      </c>
      <c r="K71" s="8">
        <f t="shared" si="35"/>
        <v>506</v>
      </c>
    </row>
    <row r="72" spans="1:11" ht="24.75" customHeight="1" x14ac:dyDescent="0.55000000000000004">
      <c r="A72" s="6" t="s">
        <v>72</v>
      </c>
      <c r="B72" s="6">
        <v>68</v>
      </c>
      <c r="C72" s="6">
        <v>213</v>
      </c>
      <c r="D72" s="6">
        <v>223</v>
      </c>
      <c r="E72" s="6">
        <v>436</v>
      </c>
      <c r="F72" s="6">
        <v>15</v>
      </c>
      <c r="G72" s="6">
        <v>14</v>
      </c>
      <c r="H72" s="6">
        <v>29</v>
      </c>
      <c r="I72" s="8">
        <f t="shared" si="33"/>
        <v>228</v>
      </c>
      <c r="J72" s="8">
        <f t="shared" si="34"/>
        <v>237</v>
      </c>
      <c r="K72" s="8">
        <f t="shared" si="35"/>
        <v>465</v>
      </c>
    </row>
    <row r="73" spans="1:11" ht="24.75" customHeight="1" x14ac:dyDescent="0.55000000000000004">
      <c r="A73" s="6" t="s">
        <v>73</v>
      </c>
      <c r="B73" s="6">
        <v>69</v>
      </c>
      <c r="C73" s="6">
        <v>219</v>
      </c>
      <c r="D73" s="6">
        <v>267</v>
      </c>
      <c r="E73" s="6">
        <v>486</v>
      </c>
      <c r="F73" s="6">
        <v>8</v>
      </c>
      <c r="G73" s="6">
        <v>26</v>
      </c>
      <c r="H73" s="6">
        <v>34</v>
      </c>
      <c r="I73" s="8">
        <f t="shared" si="33"/>
        <v>227</v>
      </c>
      <c r="J73" s="8">
        <f t="shared" si="34"/>
        <v>293</v>
      </c>
      <c r="K73" s="8">
        <f t="shared" si="35"/>
        <v>520</v>
      </c>
    </row>
    <row r="74" spans="1:11" ht="24.75" customHeight="1" x14ac:dyDescent="0.55000000000000004">
      <c r="A74" s="6" t="s">
        <v>74</v>
      </c>
      <c r="B74" s="6">
        <v>70</v>
      </c>
      <c r="C74" s="6">
        <v>176</v>
      </c>
      <c r="D74" s="6">
        <v>201</v>
      </c>
      <c r="E74" s="6">
        <v>377</v>
      </c>
      <c r="F74" s="6">
        <v>15</v>
      </c>
      <c r="G74" s="6">
        <v>18</v>
      </c>
      <c r="H74" s="6">
        <v>33</v>
      </c>
      <c r="I74" s="8">
        <f t="shared" si="33"/>
        <v>191</v>
      </c>
      <c r="J74" s="8">
        <f t="shared" si="34"/>
        <v>219</v>
      </c>
      <c r="K74" s="8">
        <f t="shared" si="35"/>
        <v>410</v>
      </c>
    </row>
    <row r="75" spans="1:11" ht="24.75" customHeight="1" x14ac:dyDescent="0.55000000000000004">
      <c r="A75" s="6" t="s">
        <v>75</v>
      </c>
      <c r="B75" s="6">
        <v>71</v>
      </c>
      <c r="C75" s="6">
        <v>151</v>
      </c>
      <c r="D75" s="6">
        <v>189</v>
      </c>
      <c r="E75" s="6">
        <v>340</v>
      </c>
      <c r="F75" s="6">
        <v>14</v>
      </c>
      <c r="G75" s="6">
        <v>17</v>
      </c>
      <c r="H75" s="6">
        <v>31</v>
      </c>
      <c r="I75" s="8">
        <f t="shared" si="33"/>
        <v>165</v>
      </c>
      <c r="J75" s="8">
        <f t="shared" si="34"/>
        <v>206</v>
      </c>
      <c r="K75" s="8">
        <f t="shared" si="35"/>
        <v>371</v>
      </c>
    </row>
    <row r="76" spans="1:11" ht="24.75" customHeight="1" x14ac:dyDescent="0.55000000000000004">
      <c r="A76" s="6" t="s">
        <v>76</v>
      </c>
      <c r="B76" s="6">
        <v>72</v>
      </c>
      <c r="C76" s="6">
        <v>149</v>
      </c>
      <c r="D76" s="6">
        <v>164</v>
      </c>
      <c r="E76" s="6">
        <v>313</v>
      </c>
      <c r="F76" s="6">
        <v>13</v>
      </c>
      <c r="G76" s="6">
        <v>16</v>
      </c>
      <c r="H76" s="6">
        <v>29</v>
      </c>
      <c r="I76" s="8">
        <f t="shared" si="33"/>
        <v>162</v>
      </c>
      <c r="J76" s="8">
        <f t="shared" si="34"/>
        <v>180</v>
      </c>
      <c r="K76" s="8">
        <f t="shared" si="35"/>
        <v>342</v>
      </c>
    </row>
    <row r="77" spans="1:11" ht="24.75" customHeight="1" x14ac:dyDescent="0.55000000000000004">
      <c r="A77" s="6" t="s">
        <v>77</v>
      </c>
      <c r="B77" s="6">
        <v>73</v>
      </c>
      <c r="C77" s="6">
        <v>110</v>
      </c>
      <c r="D77" s="6">
        <v>157</v>
      </c>
      <c r="E77" s="6">
        <v>267</v>
      </c>
      <c r="F77" s="6">
        <v>10</v>
      </c>
      <c r="G77" s="6">
        <v>9</v>
      </c>
      <c r="H77" s="6">
        <v>19</v>
      </c>
      <c r="I77" s="8">
        <f t="shared" si="33"/>
        <v>120</v>
      </c>
      <c r="J77" s="8">
        <f t="shared" si="34"/>
        <v>166</v>
      </c>
      <c r="K77" s="8">
        <f t="shared" si="35"/>
        <v>286</v>
      </c>
    </row>
    <row r="78" spans="1:11" ht="24.75" customHeight="1" x14ac:dyDescent="0.55000000000000004">
      <c r="A78" s="6" t="s">
        <v>78</v>
      </c>
      <c r="B78" s="6">
        <v>74</v>
      </c>
      <c r="C78" s="6">
        <v>137</v>
      </c>
      <c r="D78" s="6">
        <v>121</v>
      </c>
      <c r="E78" s="6">
        <v>258</v>
      </c>
      <c r="F78" s="6">
        <v>4</v>
      </c>
      <c r="G78" s="6">
        <v>11</v>
      </c>
      <c r="H78" s="6">
        <v>15</v>
      </c>
      <c r="I78" s="8">
        <f t="shared" si="33"/>
        <v>141</v>
      </c>
      <c r="J78" s="8">
        <f t="shared" si="34"/>
        <v>132</v>
      </c>
      <c r="K78" s="8">
        <f t="shared" si="35"/>
        <v>273</v>
      </c>
    </row>
    <row r="79" spans="1:11" ht="24.75" customHeight="1" x14ac:dyDescent="0.55000000000000004">
      <c r="A79" s="6" t="s">
        <v>79</v>
      </c>
      <c r="B79" s="6">
        <v>75</v>
      </c>
      <c r="C79" s="6">
        <v>115</v>
      </c>
      <c r="D79" s="6">
        <v>142</v>
      </c>
      <c r="E79" s="6">
        <v>257</v>
      </c>
      <c r="F79" s="6">
        <v>9</v>
      </c>
      <c r="G79" s="6">
        <v>6</v>
      </c>
      <c r="H79" s="6">
        <v>15</v>
      </c>
      <c r="I79" s="8">
        <f t="shared" si="33"/>
        <v>124</v>
      </c>
      <c r="J79" s="8">
        <f t="shared" si="34"/>
        <v>148</v>
      </c>
      <c r="K79" s="8">
        <f t="shared" si="35"/>
        <v>272</v>
      </c>
    </row>
    <row r="80" spans="1:11" ht="24.75" customHeight="1" x14ac:dyDescent="0.55000000000000004">
      <c r="A80" s="6" t="s">
        <v>80</v>
      </c>
      <c r="B80" s="6">
        <v>76</v>
      </c>
      <c r="C80" s="6">
        <v>118</v>
      </c>
      <c r="D80" s="6">
        <v>111</v>
      </c>
      <c r="E80" s="6">
        <v>229</v>
      </c>
      <c r="F80" s="6">
        <v>8</v>
      </c>
      <c r="G80" s="6">
        <v>4</v>
      </c>
      <c r="H80" s="6">
        <v>12</v>
      </c>
      <c r="I80" s="8">
        <f t="shared" si="33"/>
        <v>126</v>
      </c>
      <c r="J80" s="8">
        <f t="shared" si="34"/>
        <v>115</v>
      </c>
      <c r="K80" s="8">
        <f t="shared" si="35"/>
        <v>241</v>
      </c>
    </row>
    <row r="81" spans="1:11" ht="24.75" customHeight="1" x14ac:dyDescent="0.55000000000000004">
      <c r="A81" s="6" t="s">
        <v>81</v>
      </c>
      <c r="B81" s="6">
        <v>77</v>
      </c>
      <c r="C81" s="6">
        <v>104</v>
      </c>
      <c r="D81" s="6">
        <v>126</v>
      </c>
      <c r="E81" s="6">
        <v>230</v>
      </c>
      <c r="F81" s="6">
        <v>3</v>
      </c>
      <c r="G81" s="6">
        <v>4</v>
      </c>
      <c r="H81" s="6">
        <v>7</v>
      </c>
      <c r="I81" s="8">
        <f t="shared" si="33"/>
        <v>107</v>
      </c>
      <c r="J81" s="8">
        <f t="shared" si="34"/>
        <v>130</v>
      </c>
      <c r="K81" s="8">
        <f t="shared" si="35"/>
        <v>237</v>
      </c>
    </row>
    <row r="82" spans="1:11" ht="24.75" customHeight="1" x14ac:dyDescent="0.55000000000000004">
      <c r="A82" s="6" t="s">
        <v>82</v>
      </c>
      <c r="B82" s="6">
        <v>78</v>
      </c>
      <c r="C82" s="6">
        <v>97</v>
      </c>
      <c r="D82" s="6">
        <v>106</v>
      </c>
      <c r="E82" s="6">
        <v>203</v>
      </c>
      <c r="F82" s="6">
        <v>9</v>
      </c>
      <c r="G82" s="6">
        <v>7</v>
      </c>
      <c r="H82" s="6">
        <v>16</v>
      </c>
      <c r="I82" s="8">
        <f t="shared" si="33"/>
        <v>106</v>
      </c>
      <c r="J82" s="8">
        <f t="shared" si="34"/>
        <v>113</v>
      </c>
      <c r="K82" s="8">
        <f t="shared" si="35"/>
        <v>219</v>
      </c>
    </row>
    <row r="83" spans="1:11" ht="24.75" customHeight="1" x14ac:dyDescent="0.55000000000000004">
      <c r="A83" s="6" t="s">
        <v>83</v>
      </c>
      <c r="B83" s="6">
        <v>79</v>
      </c>
      <c r="C83" s="6">
        <v>98</v>
      </c>
      <c r="D83" s="6">
        <v>103</v>
      </c>
      <c r="E83" s="6">
        <v>201</v>
      </c>
      <c r="F83" s="6">
        <v>4</v>
      </c>
      <c r="G83" s="6">
        <v>10</v>
      </c>
      <c r="H83" s="6">
        <v>14</v>
      </c>
      <c r="I83" s="8">
        <f t="shared" si="33"/>
        <v>102</v>
      </c>
      <c r="J83" s="8">
        <f t="shared" si="34"/>
        <v>113</v>
      </c>
      <c r="K83" s="8">
        <f t="shared" si="35"/>
        <v>215</v>
      </c>
    </row>
    <row r="84" spans="1:11" ht="24.75" customHeight="1" x14ac:dyDescent="0.55000000000000004">
      <c r="A84" s="6" t="s">
        <v>84</v>
      </c>
      <c r="B84" s="6">
        <v>80</v>
      </c>
      <c r="C84" s="6">
        <v>97</v>
      </c>
      <c r="D84" s="6">
        <v>114</v>
      </c>
      <c r="E84" s="6">
        <v>211</v>
      </c>
      <c r="F84" s="6">
        <v>6</v>
      </c>
      <c r="G84" s="6">
        <v>14</v>
      </c>
      <c r="H84" s="6">
        <v>20</v>
      </c>
      <c r="I84" s="8">
        <f t="shared" si="33"/>
        <v>103</v>
      </c>
      <c r="J84" s="8">
        <f t="shared" si="34"/>
        <v>128</v>
      </c>
      <c r="K84" s="8">
        <f t="shared" si="35"/>
        <v>231</v>
      </c>
    </row>
    <row r="85" spans="1:11" ht="24.75" customHeight="1" x14ac:dyDescent="0.55000000000000004">
      <c r="A85" s="6" t="s">
        <v>85</v>
      </c>
      <c r="B85" s="6">
        <v>81</v>
      </c>
      <c r="C85" s="6">
        <v>60</v>
      </c>
      <c r="D85" s="6">
        <v>96</v>
      </c>
      <c r="E85" s="6">
        <v>156</v>
      </c>
      <c r="F85" s="6">
        <v>2</v>
      </c>
      <c r="G85" s="6">
        <v>11</v>
      </c>
      <c r="H85" s="6">
        <v>13</v>
      </c>
      <c r="I85" s="8">
        <f t="shared" si="33"/>
        <v>62</v>
      </c>
      <c r="J85" s="8">
        <f t="shared" si="34"/>
        <v>107</v>
      </c>
      <c r="K85" s="8">
        <f t="shared" si="35"/>
        <v>169</v>
      </c>
    </row>
    <row r="86" spans="1:11" ht="24.75" customHeight="1" x14ac:dyDescent="0.55000000000000004">
      <c r="A86" s="6" t="s">
        <v>86</v>
      </c>
      <c r="B86" s="6">
        <v>82</v>
      </c>
      <c r="C86" s="6">
        <v>68</v>
      </c>
      <c r="D86" s="6">
        <v>81</v>
      </c>
      <c r="E86" s="6">
        <v>149</v>
      </c>
      <c r="F86" s="6">
        <v>4</v>
      </c>
      <c r="G86" s="6">
        <v>10</v>
      </c>
      <c r="H86" s="6">
        <v>14</v>
      </c>
      <c r="I86" s="8">
        <f t="shared" si="33"/>
        <v>72</v>
      </c>
      <c r="J86" s="8">
        <f t="shared" si="34"/>
        <v>91</v>
      </c>
      <c r="K86" s="8">
        <f t="shared" si="35"/>
        <v>163</v>
      </c>
    </row>
    <row r="87" spans="1:11" ht="24.75" customHeight="1" x14ac:dyDescent="0.55000000000000004">
      <c r="A87" s="6" t="s">
        <v>87</v>
      </c>
      <c r="B87" s="6">
        <v>83</v>
      </c>
      <c r="C87" s="6">
        <v>44</v>
      </c>
      <c r="D87" s="6">
        <v>75</v>
      </c>
      <c r="E87" s="6">
        <v>119</v>
      </c>
      <c r="F87" s="6">
        <v>1</v>
      </c>
      <c r="G87" s="6">
        <v>7</v>
      </c>
      <c r="H87" s="6">
        <v>8</v>
      </c>
      <c r="I87" s="8">
        <f t="shared" si="33"/>
        <v>45</v>
      </c>
      <c r="J87" s="8">
        <f t="shared" si="34"/>
        <v>82</v>
      </c>
      <c r="K87" s="8">
        <f t="shared" si="35"/>
        <v>127</v>
      </c>
    </row>
    <row r="88" spans="1:11" ht="24.75" customHeight="1" x14ac:dyDescent="0.55000000000000004">
      <c r="A88" s="6" t="s">
        <v>88</v>
      </c>
      <c r="B88" s="6">
        <v>84</v>
      </c>
      <c r="C88" s="6">
        <v>50</v>
      </c>
      <c r="D88" s="6">
        <v>48</v>
      </c>
      <c r="E88" s="6">
        <v>98</v>
      </c>
      <c r="F88" s="6">
        <v>1</v>
      </c>
      <c r="G88" s="6">
        <v>5</v>
      </c>
      <c r="H88" s="6">
        <v>6</v>
      </c>
      <c r="I88" s="8">
        <f t="shared" si="33"/>
        <v>51</v>
      </c>
      <c r="J88" s="8">
        <f t="shared" si="34"/>
        <v>53</v>
      </c>
      <c r="K88" s="8">
        <f t="shared" si="35"/>
        <v>104</v>
      </c>
    </row>
    <row r="89" spans="1:11" ht="24.75" customHeight="1" x14ac:dyDescent="0.55000000000000004">
      <c r="A89" s="6" t="s">
        <v>89</v>
      </c>
      <c r="B89" s="6">
        <v>85</v>
      </c>
      <c r="C89" s="6">
        <v>37</v>
      </c>
      <c r="D89" s="6">
        <v>47</v>
      </c>
      <c r="E89" s="6">
        <v>84</v>
      </c>
      <c r="F89" s="6">
        <v>3</v>
      </c>
      <c r="G89" s="6">
        <v>5</v>
      </c>
      <c r="H89" s="6">
        <v>8</v>
      </c>
      <c r="I89" s="8">
        <f t="shared" si="33"/>
        <v>40</v>
      </c>
      <c r="J89" s="8">
        <f t="shared" si="34"/>
        <v>52</v>
      </c>
      <c r="K89" s="8">
        <f t="shared" si="35"/>
        <v>92</v>
      </c>
    </row>
    <row r="90" spans="1:11" ht="24.75" customHeight="1" x14ac:dyDescent="0.55000000000000004">
      <c r="A90" s="6" t="s">
        <v>90</v>
      </c>
      <c r="B90" s="6">
        <v>86</v>
      </c>
      <c r="C90" s="6">
        <v>26</v>
      </c>
      <c r="D90" s="6">
        <v>63</v>
      </c>
      <c r="E90" s="6">
        <v>89</v>
      </c>
      <c r="F90" s="6">
        <v>4</v>
      </c>
      <c r="G90" s="6">
        <v>6</v>
      </c>
      <c r="H90" s="6">
        <v>10</v>
      </c>
      <c r="I90" s="8">
        <f t="shared" si="33"/>
        <v>30</v>
      </c>
      <c r="J90" s="8">
        <f t="shared" si="34"/>
        <v>69</v>
      </c>
      <c r="K90" s="8">
        <f t="shared" si="35"/>
        <v>99</v>
      </c>
    </row>
    <row r="91" spans="1:11" ht="24.75" customHeight="1" x14ac:dyDescent="0.55000000000000004">
      <c r="A91" s="6" t="s">
        <v>91</v>
      </c>
      <c r="B91" s="6">
        <v>87</v>
      </c>
      <c r="C91" s="6">
        <v>23</v>
      </c>
      <c r="D91" s="6">
        <v>56</v>
      </c>
      <c r="E91" s="6">
        <v>79</v>
      </c>
      <c r="F91" s="6">
        <v>2</v>
      </c>
      <c r="G91" s="6">
        <v>3</v>
      </c>
      <c r="H91" s="6">
        <v>5</v>
      </c>
      <c r="I91" s="8">
        <f t="shared" si="33"/>
        <v>25</v>
      </c>
      <c r="J91" s="8">
        <f t="shared" si="34"/>
        <v>59</v>
      </c>
      <c r="K91" s="8">
        <f t="shared" si="35"/>
        <v>84</v>
      </c>
    </row>
    <row r="92" spans="1:11" ht="24.75" customHeight="1" x14ac:dyDescent="0.55000000000000004">
      <c r="A92" s="6" t="s">
        <v>92</v>
      </c>
      <c r="B92" s="6">
        <v>88</v>
      </c>
      <c r="C92" s="6">
        <v>19</v>
      </c>
      <c r="D92" s="6">
        <v>37</v>
      </c>
      <c r="E92" s="6">
        <v>56</v>
      </c>
      <c r="F92" s="6">
        <v>1</v>
      </c>
      <c r="G92" s="6">
        <v>1</v>
      </c>
      <c r="H92" s="6">
        <v>2</v>
      </c>
      <c r="I92" s="8">
        <f t="shared" si="33"/>
        <v>20</v>
      </c>
      <c r="J92" s="8">
        <f t="shared" si="34"/>
        <v>38</v>
      </c>
      <c r="K92" s="8">
        <f t="shared" si="35"/>
        <v>58</v>
      </c>
    </row>
    <row r="93" spans="1:11" ht="24.75" customHeight="1" x14ac:dyDescent="0.55000000000000004">
      <c r="A93" s="6" t="s">
        <v>93</v>
      </c>
      <c r="B93" s="6">
        <v>89</v>
      </c>
      <c r="C93" s="6">
        <v>25</v>
      </c>
      <c r="D93" s="6">
        <v>31</v>
      </c>
      <c r="E93" s="6">
        <v>56</v>
      </c>
      <c r="F93" s="6">
        <v>3</v>
      </c>
      <c r="G93" s="6">
        <v>3</v>
      </c>
      <c r="H93" s="6">
        <v>6</v>
      </c>
      <c r="I93" s="8">
        <f t="shared" si="33"/>
        <v>28</v>
      </c>
      <c r="J93" s="8">
        <f t="shared" si="34"/>
        <v>34</v>
      </c>
      <c r="K93" s="8">
        <f t="shared" si="35"/>
        <v>62</v>
      </c>
    </row>
    <row r="94" spans="1:11" ht="24.75" customHeight="1" x14ac:dyDescent="0.55000000000000004">
      <c r="A94" s="6" t="s">
        <v>94</v>
      </c>
      <c r="B94" s="6">
        <v>90</v>
      </c>
      <c r="C94" s="6">
        <v>13</v>
      </c>
      <c r="D94" s="6">
        <v>26</v>
      </c>
      <c r="E94" s="6">
        <v>39</v>
      </c>
      <c r="F94" s="6">
        <v>1</v>
      </c>
      <c r="G94" s="6">
        <v>0</v>
      </c>
      <c r="H94" s="6">
        <v>1</v>
      </c>
      <c r="I94" s="8">
        <f t="shared" si="33"/>
        <v>14</v>
      </c>
      <c r="J94" s="8">
        <f t="shared" si="34"/>
        <v>26</v>
      </c>
      <c r="K94" s="8">
        <f t="shared" si="35"/>
        <v>40</v>
      </c>
    </row>
    <row r="95" spans="1:11" ht="24.75" customHeight="1" x14ac:dyDescent="0.55000000000000004">
      <c r="A95" s="6" t="s">
        <v>95</v>
      </c>
      <c r="B95" s="6">
        <v>91</v>
      </c>
      <c r="C95" s="6">
        <v>12</v>
      </c>
      <c r="D95" s="6">
        <v>24</v>
      </c>
      <c r="E95" s="6">
        <v>36</v>
      </c>
      <c r="F95" s="6">
        <v>3</v>
      </c>
      <c r="G95" s="6">
        <v>3</v>
      </c>
      <c r="H95" s="6">
        <v>6</v>
      </c>
      <c r="I95" s="8">
        <f t="shared" si="33"/>
        <v>15</v>
      </c>
      <c r="J95" s="8">
        <f t="shared" si="34"/>
        <v>27</v>
      </c>
      <c r="K95" s="8">
        <f t="shared" si="35"/>
        <v>42</v>
      </c>
    </row>
    <row r="96" spans="1:11" ht="24.75" customHeight="1" x14ac:dyDescent="0.55000000000000004">
      <c r="A96" s="6" t="s">
        <v>96</v>
      </c>
      <c r="B96" s="6">
        <v>92</v>
      </c>
      <c r="C96" s="6">
        <v>5</v>
      </c>
      <c r="D96" s="6">
        <v>15</v>
      </c>
      <c r="E96" s="6">
        <v>20</v>
      </c>
      <c r="F96" s="6">
        <v>2</v>
      </c>
      <c r="G96" s="6">
        <v>1</v>
      </c>
      <c r="H96" s="6">
        <v>3</v>
      </c>
      <c r="I96" s="8">
        <f t="shared" si="33"/>
        <v>7</v>
      </c>
      <c r="J96" s="8">
        <f t="shared" si="34"/>
        <v>16</v>
      </c>
      <c r="K96" s="8">
        <f t="shared" si="35"/>
        <v>23</v>
      </c>
    </row>
    <row r="97" spans="1:11" ht="24.75" customHeight="1" x14ac:dyDescent="0.55000000000000004">
      <c r="A97" s="6" t="s">
        <v>97</v>
      </c>
      <c r="B97" s="6">
        <v>93</v>
      </c>
      <c r="C97" s="6">
        <v>6</v>
      </c>
      <c r="D97" s="6">
        <v>10</v>
      </c>
      <c r="E97" s="6">
        <v>16</v>
      </c>
      <c r="F97" s="6">
        <v>0</v>
      </c>
      <c r="G97" s="6">
        <v>0</v>
      </c>
      <c r="H97" s="6">
        <v>0</v>
      </c>
      <c r="I97" s="8">
        <f t="shared" si="33"/>
        <v>6</v>
      </c>
      <c r="J97" s="8">
        <f t="shared" si="34"/>
        <v>10</v>
      </c>
      <c r="K97" s="8">
        <f t="shared" si="35"/>
        <v>16</v>
      </c>
    </row>
    <row r="98" spans="1:11" ht="24.75" customHeight="1" x14ac:dyDescent="0.55000000000000004">
      <c r="A98" s="6" t="s">
        <v>98</v>
      </c>
      <c r="B98" s="6">
        <v>94</v>
      </c>
      <c r="C98" s="6">
        <v>3</v>
      </c>
      <c r="D98" s="6">
        <v>10</v>
      </c>
      <c r="E98" s="6">
        <v>13</v>
      </c>
      <c r="F98" s="6">
        <v>0</v>
      </c>
      <c r="G98" s="6">
        <v>0</v>
      </c>
      <c r="H98" s="6">
        <v>0</v>
      </c>
      <c r="I98" s="8">
        <f t="shared" si="33"/>
        <v>3</v>
      </c>
      <c r="J98" s="8">
        <f t="shared" si="34"/>
        <v>10</v>
      </c>
      <c r="K98" s="8">
        <f t="shared" si="35"/>
        <v>13</v>
      </c>
    </row>
    <row r="99" spans="1:11" ht="24.75" customHeight="1" x14ac:dyDescent="0.55000000000000004">
      <c r="A99" s="6" t="s">
        <v>99</v>
      </c>
      <c r="B99" s="6">
        <v>95</v>
      </c>
      <c r="C99" s="6">
        <v>5</v>
      </c>
      <c r="D99" s="6">
        <v>6</v>
      </c>
      <c r="E99" s="6">
        <v>11</v>
      </c>
      <c r="F99" s="6">
        <v>1</v>
      </c>
      <c r="G99" s="6">
        <v>0</v>
      </c>
      <c r="H99" s="6">
        <v>1</v>
      </c>
      <c r="I99" s="8">
        <f t="shared" si="33"/>
        <v>6</v>
      </c>
      <c r="J99" s="8">
        <f t="shared" si="34"/>
        <v>6</v>
      </c>
      <c r="K99" s="8">
        <f t="shared" si="35"/>
        <v>12</v>
      </c>
    </row>
    <row r="100" spans="1:11" ht="24.75" customHeight="1" x14ac:dyDescent="0.55000000000000004">
      <c r="A100" s="6" t="s">
        <v>100</v>
      </c>
      <c r="B100" s="6">
        <v>96</v>
      </c>
      <c r="C100" s="6">
        <v>4</v>
      </c>
      <c r="D100" s="6">
        <v>6</v>
      </c>
      <c r="E100" s="6">
        <v>10</v>
      </c>
      <c r="F100" s="6">
        <v>1</v>
      </c>
      <c r="G100" s="6">
        <v>1</v>
      </c>
      <c r="H100" s="6">
        <v>2</v>
      </c>
      <c r="I100" s="8">
        <f t="shared" si="33"/>
        <v>5</v>
      </c>
      <c r="J100" s="8">
        <f t="shared" si="34"/>
        <v>7</v>
      </c>
      <c r="K100" s="8">
        <f t="shared" si="35"/>
        <v>12</v>
      </c>
    </row>
    <row r="101" spans="1:11" ht="24.75" customHeight="1" x14ac:dyDescent="0.55000000000000004">
      <c r="A101" s="6" t="s">
        <v>101</v>
      </c>
      <c r="B101" s="6">
        <v>97</v>
      </c>
      <c r="C101" s="6">
        <v>3</v>
      </c>
      <c r="D101" s="6">
        <v>2</v>
      </c>
      <c r="E101" s="6">
        <v>5</v>
      </c>
      <c r="F101" s="6">
        <v>0</v>
      </c>
      <c r="G101" s="6">
        <v>0</v>
      </c>
      <c r="H101" s="6">
        <v>0</v>
      </c>
      <c r="I101" s="8">
        <f t="shared" si="33"/>
        <v>3</v>
      </c>
      <c r="J101" s="8">
        <f t="shared" si="34"/>
        <v>2</v>
      </c>
      <c r="K101" s="8">
        <f t="shared" si="35"/>
        <v>5</v>
      </c>
    </row>
    <row r="102" spans="1:11" ht="24.75" customHeight="1" x14ac:dyDescent="0.55000000000000004">
      <c r="A102" s="6" t="s">
        <v>102</v>
      </c>
      <c r="B102" s="6">
        <v>98</v>
      </c>
      <c r="C102" s="6">
        <v>1</v>
      </c>
      <c r="D102" s="6">
        <v>2</v>
      </c>
      <c r="E102" s="6">
        <v>3</v>
      </c>
      <c r="F102" s="6">
        <v>0</v>
      </c>
      <c r="G102" s="6">
        <v>1</v>
      </c>
      <c r="H102" s="6">
        <v>1</v>
      </c>
      <c r="I102" s="8">
        <f t="shared" si="33"/>
        <v>1</v>
      </c>
      <c r="J102" s="8">
        <f t="shared" si="34"/>
        <v>3</v>
      </c>
      <c r="K102" s="8">
        <f t="shared" si="35"/>
        <v>4</v>
      </c>
    </row>
    <row r="103" spans="1:11" ht="24.75" customHeight="1" x14ac:dyDescent="0.55000000000000004">
      <c r="A103" s="6" t="s">
        <v>103</v>
      </c>
      <c r="B103" s="6">
        <v>99</v>
      </c>
      <c r="C103" s="6">
        <v>4</v>
      </c>
      <c r="D103" s="6">
        <v>3</v>
      </c>
      <c r="E103" s="6">
        <v>7</v>
      </c>
      <c r="F103" s="6">
        <v>0</v>
      </c>
      <c r="G103" s="6">
        <v>0</v>
      </c>
      <c r="H103" s="6">
        <v>0</v>
      </c>
      <c r="I103" s="8">
        <f t="shared" si="33"/>
        <v>4</v>
      </c>
      <c r="J103" s="8">
        <f t="shared" si="34"/>
        <v>3</v>
      </c>
      <c r="K103" s="8">
        <f t="shared" si="35"/>
        <v>7</v>
      </c>
    </row>
    <row r="104" spans="1:11" ht="24.75" customHeight="1" x14ac:dyDescent="0.55000000000000004">
      <c r="A104" s="6" t="s">
        <v>104</v>
      </c>
      <c r="B104" s="6">
        <v>100</v>
      </c>
      <c r="C104" s="6">
        <v>1</v>
      </c>
      <c r="D104" s="6">
        <v>4</v>
      </c>
      <c r="E104" s="6">
        <v>5</v>
      </c>
      <c r="F104" s="6">
        <v>0</v>
      </c>
      <c r="G104" s="6">
        <v>0</v>
      </c>
      <c r="H104" s="6">
        <v>0</v>
      </c>
      <c r="I104" s="8">
        <f t="shared" si="33"/>
        <v>1</v>
      </c>
      <c r="J104" s="8">
        <f t="shared" si="34"/>
        <v>4</v>
      </c>
      <c r="K104" s="8">
        <f t="shared" si="35"/>
        <v>5</v>
      </c>
    </row>
    <row r="105" spans="1:11" ht="24.75" customHeight="1" x14ac:dyDescent="0.55000000000000004">
      <c r="A105" s="6" t="s">
        <v>105</v>
      </c>
      <c r="B105" s="6">
        <v>101</v>
      </c>
      <c r="C105" s="6">
        <v>7</v>
      </c>
      <c r="D105" s="6">
        <v>6</v>
      </c>
      <c r="E105" s="6">
        <v>13</v>
      </c>
      <c r="F105" s="6">
        <v>0</v>
      </c>
      <c r="G105" s="6">
        <v>0</v>
      </c>
      <c r="H105" s="6">
        <v>0</v>
      </c>
      <c r="I105" s="8">
        <f t="shared" si="33"/>
        <v>7</v>
      </c>
      <c r="J105" s="8">
        <f t="shared" si="34"/>
        <v>6</v>
      </c>
      <c r="K105" s="8">
        <f t="shared" si="35"/>
        <v>13</v>
      </c>
    </row>
    <row r="106" spans="1:11" ht="24.75" customHeight="1" x14ac:dyDescent="0.55000000000000004">
      <c r="A106" s="11" t="s">
        <v>148</v>
      </c>
      <c r="B106" s="8"/>
      <c r="C106" s="8">
        <v>47</v>
      </c>
      <c r="D106" s="8">
        <v>58</v>
      </c>
      <c r="E106" s="8">
        <v>105</v>
      </c>
      <c r="F106" s="8">
        <v>11</v>
      </c>
      <c r="G106" s="8">
        <v>21</v>
      </c>
      <c r="H106" s="8">
        <v>32</v>
      </c>
      <c r="I106" s="8">
        <f t="shared" si="33"/>
        <v>58</v>
      </c>
      <c r="J106" s="8">
        <f t="shared" si="34"/>
        <v>79</v>
      </c>
      <c r="K106" s="8">
        <f t="shared" si="35"/>
        <v>137</v>
      </c>
    </row>
    <row r="107" spans="1:11" ht="24.75" customHeight="1" x14ac:dyDescent="0.55000000000000004">
      <c r="A107" s="10" t="s">
        <v>149</v>
      </c>
      <c r="B107" s="8"/>
      <c r="C107" s="8">
        <v>365</v>
      </c>
      <c r="D107" s="8">
        <v>298</v>
      </c>
      <c r="E107" s="8">
        <v>663</v>
      </c>
      <c r="F107" s="8">
        <v>22</v>
      </c>
      <c r="G107" s="8">
        <v>34</v>
      </c>
      <c r="H107" s="8">
        <v>56</v>
      </c>
      <c r="I107" s="8">
        <f t="shared" si="33"/>
        <v>387</v>
      </c>
      <c r="J107" s="8">
        <f t="shared" si="34"/>
        <v>332</v>
      </c>
      <c r="K107" s="8">
        <f t="shared" si="35"/>
        <v>719</v>
      </c>
    </row>
    <row r="108" spans="1:11" ht="24.75" customHeight="1" x14ac:dyDescent="0.55000000000000004">
      <c r="A108" s="10" t="s">
        <v>150</v>
      </c>
      <c r="B108" s="8"/>
      <c r="C108" s="8">
        <v>13</v>
      </c>
      <c r="D108" s="8">
        <v>5</v>
      </c>
      <c r="E108" s="8">
        <v>18</v>
      </c>
      <c r="F108" s="8">
        <v>42</v>
      </c>
      <c r="G108" s="8">
        <v>40</v>
      </c>
      <c r="H108" s="8">
        <v>82</v>
      </c>
      <c r="I108" s="8">
        <f t="shared" si="33"/>
        <v>55</v>
      </c>
      <c r="J108" s="8">
        <f t="shared" si="34"/>
        <v>45</v>
      </c>
      <c r="K108" s="8">
        <f t="shared" si="35"/>
        <v>100</v>
      </c>
    </row>
    <row r="109" spans="1:11" ht="24.75" customHeight="1" x14ac:dyDescent="0.55000000000000004">
      <c r="A109" s="22" t="s">
        <v>2</v>
      </c>
      <c r="B109" s="15"/>
      <c r="C109" s="15">
        <f>SUM(C4:C108)</f>
        <v>35455</v>
      </c>
      <c r="D109" s="15">
        <f t="shared" ref="D109:K109" si="36">SUM(D4:D108)</f>
        <v>35131</v>
      </c>
      <c r="E109" s="15">
        <f t="shared" si="36"/>
        <v>70586</v>
      </c>
      <c r="F109" s="15">
        <f t="shared" si="36"/>
        <v>2006</v>
      </c>
      <c r="G109" s="15">
        <f t="shared" si="36"/>
        <v>2282</v>
      </c>
      <c r="H109" s="15">
        <f t="shared" si="36"/>
        <v>4288</v>
      </c>
      <c r="I109" s="15">
        <f t="shared" si="36"/>
        <v>37461</v>
      </c>
      <c r="J109" s="15">
        <f t="shared" si="36"/>
        <v>37413</v>
      </c>
      <c r="K109" s="15">
        <f t="shared" si="36"/>
        <v>74874</v>
      </c>
    </row>
  </sheetData>
  <sortState ref="A4:H105">
    <sortCondition ref="B4:B105"/>
  </sortState>
  <mergeCells count="3">
    <mergeCell ref="C2:E2"/>
    <mergeCell ref="F2:H2"/>
    <mergeCell ref="I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จังหวัดฉะเชิงเทรา</vt:lpstr>
      <vt:lpstr>เมืองฉะเชิงเทรา</vt:lpstr>
      <vt:lpstr>บางคล้า</vt:lpstr>
      <vt:lpstr>บางน้ำเปรี้ยว</vt:lpstr>
      <vt:lpstr>บางปะกง</vt:lpstr>
      <vt:lpstr>บ้านโพธิ์</vt:lpstr>
      <vt:lpstr>พนมสารคาม</vt:lpstr>
      <vt:lpstr>ราชสาส์น</vt:lpstr>
      <vt:lpstr>สนามชัยเขต</vt:lpstr>
      <vt:lpstr>แปลงยาว</vt:lpstr>
      <vt:lpstr>ท่าตะเกียบ</vt:lpstr>
      <vt:lpstr>คลองเขื่อน</vt:lpstr>
      <vt:lpstr>Sheet12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NARUMOL</dc:creator>
  <cp:lastModifiedBy>NARUMOL</cp:lastModifiedBy>
  <cp:lastPrinted>2019-02-13T04:13:25Z</cp:lastPrinted>
  <dcterms:created xsi:type="dcterms:W3CDTF">2019-02-12T04:16:31Z</dcterms:created>
  <dcterms:modified xsi:type="dcterms:W3CDTF">2020-02-28T04:35:49Z</dcterms:modified>
</cp:coreProperties>
</file>