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workupdate2563\data24\ข้อมูลขึ้น www\ข้อมูลสถานะสุขภาพ (update)\ข้อมูลประชากร\"/>
    </mc:Choice>
  </mc:AlternateContent>
  <xr:revisionPtr revIDLastSave="0" documentId="13_ncr:1_{CE049713-FE5B-4DDD-8ED9-0A21E11876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จังหวัด" sheetId="1" r:id="rId1"/>
    <sheet name="เมือง" sheetId="2" r:id="rId2"/>
    <sheet name="บางคล้า" sheetId="3" r:id="rId3"/>
    <sheet name="บางน้ำเปรี้ยว" sheetId="4" r:id="rId4"/>
    <sheet name="บางปะกง" sheetId="5" r:id="rId5"/>
    <sheet name="บ้านโพธิ์" sheetId="6" r:id="rId6"/>
    <sheet name="พนมสารคาม" sheetId="8" r:id="rId7"/>
    <sheet name="ราชสาส์น" sheetId="13" r:id="rId8"/>
    <sheet name="สนามชัย" sheetId="9" r:id="rId9"/>
    <sheet name="แปลงยาว" sheetId="10" r:id="rId10"/>
    <sheet name="ท่าตะเกียบ" sheetId="11" r:id="rId11"/>
    <sheet name="คลองเขื่อน" sheetId="12" r:id="rId12"/>
    <sheet name="Sheet1" sheetId="14" r:id="rId13"/>
    <sheet name="01" sheetId="15" r:id="rId14"/>
    <sheet name="02" sheetId="16" r:id="rId15"/>
    <sheet name="03" sheetId="17" r:id="rId16"/>
    <sheet name="04" sheetId="18" r:id="rId17"/>
    <sheet name="05" sheetId="19" r:id="rId18"/>
    <sheet name="06" sheetId="20" r:id="rId19"/>
    <sheet name="07" sheetId="21" r:id="rId20"/>
    <sheet name="08" sheetId="22" r:id="rId21"/>
    <sheet name="09" sheetId="23" r:id="rId22"/>
    <sheet name="10" sheetId="24" r:id="rId23"/>
    <sheet name="11" sheetId="25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6" i="18" l="1"/>
  <c r="AI6" i="18"/>
  <c r="AH7" i="18"/>
  <c r="AI7" i="18"/>
  <c r="AH8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AG9" i="18"/>
  <c r="AG8" i="18"/>
  <c r="AG7" i="18"/>
  <c r="AG6" i="18"/>
  <c r="AL110" i="18"/>
  <c r="AM110" i="18"/>
  <c r="AN110" i="18"/>
  <c r="I4" i="25"/>
  <c r="J4" i="25"/>
  <c r="I5" i="25"/>
  <c r="J5" i="25"/>
  <c r="I6" i="25"/>
  <c r="J6" i="25"/>
  <c r="I7" i="25"/>
  <c r="J7" i="25"/>
  <c r="I8" i="25"/>
  <c r="J8" i="25"/>
  <c r="I9" i="25"/>
  <c r="J9" i="25"/>
  <c r="I10" i="25"/>
  <c r="J10" i="25"/>
  <c r="I11" i="25"/>
  <c r="J11" i="25"/>
  <c r="I12" i="25"/>
  <c r="J12" i="25"/>
  <c r="I13" i="25"/>
  <c r="J13" i="25"/>
  <c r="I14" i="25"/>
  <c r="J14" i="25"/>
  <c r="I15" i="25"/>
  <c r="J15" i="25"/>
  <c r="I16" i="25"/>
  <c r="J16" i="25"/>
  <c r="I17" i="25"/>
  <c r="J17" i="25"/>
  <c r="I18" i="25"/>
  <c r="J18" i="25"/>
  <c r="I19" i="25"/>
  <c r="J19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J3" i="25"/>
  <c r="I3" i="25"/>
  <c r="H3" i="25"/>
  <c r="I4" i="24"/>
  <c r="J4" i="24"/>
  <c r="I5" i="24"/>
  <c r="J5" i="24"/>
  <c r="I6" i="24"/>
  <c r="J6" i="24"/>
  <c r="I7" i="24"/>
  <c r="J7" i="24"/>
  <c r="I8" i="24"/>
  <c r="J8" i="24"/>
  <c r="I9" i="24"/>
  <c r="J9" i="24"/>
  <c r="I10" i="24"/>
  <c r="J10" i="24"/>
  <c r="I11" i="24"/>
  <c r="J11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J3" i="24"/>
  <c r="I3" i="24"/>
  <c r="I20" i="24" s="1"/>
  <c r="H3" i="24"/>
  <c r="I6" i="21"/>
  <c r="J6" i="21"/>
  <c r="I7" i="21"/>
  <c r="J7" i="21"/>
  <c r="I8" i="21"/>
  <c r="J8" i="21"/>
  <c r="I9" i="21"/>
  <c r="J9" i="21"/>
  <c r="I10" i="21"/>
  <c r="J10" i="21"/>
  <c r="I11" i="21"/>
  <c r="J11" i="21"/>
  <c r="I12" i="21"/>
  <c r="J12" i="21"/>
  <c r="I13" i="21"/>
  <c r="J13" i="21"/>
  <c r="I14" i="21"/>
  <c r="J14" i="21"/>
  <c r="I15" i="21"/>
  <c r="J15" i="21"/>
  <c r="I16" i="21"/>
  <c r="J16" i="21"/>
  <c r="I17" i="21"/>
  <c r="J17" i="21"/>
  <c r="I18" i="21"/>
  <c r="J18" i="21"/>
  <c r="I19" i="21"/>
  <c r="J19" i="21"/>
  <c r="I20" i="21"/>
  <c r="J20" i="21"/>
  <c r="I21" i="21"/>
  <c r="J21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J5" i="21"/>
  <c r="I5" i="21"/>
  <c r="H5" i="21"/>
  <c r="H22" i="21" l="1"/>
  <c r="H20" i="24"/>
  <c r="J20" i="24"/>
  <c r="J20" i="25"/>
  <c r="H20" i="25"/>
  <c r="I20" i="25"/>
  <c r="I22" i="21"/>
  <c r="J22" i="21"/>
  <c r="U110" i="19"/>
  <c r="V110" i="19"/>
  <c r="W110" i="19"/>
  <c r="R5" i="19"/>
  <c r="S5" i="19"/>
  <c r="R6" i="19"/>
  <c r="S6" i="19"/>
  <c r="R7" i="19"/>
  <c r="S7" i="19"/>
  <c r="R8" i="19"/>
  <c r="S8" i="19"/>
  <c r="R9" i="19"/>
  <c r="S9" i="19"/>
  <c r="R10" i="19"/>
  <c r="S10" i="19"/>
  <c r="R11" i="19"/>
  <c r="S11" i="19"/>
  <c r="R12" i="19"/>
  <c r="S12" i="19"/>
  <c r="R13" i="19"/>
  <c r="S13" i="19"/>
  <c r="R14" i="19"/>
  <c r="S14" i="19"/>
  <c r="R15" i="19"/>
  <c r="S15" i="19"/>
  <c r="R16" i="19"/>
  <c r="S16" i="19"/>
  <c r="R17" i="19"/>
  <c r="S17" i="19"/>
  <c r="R18" i="19"/>
  <c r="S18" i="19"/>
  <c r="R19" i="19"/>
  <c r="S19" i="19"/>
  <c r="R20" i="19"/>
  <c r="S20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" i="19"/>
  <c r="S4" i="19"/>
  <c r="R4" i="19"/>
  <c r="Q4" i="19"/>
  <c r="D110" i="25"/>
  <c r="C110" i="25"/>
  <c r="B110" i="25"/>
  <c r="D110" i="24"/>
  <c r="C110" i="24"/>
  <c r="B110" i="24"/>
  <c r="P110" i="23"/>
  <c r="O110" i="23"/>
  <c r="N110" i="23"/>
  <c r="M110" i="23"/>
  <c r="L110" i="23"/>
  <c r="K110" i="23"/>
  <c r="J110" i="23"/>
  <c r="I110" i="23"/>
  <c r="H110" i="23"/>
  <c r="G110" i="23"/>
  <c r="F110" i="23"/>
  <c r="E110" i="23"/>
  <c r="D110" i="23"/>
  <c r="C110" i="23"/>
  <c r="B110" i="23"/>
  <c r="S109" i="23"/>
  <c r="R109" i="23"/>
  <c r="Q109" i="23"/>
  <c r="S108" i="23"/>
  <c r="R108" i="23"/>
  <c r="Q108" i="23"/>
  <c r="S107" i="23"/>
  <c r="R107" i="23"/>
  <c r="Q107" i="23"/>
  <c r="S106" i="23"/>
  <c r="R106" i="23"/>
  <c r="Q106" i="23"/>
  <c r="S105" i="23"/>
  <c r="R105" i="23"/>
  <c r="Q105" i="23"/>
  <c r="S104" i="23"/>
  <c r="R104" i="23"/>
  <c r="Q104" i="23"/>
  <c r="S103" i="23"/>
  <c r="R103" i="23"/>
  <c r="Q103" i="23"/>
  <c r="S102" i="23"/>
  <c r="R102" i="23"/>
  <c r="Q102" i="23"/>
  <c r="S101" i="23"/>
  <c r="R101" i="23"/>
  <c r="Q101" i="23"/>
  <c r="S100" i="23"/>
  <c r="R100" i="23"/>
  <c r="Q100" i="23"/>
  <c r="S99" i="23"/>
  <c r="R99" i="23"/>
  <c r="Q99" i="23"/>
  <c r="S98" i="23"/>
  <c r="R98" i="23"/>
  <c r="Q98" i="23"/>
  <c r="S97" i="23"/>
  <c r="R97" i="23"/>
  <c r="Q97" i="23"/>
  <c r="S96" i="23"/>
  <c r="R96" i="23"/>
  <c r="Q96" i="23"/>
  <c r="S95" i="23"/>
  <c r="R95" i="23"/>
  <c r="Q95" i="23"/>
  <c r="S94" i="23"/>
  <c r="R94" i="23"/>
  <c r="Q94" i="23"/>
  <c r="S93" i="23"/>
  <c r="R93" i="23"/>
  <c r="Q93" i="23"/>
  <c r="S92" i="23"/>
  <c r="R92" i="23"/>
  <c r="Q92" i="23"/>
  <c r="S91" i="23"/>
  <c r="R91" i="23"/>
  <c r="Q91" i="23"/>
  <c r="S90" i="23"/>
  <c r="R90" i="23"/>
  <c r="Q90" i="23"/>
  <c r="S89" i="23"/>
  <c r="R89" i="23"/>
  <c r="Q89" i="23"/>
  <c r="S88" i="23"/>
  <c r="R88" i="23"/>
  <c r="Q88" i="23"/>
  <c r="S87" i="23"/>
  <c r="R87" i="23"/>
  <c r="Q87" i="23"/>
  <c r="S86" i="23"/>
  <c r="R86" i="23"/>
  <c r="Q86" i="23"/>
  <c r="S85" i="23"/>
  <c r="R85" i="23"/>
  <c r="Q85" i="23"/>
  <c r="S84" i="23"/>
  <c r="R84" i="23"/>
  <c r="Q84" i="23"/>
  <c r="S83" i="23"/>
  <c r="R83" i="23"/>
  <c r="Q83" i="23"/>
  <c r="S82" i="23"/>
  <c r="R82" i="23"/>
  <c r="Q82" i="23"/>
  <c r="S81" i="23"/>
  <c r="R81" i="23"/>
  <c r="Q81" i="23"/>
  <c r="S80" i="23"/>
  <c r="R80" i="23"/>
  <c r="Q80" i="23"/>
  <c r="S79" i="23"/>
  <c r="R79" i="23"/>
  <c r="Q79" i="23"/>
  <c r="S78" i="23"/>
  <c r="R78" i="23"/>
  <c r="Q78" i="23"/>
  <c r="S77" i="23"/>
  <c r="R77" i="23"/>
  <c r="Q77" i="23"/>
  <c r="S76" i="23"/>
  <c r="R76" i="23"/>
  <c r="Q76" i="23"/>
  <c r="S75" i="23"/>
  <c r="R75" i="23"/>
  <c r="Q75" i="23"/>
  <c r="S74" i="23"/>
  <c r="R74" i="23"/>
  <c r="Q74" i="23"/>
  <c r="S73" i="23"/>
  <c r="R73" i="23"/>
  <c r="Q73" i="23"/>
  <c r="S72" i="23"/>
  <c r="R72" i="23"/>
  <c r="Q72" i="23"/>
  <c r="S71" i="23"/>
  <c r="R71" i="23"/>
  <c r="Q71" i="23"/>
  <c r="S70" i="23"/>
  <c r="R70" i="23"/>
  <c r="Q70" i="23"/>
  <c r="S69" i="23"/>
  <c r="R69" i="23"/>
  <c r="Q69" i="23"/>
  <c r="S68" i="23"/>
  <c r="R68" i="23"/>
  <c r="Q68" i="23"/>
  <c r="S67" i="23"/>
  <c r="R67" i="23"/>
  <c r="Q67" i="23"/>
  <c r="S66" i="23"/>
  <c r="R66" i="23"/>
  <c r="Q66" i="23"/>
  <c r="S65" i="23"/>
  <c r="R65" i="23"/>
  <c r="Q65" i="23"/>
  <c r="S64" i="23"/>
  <c r="R64" i="23"/>
  <c r="Q64" i="23"/>
  <c r="S63" i="23"/>
  <c r="R63" i="23"/>
  <c r="Q63" i="23"/>
  <c r="S62" i="23"/>
  <c r="R62" i="23"/>
  <c r="Q62" i="23"/>
  <c r="S61" i="23"/>
  <c r="R61" i="23"/>
  <c r="Q61" i="23"/>
  <c r="S60" i="23"/>
  <c r="R60" i="23"/>
  <c r="Q60" i="23"/>
  <c r="S59" i="23"/>
  <c r="R59" i="23"/>
  <c r="Q59" i="23"/>
  <c r="S58" i="23"/>
  <c r="R58" i="23"/>
  <c r="Q58" i="23"/>
  <c r="S57" i="23"/>
  <c r="R57" i="23"/>
  <c r="Q57" i="23"/>
  <c r="S56" i="23"/>
  <c r="R56" i="23"/>
  <c r="Q56" i="23"/>
  <c r="S55" i="23"/>
  <c r="R55" i="23"/>
  <c r="Q55" i="23"/>
  <c r="S54" i="23"/>
  <c r="R54" i="23"/>
  <c r="Q54" i="23"/>
  <c r="S53" i="23"/>
  <c r="R53" i="23"/>
  <c r="Q53" i="23"/>
  <c r="S52" i="23"/>
  <c r="R52" i="23"/>
  <c r="Q52" i="23"/>
  <c r="S51" i="23"/>
  <c r="R51" i="23"/>
  <c r="Q51" i="23"/>
  <c r="S50" i="23"/>
  <c r="R50" i="23"/>
  <c r="Q50" i="23"/>
  <c r="S49" i="23"/>
  <c r="R49" i="23"/>
  <c r="Q49" i="23"/>
  <c r="S48" i="23"/>
  <c r="R48" i="23"/>
  <c r="Q48" i="23"/>
  <c r="S47" i="23"/>
  <c r="R47" i="23"/>
  <c r="Q47" i="23"/>
  <c r="S46" i="23"/>
  <c r="R46" i="23"/>
  <c r="Q46" i="23"/>
  <c r="S45" i="23"/>
  <c r="R45" i="23"/>
  <c r="Q45" i="23"/>
  <c r="S44" i="23"/>
  <c r="R44" i="23"/>
  <c r="Q44" i="23"/>
  <c r="S43" i="23"/>
  <c r="R43" i="23"/>
  <c r="Q43" i="23"/>
  <c r="S42" i="23"/>
  <c r="R42" i="23"/>
  <c r="Q42" i="23"/>
  <c r="S41" i="23"/>
  <c r="R41" i="23"/>
  <c r="Q41" i="23"/>
  <c r="S40" i="23"/>
  <c r="R40" i="23"/>
  <c r="Q40" i="23"/>
  <c r="S39" i="23"/>
  <c r="R39" i="23"/>
  <c r="Q39" i="23"/>
  <c r="S38" i="23"/>
  <c r="R38" i="23"/>
  <c r="Q38" i="23"/>
  <c r="S37" i="23"/>
  <c r="R37" i="23"/>
  <c r="Q37" i="23"/>
  <c r="S36" i="23"/>
  <c r="R36" i="23"/>
  <c r="Q36" i="23"/>
  <c r="S35" i="23"/>
  <c r="R35" i="23"/>
  <c r="Q35" i="23"/>
  <c r="S34" i="23"/>
  <c r="R34" i="23"/>
  <c r="Q34" i="23"/>
  <c r="S33" i="23"/>
  <c r="R33" i="23"/>
  <c r="Q33" i="23"/>
  <c r="S32" i="23"/>
  <c r="R32" i="23"/>
  <c r="Q32" i="23"/>
  <c r="S31" i="23"/>
  <c r="R31" i="23"/>
  <c r="Q31" i="23"/>
  <c r="S30" i="23"/>
  <c r="R30" i="23"/>
  <c r="Q30" i="23"/>
  <c r="S29" i="23"/>
  <c r="R29" i="23"/>
  <c r="Q29" i="23"/>
  <c r="S28" i="23"/>
  <c r="R28" i="23"/>
  <c r="Q28" i="23"/>
  <c r="S27" i="23"/>
  <c r="R27" i="23"/>
  <c r="Q27" i="23"/>
  <c r="S26" i="23"/>
  <c r="R26" i="23"/>
  <c r="Q26" i="23"/>
  <c r="S25" i="23"/>
  <c r="R25" i="23"/>
  <c r="Q25" i="23"/>
  <c r="S24" i="23"/>
  <c r="R24" i="23"/>
  <c r="Q24" i="23"/>
  <c r="S23" i="23"/>
  <c r="R23" i="23"/>
  <c r="Q23" i="23"/>
  <c r="S22" i="23"/>
  <c r="R22" i="23"/>
  <c r="Q22" i="23"/>
  <c r="S21" i="23"/>
  <c r="R21" i="23"/>
  <c r="Q21" i="23"/>
  <c r="S20" i="23"/>
  <c r="R20" i="23"/>
  <c r="Q20" i="23"/>
  <c r="S19" i="23"/>
  <c r="R19" i="23"/>
  <c r="Q19" i="23"/>
  <c r="S18" i="23"/>
  <c r="R18" i="23"/>
  <c r="Q18" i="23"/>
  <c r="S17" i="23"/>
  <c r="R17" i="23"/>
  <c r="Q17" i="23"/>
  <c r="S16" i="23"/>
  <c r="R16" i="23"/>
  <c r="Q16" i="23"/>
  <c r="S15" i="23"/>
  <c r="R15" i="23"/>
  <c r="Q15" i="23"/>
  <c r="S14" i="23"/>
  <c r="R14" i="23"/>
  <c r="Q14" i="23"/>
  <c r="S13" i="23"/>
  <c r="R13" i="23"/>
  <c r="Q13" i="23"/>
  <c r="S12" i="23"/>
  <c r="R12" i="23"/>
  <c r="Q12" i="23"/>
  <c r="S11" i="23"/>
  <c r="R11" i="23"/>
  <c r="Q11" i="23"/>
  <c r="S10" i="23"/>
  <c r="R10" i="23"/>
  <c r="Q10" i="23"/>
  <c r="S9" i="23"/>
  <c r="R9" i="23"/>
  <c r="Q9" i="23"/>
  <c r="S8" i="23"/>
  <c r="R8" i="23"/>
  <c r="Q8" i="23"/>
  <c r="S7" i="23"/>
  <c r="R7" i="23"/>
  <c r="Q7" i="23"/>
  <c r="S6" i="23"/>
  <c r="R6" i="23"/>
  <c r="Q6" i="23"/>
  <c r="S5" i="23"/>
  <c r="R5" i="23"/>
  <c r="Q5" i="23"/>
  <c r="S4" i="23"/>
  <c r="Y4" i="23" s="1"/>
  <c r="R4" i="23"/>
  <c r="X4" i="23" s="1"/>
  <c r="Q4" i="23"/>
  <c r="W4" i="23" s="1"/>
  <c r="G110" i="22"/>
  <c r="F110" i="22"/>
  <c r="E110" i="22"/>
  <c r="D110" i="22"/>
  <c r="C110" i="22"/>
  <c r="I110" i="22" s="1"/>
  <c r="B110" i="22"/>
  <c r="J109" i="22"/>
  <c r="I109" i="22"/>
  <c r="H109" i="22"/>
  <c r="J108" i="22"/>
  <c r="I108" i="22"/>
  <c r="H108" i="22"/>
  <c r="J107" i="22"/>
  <c r="I107" i="22"/>
  <c r="H107" i="22"/>
  <c r="J106" i="22"/>
  <c r="I106" i="22"/>
  <c r="H106" i="22"/>
  <c r="J105" i="22"/>
  <c r="I105" i="22"/>
  <c r="H105" i="22"/>
  <c r="J104" i="22"/>
  <c r="I104" i="22"/>
  <c r="H104" i="22"/>
  <c r="J103" i="22"/>
  <c r="I103" i="22"/>
  <c r="H103" i="22"/>
  <c r="J102" i="22"/>
  <c r="I102" i="22"/>
  <c r="H102" i="22"/>
  <c r="J101" i="22"/>
  <c r="I101" i="22"/>
  <c r="H101" i="22"/>
  <c r="J100" i="22"/>
  <c r="I100" i="22"/>
  <c r="H100" i="22"/>
  <c r="J99" i="22"/>
  <c r="I99" i="22"/>
  <c r="H99" i="22"/>
  <c r="J98" i="22"/>
  <c r="I98" i="22"/>
  <c r="H98" i="22"/>
  <c r="J97" i="22"/>
  <c r="I97" i="22"/>
  <c r="H97" i="22"/>
  <c r="J96" i="22"/>
  <c r="I96" i="22"/>
  <c r="H96" i="22"/>
  <c r="J95" i="22"/>
  <c r="I95" i="22"/>
  <c r="H95" i="22"/>
  <c r="J94" i="22"/>
  <c r="I94" i="22"/>
  <c r="H94" i="22"/>
  <c r="J93" i="22"/>
  <c r="I93" i="22"/>
  <c r="H93" i="22"/>
  <c r="J92" i="22"/>
  <c r="I92" i="22"/>
  <c r="H92" i="22"/>
  <c r="J91" i="22"/>
  <c r="I91" i="22"/>
  <c r="H91" i="22"/>
  <c r="J90" i="22"/>
  <c r="I90" i="22"/>
  <c r="H90" i="22"/>
  <c r="J89" i="22"/>
  <c r="I89" i="22"/>
  <c r="H89" i="22"/>
  <c r="J88" i="22"/>
  <c r="I88" i="22"/>
  <c r="H88" i="22"/>
  <c r="J87" i="22"/>
  <c r="I87" i="22"/>
  <c r="H87" i="22"/>
  <c r="J86" i="22"/>
  <c r="I86" i="22"/>
  <c r="H86" i="22"/>
  <c r="J85" i="22"/>
  <c r="I85" i="22"/>
  <c r="H85" i="22"/>
  <c r="J84" i="22"/>
  <c r="I84" i="22"/>
  <c r="H84" i="22"/>
  <c r="J83" i="22"/>
  <c r="I83" i="22"/>
  <c r="H83" i="22"/>
  <c r="J82" i="22"/>
  <c r="I82" i="22"/>
  <c r="H82" i="22"/>
  <c r="J81" i="22"/>
  <c r="I81" i="22"/>
  <c r="H81" i="22"/>
  <c r="J80" i="22"/>
  <c r="I80" i="22"/>
  <c r="H80" i="22"/>
  <c r="J79" i="22"/>
  <c r="I79" i="22"/>
  <c r="H79" i="22"/>
  <c r="J78" i="22"/>
  <c r="I78" i="22"/>
  <c r="H78" i="22"/>
  <c r="J77" i="22"/>
  <c r="I77" i="22"/>
  <c r="H77" i="22"/>
  <c r="J76" i="22"/>
  <c r="I76" i="22"/>
  <c r="H76" i="22"/>
  <c r="J75" i="22"/>
  <c r="I75" i="22"/>
  <c r="H75" i="22"/>
  <c r="J74" i="22"/>
  <c r="I74" i="22"/>
  <c r="H74" i="22"/>
  <c r="J73" i="22"/>
  <c r="I73" i="22"/>
  <c r="H73" i="22"/>
  <c r="J72" i="22"/>
  <c r="I72" i="22"/>
  <c r="H72" i="22"/>
  <c r="J71" i="22"/>
  <c r="I71" i="22"/>
  <c r="H71" i="22"/>
  <c r="J70" i="22"/>
  <c r="I70" i="22"/>
  <c r="H70" i="22"/>
  <c r="J69" i="22"/>
  <c r="I69" i="22"/>
  <c r="H69" i="22"/>
  <c r="J68" i="22"/>
  <c r="I68" i="22"/>
  <c r="H68" i="22"/>
  <c r="J67" i="22"/>
  <c r="I67" i="22"/>
  <c r="H67" i="22"/>
  <c r="J66" i="22"/>
  <c r="I66" i="22"/>
  <c r="H66" i="22"/>
  <c r="J65" i="22"/>
  <c r="I65" i="22"/>
  <c r="H65" i="22"/>
  <c r="J64" i="22"/>
  <c r="I64" i="22"/>
  <c r="H64" i="22"/>
  <c r="J63" i="22"/>
  <c r="I63" i="22"/>
  <c r="H63" i="22"/>
  <c r="J62" i="22"/>
  <c r="I62" i="22"/>
  <c r="H62" i="22"/>
  <c r="J61" i="22"/>
  <c r="I61" i="22"/>
  <c r="H61" i="22"/>
  <c r="J60" i="22"/>
  <c r="I60" i="22"/>
  <c r="H60" i="22"/>
  <c r="J59" i="22"/>
  <c r="I59" i="22"/>
  <c r="H59" i="22"/>
  <c r="J58" i="22"/>
  <c r="I58" i="22"/>
  <c r="H58" i="22"/>
  <c r="J57" i="22"/>
  <c r="I57" i="22"/>
  <c r="H57" i="22"/>
  <c r="J56" i="22"/>
  <c r="I56" i="22"/>
  <c r="H56" i="22"/>
  <c r="J55" i="22"/>
  <c r="I55" i="22"/>
  <c r="H55" i="22"/>
  <c r="J54" i="22"/>
  <c r="I54" i="22"/>
  <c r="H54" i="22"/>
  <c r="J53" i="22"/>
  <c r="I53" i="22"/>
  <c r="H53" i="22"/>
  <c r="J52" i="22"/>
  <c r="I52" i="22"/>
  <c r="H52" i="22"/>
  <c r="J51" i="22"/>
  <c r="I51" i="22"/>
  <c r="H51" i="22"/>
  <c r="J50" i="22"/>
  <c r="I50" i="22"/>
  <c r="H50" i="22"/>
  <c r="J49" i="22"/>
  <c r="I49" i="22"/>
  <c r="H49" i="22"/>
  <c r="J48" i="22"/>
  <c r="I48" i="22"/>
  <c r="H48" i="22"/>
  <c r="J47" i="22"/>
  <c r="I47" i="22"/>
  <c r="H47" i="22"/>
  <c r="J46" i="22"/>
  <c r="I46" i="22"/>
  <c r="H46" i="22"/>
  <c r="J45" i="22"/>
  <c r="I45" i="22"/>
  <c r="H45" i="22"/>
  <c r="J44" i="22"/>
  <c r="I44" i="22"/>
  <c r="H44" i="22"/>
  <c r="J43" i="22"/>
  <c r="I43" i="22"/>
  <c r="H43" i="22"/>
  <c r="J42" i="22"/>
  <c r="I42" i="22"/>
  <c r="H42" i="22"/>
  <c r="J41" i="22"/>
  <c r="I41" i="22"/>
  <c r="H41" i="22"/>
  <c r="J40" i="22"/>
  <c r="I40" i="22"/>
  <c r="H40" i="22"/>
  <c r="J39" i="22"/>
  <c r="I39" i="22"/>
  <c r="H39" i="22"/>
  <c r="J38" i="22"/>
  <c r="I38" i="22"/>
  <c r="H38" i="22"/>
  <c r="J37" i="22"/>
  <c r="I37" i="22"/>
  <c r="H37" i="22"/>
  <c r="J36" i="22"/>
  <c r="I36" i="22"/>
  <c r="H36" i="22"/>
  <c r="J35" i="22"/>
  <c r="I35" i="22"/>
  <c r="H35" i="22"/>
  <c r="J34" i="22"/>
  <c r="I34" i="22"/>
  <c r="H34" i="22"/>
  <c r="J33" i="22"/>
  <c r="I33" i="22"/>
  <c r="H33" i="22"/>
  <c r="J32" i="22"/>
  <c r="I32" i="22"/>
  <c r="H32" i="22"/>
  <c r="J31" i="22"/>
  <c r="I31" i="22"/>
  <c r="H31" i="22"/>
  <c r="J30" i="22"/>
  <c r="I30" i="22"/>
  <c r="H30" i="22"/>
  <c r="J29" i="22"/>
  <c r="I29" i="22"/>
  <c r="H29" i="22"/>
  <c r="J28" i="22"/>
  <c r="I28" i="22"/>
  <c r="H28" i="22"/>
  <c r="J27" i="22"/>
  <c r="I27" i="22"/>
  <c r="H27" i="22"/>
  <c r="J26" i="22"/>
  <c r="I26" i="22"/>
  <c r="H26" i="22"/>
  <c r="J25" i="22"/>
  <c r="I25" i="22"/>
  <c r="H25" i="22"/>
  <c r="J24" i="22"/>
  <c r="I24" i="22"/>
  <c r="H24" i="22"/>
  <c r="J23" i="22"/>
  <c r="I23" i="22"/>
  <c r="H23" i="22"/>
  <c r="J22" i="22"/>
  <c r="I22" i="22"/>
  <c r="H22" i="22"/>
  <c r="J21" i="22"/>
  <c r="I21" i="22"/>
  <c r="H21" i="22"/>
  <c r="J20" i="22"/>
  <c r="I20" i="22"/>
  <c r="H20" i="22"/>
  <c r="J19" i="22"/>
  <c r="I19" i="22"/>
  <c r="H19" i="22"/>
  <c r="J18" i="22"/>
  <c r="I18" i="22"/>
  <c r="H18" i="22"/>
  <c r="J17" i="22"/>
  <c r="I17" i="22"/>
  <c r="H17" i="22"/>
  <c r="J16" i="22"/>
  <c r="I16" i="22"/>
  <c r="H16" i="22"/>
  <c r="J15" i="22"/>
  <c r="I15" i="22"/>
  <c r="H15" i="22"/>
  <c r="J14" i="22"/>
  <c r="I14" i="22"/>
  <c r="H14" i="22"/>
  <c r="J13" i="22"/>
  <c r="I13" i="22"/>
  <c r="H13" i="22"/>
  <c r="J12" i="22"/>
  <c r="I12" i="22"/>
  <c r="H12" i="22"/>
  <c r="J11" i="22"/>
  <c r="I11" i="22"/>
  <c r="H11" i="22"/>
  <c r="J10" i="22"/>
  <c r="I10" i="22"/>
  <c r="H10" i="22"/>
  <c r="J9" i="22"/>
  <c r="I9" i="22"/>
  <c r="H9" i="22"/>
  <c r="J8" i="22"/>
  <c r="I8" i="22"/>
  <c r="H8" i="22"/>
  <c r="J7" i="22"/>
  <c r="I7" i="22"/>
  <c r="H7" i="22"/>
  <c r="J6" i="22"/>
  <c r="I6" i="22"/>
  <c r="H6" i="22"/>
  <c r="J5" i="22"/>
  <c r="I5" i="22"/>
  <c r="H5" i="22"/>
  <c r="J4" i="22"/>
  <c r="P4" i="22" s="1"/>
  <c r="I4" i="22"/>
  <c r="O4" i="22" s="1"/>
  <c r="H4" i="22"/>
  <c r="N4" i="22" s="1"/>
  <c r="D110" i="21"/>
  <c r="C110" i="21"/>
  <c r="B110" i="21"/>
  <c r="M110" i="20"/>
  <c r="L110" i="20"/>
  <c r="K110" i="20"/>
  <c r="J110" i="20"/>
  <c r="I110" i="20"/>
  <c r="H110" i="20"/>
  <c r="G110" i="20"/>
  <c r="F110" i="20"/>
  <c r="E110" i="20"/>
  <c r="D110" i="20"/>
  <c r="C110" i="20"/>
  <c r="B110" i="20"/>
  <c r="P109" i="20"/>
  <c r="O109" i="20"/>
  <c r="N109" i="20"/>
  <c r="P108" i="20"/>
  <c r="O108" i="20"/>
  <c r="N108" i="20"/>
  <c r="P107" i="20"/>
  <c r="O107" i="20"/>
  <c r="N107" i="20"/>
  <c r="P106" i="20"/>
  <c r="O106" i="20"/>
  <c r="N106" i="20"/>
  <c r="P105" i="20"/>
  <c r="O105" i="20"/>
  <c r="N105" i="20"/>
  <c r="P104" i="20"/>
  <c r="O104" i="20"/>
  <c r="N104" i="20"/>
  <c r="P103" i="20"/>
  <c r="O103" i="20"/>
  <c r="N103" i="20"/>
  <c r="P102" i="20"/>
  <c r="O102" i="20"/>
  <c r="N102" i="20"/>
  <c r="P101" i="20"/>
  <c r="O101" i="20"/>
  <c r="N101" i="20"/>
  <c r="P100" i="20"/>
  <c r="O100" i="20"/>
  <c r="N100" i="20"/>
  <c r="P99" i="20"/>
  <c r="O99" i="20"/>
  <c r="N99" i="20"/>
  <c r="P98" i="20"/>
  <c r="O98" i="20"/>
  <c r="N98" i="20"/>
  <c r="P97" i="20"/>
  <c r="O97" i="20"/>
  <c r="N97" i="20"/>
  <c r="P96" i="20"/>
  <c r="O96" i="20"/>
  <c r="N96" i="20"/>
  <c r="P95" i="20"/>
  <c r="O95" i="20"/>
  <c r="N95" i="20"/>
  <c r="P94" i="20"/>
  <c r="O94" i="20"/>
  <c r="N94" i="20"/>
  <c r="P93" i="20"/>
  <c r="O93" i="20"/>
  <c r="N93" i="20"/>
  <c r="P92" i="20"/>
  <c r="O92" i="20"/>
  <c r="N92" i="20"/>
  <c r="P91" i="20"/>
  <c r="O91" i="20"/>
  <c r="N91" i="20"/>
  <c r="P90" i="20"/>
  <c r="O90" i="20"/>
  <c r="N90" i="20"/>
  <c r="P89" i="20"/>
  <c r="O89" i="20"/>
  <c r="N89" i="20"/>
  <c r="P88" i="20"/>
  <c r="O88" i="20"/>
  <c r="N88" i="20"/>
  <c r="P87" i="20"/>
  <c r="O87" i="20"/>
  <c r="N87" i="20"/>
  <c r="P86" i="20"/>
  <c r="O86" i="20"/>
  <c r="N86" i="20"/>
  <c r="P85" i="20"/>
  <c r="O85" i="20"/>
  <c r="N85" i="20"/>
  <c r="P84" i="20"/>
  <c r="O84" i="20"/>
  <c r="N84" i="20"/>
  <c r="P83" i="20"/>
  <c r="O83" i="20"/>
  <c r="N83" i="20"/>
  <c r="P82" i="20"/>
  <c r="O82" i="20"/>
  <c r="N82" i="20"/>
  <c r="P81" i="20"/>
  <c r="O81" i="20"/>
  <c r="N81" i="20"/>
  <c r="P80" i="20"/>
  <c r="O80" i="20"/>
  <c r="N80" i="20"/>
  <c r="P79" i="20"/>
  <c r="O79" i="20"/>
  <c r="N79" i="20"/>
  <c r="P78" i="20"/>
  <c r="O78" i="20"/>
  <c r="N78" i="20"/>
  <c r="P77" i="20"/>
  <c r="O77" i="20"/>
  <c r="N77" i="20"/>
  <c r="P76" i="20"/>
  <c r="O76" i="20"/>
  <c r="N76" i="20"/>
  <c r="P75" i="20"/>
  <c r="O75" i="20"/>
  <c r="N75" i="20"/>
  <c r="P74" i="20"/>
  <c r="O74" i="20"/>
  <c r="N74" i="20"/>
  <c r="P73" i="20"/>
  <c r="O73" i="20"/>
  <c r="N73" i="20"/>
  <c r="P72" i="20"/>
  <c r="O72" i="20"/>
  <c r="N72" i="20"/>
  <c r="P71" i="20"/>
  <c r="O71" i="20"/>
  <c r="N71" i="20"/>
  <c r="P70" i="20"/>
  <c r="O70" i="20"/>
  <c r="N70" i="20"/>
  <c r="P69" i="20"/>
  <c r="O69" i="20"/>
  <c r="N69" i="20"/>
  <c r="P68" i="20"/>
  <c r="O68" i="20"/>
  <c r="N68" i="20"/>
  <c r="P67" i="20"/>
  <c r="O67" i="20"/>
  <c r="N67" i="20"/>
  <c r="P66" i="20"/>
  <c r="O66" i="20"/>
  <c r="N66" i="20"/>
  <c r="P65" i="20"/>
  <c r="O65" i="20"/>
  <c r="N65" i="20"/>
  <c r="P64" i="20"/>
  <c r="O64" i="20"/>
  <c r="N64" i="20"/>
  <c r="P63" i="20"/>
  <c r="O63" i="20"/>
  <c r="N63" i="20"/>
  <c r="P62" i="20"/>
  <c r="O62" i="20"/>
  <c r="N62" i="20"/>
  <c r="P61" i="20"/>
  <c r="O61" i="20"/>
  <c r="N61" i="20"/>
  <c r="P60" i="20"/>
  <c r="O60" i="20"/>
  <c r="N60" i="20"/>
  <c r="P59" i="20"/>
  <c r="O59" i="20"/>
  <c r="N59" i="20"/>
  <c r="P58" i="20"/>
  <c r="O58" i="20"/>
  <c r="N58" i="20"/>
  <c r="P57" i="20"/>
  <c r="O57" i="20"/>
  <c r="N57" i="20"/>
  <c r="P56" i="20"/>
  <c r="O56" i="20"/>
  <c r="N56" i="20"/>
  <c r="P55" i="20"/>
  <c r="O55" i="20"/>
  <c r="N55" i="20"/>
  <c r="P54" i="20"/>
  <c r="O54" i="20"/>
  <c r="N54" i="20"/>
  <c r="P53" i="20"/>
  <c r="O53" i="20"/>
  <c r="N53" i="20"/>
  <c r="P52" i="20"/>
  <c r="O52" i="20"/>
  <c r="N52" i="20"/>
  <c r="P51" i="20"/>
  <c r="O51" i="20"/>
  <c r="N51" i="20"/>
  <c r="P50" i="20"/>
  <c r="O50" i="20"/>
  <c r="N50" i="20"/>
  <c r="P49" i="20"/>
  <c r="O49" i="20"/>
  <c r="N49" i="20"/>
  <c r="P48" i="20"/>
  <c r="O48" i="20"/>
  <c r="N48" i="20"/>
  <c r="P47" i="20"/>
  <c r="O47" i="20"/>
  <c r="N47" i="20"/>
  <c r="P46" i="20"/>
  <c r="O46" i="20"/>
  <c r="N46" i="20"/>
  <c r="P45" i="20"/>
  <c r="O45" i="20"/>
  <c r="N45" i="20"/>
  <c r="P44" i="20"/>
  <c r="O44" i="20"/>
  <c r="N44" i="20"/>
  <c r="P43" i="20"/>
  <c r="O43" i="20"/>
  <c r="N43" i="20"/>
  <c r="P42" i="20"/>
  <c r="O42" i="20"/>
  <c r="N42" i="20"/>
  <c r="P41" i="20"/>
  <c r="O41" i="20"/>
  <c r="N41" i="20"/>
  <c r="P40" i="20"/>
  <c r="O40" i="20"/>
  <c r="N40" i="20"/>
  <c r="P39" i="20"/>
  <c r="O39" i="20"/>
  <c r="N39" i="20"/>
  <c r="P38" i="20"/>
  <c r="O38" i="20"/>
  <c r="N38" i="20"/>
  <c r="P37" i="20"/>
  <c r="O37" i="20"/>
  <c r="N37" i="20"/>
  <c r="P36" i="20"/>
  <c r="O36" i="20"/>
  <c r="N36" i="20"/>
  <c r="P35" i="20"/>
  <c r="O35" i="20"/>
  <c r="N35" i="20"/>
  <c r="P34" i="20"/>
  <c r="O34" i="20"/>
  <c r="N34" i="20"/>
  <c r="P33" i="20"/>
  <c r="O33" i="20"/>
  <c r="N33" i="20"/>
  <c r="P32" i="20"/>
  <c r="O32" i="20"/>
  <c r="N32" i="20"/>
  <c r="P31" i="20"/>
  <c r="O31" i="20"/>
  <c r="N31" i="20"/>
  <c r="P30" i="20"/>
  <c r="O30" i="20"/>
  <c r="N30" i="20"/>
  <c r="P29" i="20"/>
  <c r="O29" i="20"/>
  <c r="N29" i="20"/>
  <c r="P28" i="20"/>
  <c r="O28" i="20"/>
  <c r="N28" i="20"/>
  <c r="P27" i="20"/>
  <c r="O27" i="20"/>
  <c r="N27" i="20"/>
  <c r="P26" i="20"/>
  <c r="O26" i="20"/>
  <c r="N26" i="20"/>
  <c r="P25" i="20"/>
  <c r="O25" i="20"/>
  <c r="N25" i="20"/>
  <c r="P24" i="20"/>
  <c r="O24" i="20"/>
  <c r="N24" i="20"/>
  <c r="P23" i="20"/>
  <c r="O23" i="20"/>
  <c r="N23" i="20"/>
  <c r="P22" i="20"/>
  <c r="O22" i="20"/>
  <c r="N22" i="20"/>
  <c r="P21" i="20"/>
  <c r="O21" i="20"/>
  <c r="N21" i="20"/>
  <c r="P20" i="20"/>
  <c r="O20" i="20"/>
  <c r="N20" i="20"/>
  <c r="P19" i="20"/>
  <c r="O19" i="20"/>
  <c r="N19" i="20"/>
  <c r="P18" i="20"/>
  <c r="O18" i="20"/>
  <c r="N18" i="20"/>
  <c r="P17" i="20"/>
  <c r="O17" i="20"/>
  <c r="N17" i="20"/>
  <c r="P16" i="20"/>
  <c r="O16" i="20"/>
  <c r="N16" i="20"/>
  <c r="P15" i="20"/>
  <c r="O15" i="20"/>
  <c r="N15" i="20"/>
  <c r="P14" i="20"/>
  <c r="O14" i="20"/>
  <c r="N14" i="20"/>
  <c r="P13" i="20"/>
  <c r="O13" i="20"/>
  <c r="N13" i="20"/>
  <c r="P12" i="20"/>
  <c r="O12" i="20"/>
  <c r="N12" i="20"/>
  <c r="P11" i="20"/>
  <c r="O11" i="20"/>
  <c r="N11" i="20"/>
  <c r="P10" i="20"/>
  <c r="O10" i="20"/>
  <c r="N10" i="20"/>
  <c r="P9" i="20"/>
  <c r="O9" i="20"/>
  <c r="N9" i="20"/>
  <c r="P8" i="20"/>
  <c r="O8" i="20"/>
  <c r="N8" i="20"/>
  <c r="P7" i="20"/>
  <c r="O7" i="20"/>
  <c r="N7" i="20"/>
  <c r="P6" i="20"/>
  <c r="O6" i="20"/>
  <c r="N6" i="20"/>
  <c r="P5" i="20"/>
  <c r="O5" i="20"/>
  <c r="N5" i="20"/>
  <c r="P4" i="20"/>
  <c r="U4" i="20" s="1"/>
  <c r="O4" i="20"/>
  <c r="T4" i="20" s="1"/>
  <c r="N4" i="20"/>
  <c r="S4" i="20" s="1"/>
  <c r="J110" i="19"/>
  <c r="I110" i="19"/>
  <c r="H110" i="19"/>
  <c r="G110" i="19"/>
  <c r="F110" i="19"/>
  <c r="E110" i="19"/>
  <c r="D110" i="19"/>
  <c r="C110" i="19"/>
  <c r="B110" i="19"/>
  <c r="M109" i="19"/>
  <c r="L109" i="19"/>
  <c r="K109" i="19"/>
  <c r="M108" i="19"/>
  <c r="L108" i="19"/>
  <c r="K108" i="19"/>
  <c r="M107" i="19"/>
  <c r="L107" i="19"/>
  <c r="K107" i="19"/>
  <c r="M106" i="19"/>
  <c r="L106" i="19"/>
  <c r="K106" i="19"/>
  <c r="M105" i="19"/>
  <c r="L105" i="19"/>
  <c r="K105" i="19"/>
  <c r="M104" i="19"/>
  <c r="L104" i="19"/>
  <c r="K104" i="19"/>
  <c r="M103" i="19"/>
  <c r="L103" i="19"/>
  <c r="K103" i="19"/>
  <c r="M102" i="19"/>
  <c r="L102" i="19"/>
  <c r="K102" i="19"/>
  <c r="M101" i="19"/>
  <c r="L101" i="19"/>
  <c r="K101" i="19"/>
  <c r="M100" i="19"/>
  <c r="L100" i="19"/>
  <c r="K100" i="19"/>
  <c r="M99" i="19"/>
  <c r="L99" i="19"/>
  <c r="K99" i="19"/>
  <c r="M98" i="19"/>
  <c r="L98" i="19"/>
  <c r="K98" i="19"/>
  <c r="M97" i="19"/>
  <c r="L97" i="19"/>
  <c r="K97" i="19"/>
  <c r="M96" i="19"/>
  <c r="L96" i="19"/>
  <c r="K96" i="19"/>
  <c r="M95" i="19"/>
  <c r="L95" i="19"/>
  <c r="K95" i="19"/>
  <c r="M94" i="19"/>
  <c r="L94" i="19"/>
  <c r="K94" i="19"/>
  <c r="M93" i="19"/>
  <c r="L93" i="19"/>
  <c r="K93" i="19"/>
  <c r="M92" i="19"/>
  <c r="L92" i="19"/>
  <c r="K92" i="19"/>
  <c r="M91" i="19"/>
  <c r="L91" i="19"/>
  <c r="K91" i="19"/>
  <c r="M90" i="19"/>
  <c r="L90" i="19"/>
  <c r="K90" i="19"/>
  <c r="M89" i="19"/>
  <c r="L89" i="19"/>
  <c r="K89" i="19"/>
  <c r="M88" i="19"/>
  <c r="L88" i="19"/>
  <c r="K88" i="19"/>
  <c r="M87" i="19"/>
  <c r="L87" i="19"/>
  <c r="K87" i="19"/>
  <c r="M86" i="19"/>
  <c r="L86" i="19"/>
  <c r="K86" i="19"/>
  <c r="M85" i="19"/>
  <c r="L85" i="19"/>
  <c r="K85" i="19"/>
  <c r="M84" i="19"/>
  <c r="L84" i="19"/>
  <c r="K84" i="19"/>
  <c r="M83" i="19"/>
  <c r="L83" i="19"/>
  <c r="K83" i="19"/>
  <c r="M82" i="19"/>
  <c r="L82" i="19"/>
  <c r="K82" i="19"/>
  <c r="M81" i="19"/>
  <c r="L81" i="19"/>
  <c r="K81" i="19"/>
  <c r="M80" i="19"/>
  <c r="L80" i="19"/>
  <c r="K80" i="19"/>
  <c r="M79" i="19"/>
  <c r="L79" i="19"/>
  <c r="K79" i="19"/>
  <c r="M78" i="19"/>
  <c r="L78" i="19"/>
  <c r="K78" i="19"/>
  <c r="M77" i="19"/>
  <c r="L77" i="19"/>
  <c r="K77" i="19"/>
  <c r="M76" i="19"/>
  <c r="L76" i="19"/>
  <c r="K76" i="19"/>
  <c r="M75" i="19"/>
  <c r="L75" i="19"/>
  <c r="K75" i="19"/>
  <c r="M74" i="19"/>
  <c r="L74" i="19"/>
  <c r="K74" i="19"/>
  <c r="M73" i="19"/>
  <c r="L73" i="19"/>
  <c r="K73" i="19"/>
  <c r="M72" i="19"/>
  <c r="L72" i="19"/>
  <c r="K72" i="19"/>
  <c r="M71" i="19"/>
  <c r="L71" i="19"/>
  <c r="K71" i="19"/>
  <c r="M70" i="19"/>
  <c r="L70" i="19"/>
  <c r="K70" i="19"/>
  <c r="M69" i="19"/>
  <c r="L69" i="19"/>
  <c r="K69" i="19"/>
  <c r="M68" i="19"/>
  <c r="L68" i="19"/>
  <c r="K68" i="19"/>
  <c r="M67" i="19"/>
  <c r="L67" i="19"/>
  <c r="K67" i="19"/>
  <c r="M66" i="19"/>
  <c r="L66" i="19"/>
  <c r="K66" i="19"/>
  <c r="M65" i="19"/>
  <c r="L65" i="19"/>
  <c r="K65" i="19"/>
  <c r="M64" i="19"/>
  <c r="L64" i="19"/>
  <c r="K64" i="19"/>
  <c r="M63" i="19"/>
  <c r="L63" i="19"/>
  <c r="K63" i="19"/>
  <c r="M62" i="19"/>
  <c r="L62" i="19"/>
  <c r="K62" i="19"/>
  <c r="M61" i="19"/>
  <c r="L61" i="19"/>
  <c r="K61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32" i="19"/>
  <c r="L32" i="19"/>
  <c r="K32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7" i="19"/>
  <c r="L27" i="19"/>
  <c r="K27" i="19"/>
  <c r="M26" i="19"/>
  <c r="L26" i="19"/>
  <c r="K26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12" i="19"/>
  <c r="L12" i="19"/>
  <c r="K12" i="19"/>
  <c r="M11" i="19"/>
  <c r="L11" i="19"/>
  <c r="K11" i="19"/>
  <c r="M10" i="19"/>
  <c r="L10" i="19"/>
  <c r="K10" i="19"/>
  <c r="M9" i="19"/>
  <c r="L9" i="19"/>
  <c r="K9" i="19"/>
  <c r="M8" i="19"/>
  <c r="L8" i="19"/>
  <c r="K8" i="19"/>
  <c r="M7" i="19"/>
  <c r="L7" i="19"/>
  <c r="K7" i="19"/>
  <c r="M6" i="19"/>
  <c r="L6" i="19"/>
  <c r="K6" i="19"/>
  <c r="M5" i="19"/>
  <c r="L5" i="19"/>
  <c r="K5" i="19"/>
  <c r="M4" i="19"/>
  <c r="L4" i="19"/>
  <c r="K4" i="19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AB109" i="18"/>
  <c r="AA109" i="18"/>
  <c r="Z109" i="18"/>
  <c r="AB108" i="18"/>
  <c r="AA108" i="18"/>
  <c r="Z108" i="18"/>
  <c r="AB107" i="18"/>
  <c r="AA107" i="18"/>
  <c r="Z107" i="18"/>
  <c r="AB106" i="18"/>
  <c r="AA106" i="18"/>
  <c r="Z106" i="18"/>
  <c r="AB105" i="18"/>
  <c r="AA105" i="18"/>
  <c r="Z105" i="18"/>
  <c r="AB104" i="18"/>
  <c r="AA104" i="18"/>
  <c r="Z104" i="18"/>
  <c r="AB103" i="18"/>
  <c r="AA103" i="18"/>
  <c r="Z103" i="18"/>
  <c r="AB102" i="18"/>
  <c r="AA102" i="18"/>
  <c r="Z102" i="18"/>
  <c r="AB101" i="18"/>
  <c r="AA101" i="18"/>
  <c r="Z101" i="18"/>
  <c r="AB100" i="18"/>
  <c r="AA100" i="18"/>
  <c r="Z100" i="18"/>
  <c r="AB99" i="18"/>
  <c r="AA99" i="18"/>
  <c r="Z99" i="18"/>
  <c r="AB98" i="18"/>
  <c r="AA98" i="18"/>
  <c r="Z98" i="18"/>
  <c r="AB97" i="18"/>
  <c r="AA97" i="18"/>
  <c r="Z97" i="18"/>
  <c r="AB96" i="18"/>
  <c r="AA96" i="18"/>
  <c r="Z96" i="18"/>
  <c r="AB95" i="18"/>
  <c r="AA95" i="18"/>
  <c r="Z95" i="18"/>
  <c r="AB94" i="18"/>
  <c r="AA94" i="18"/>
  <c r="Z94" i="18"/>
  <c r="AB93" i="18"/>
  <c r="AA93" i="18"/>
  <c r="Z93" i="18"/>
  <c r="AB92" i="18"/>
  <c r="AA92" i="18"/>
  <c r="Z92" i="18"/>
  <c r="AB91" i="18"/>
  <c r="AA91" i="18"/>
  <c r="Z91" i="18"/>
  <c r="AB90" i="18"/>
  <c r="AA90" i="18"/>
  <c r="Z90" i="18"/>
  <c r="AB89" i="18"/>
  <c r="AA89" i="18"/>
  <c r="Z89" i="18"/>
  <c r="AB88" i="18"/>
  <c r="AA88" i="18"/>
  <c r="Z88" i="18"/>
  <c r="AB87" i="18"/>
  <c r="AA87" i="18"/>
  <c r="Z87" i="18"/>
  <c r="AB86" i="18"/>
  <c r="AA86" i="18"/>
  <c r="Z86" i="18"/>
  <c r="AB85" i="18"/>
  <c r="AA85" i="18"/>
  <c r="Z85" i="18"/>
  <c r="AB84" i="18"/>
  <c r="AA84" i="18"/>
  <c r="Z84" i="18"/>
  <c r="AB83" i="18"/>
  <c r="AA83" i="18"/>
  <c r="Z83" i="18"/>
  <c r="AB82" i="18"/>
  <c r="AA82" i="18"/>
  <c r="Z82" i="18"/>
  <c r="AB81" i="18"/>
  <c r="AA81" i="18"/>
  <c r="Z81" i="18"/>
  <c r="AB80" i="18"/>
  <c r="AA80" i="18"/>
  <c r="Z80" i="18"/>
  <c r="AB79" i="18"/>
  <c r="AA79" i="18"/>
  <c r="Z79" i="18"/>
  <c r="AB78" i="18"/>
  <c r="AA78" i="18"/>
  <c r="Z78" i="18"/>
  <c r="AB77" i="18"/>
  <c r="AA77" i="18"/>
  <c r="Z77" i="18"/>
  <c r="AB76" i="18"/>
  <c r="AA76" i="18"/>
  <c r="Z76" i="18"/>
  <c r="AB75" i="18"/>
  <c r="AA75" i="18"/>
  <c r="Z75" i="18"/>
  <c r="AB74" i="18"/>
  <c r="AA74" i="18"/>
  <c r="Z74" i="18"/>
  <c r="AB73" i="18"/>
  <c r="AA73" i="18"/>
  <c r="Z73" i="18"/>
  <c r="AB72" i="18"/>
  <c r="AA72" i="18"/>
  <c r="Z72" i="18"/>
  <c r="AB71" i="18"/>
  <c r="AA71" i="18"/>
  <c r="Z71" i="18"/>
  <c r="AB70" i="18"/>
  <c r="AA70" i="18"/>
  <c r="Z70" i="18"/>
  <c r="AB69" i="18"/>
  <c r="AA69" i="18"/>
  <c r="Z69" i="18"/>
  <c r="AB68" i="18"/>
  <c r="AA68" i="18"/>
  <c r="Z68" i="18"/>
  <c r="AB67" i="18"/>
  <c r="AA67" i="18"/>
  <c r="Z67" i="18"/>
  <c r="AB66" i="18"/>
  <c r="AA66" i="18"/>
  <c r="Z66" i="18"/>
  <c r="AB65" i="18"/>
  <c r="AA65" i="18"/>
  <c r="Z65" i="18"/>
  <c r="AB64" i="18"/>
  <c r="AA64" i="18"/>
  <c r="Z64" i="18"/>
  <c r="AB63" i="18"/>
  <c r="AA63" i="18"/>
  <c r="Z63" i="18"/>
  <c r="AB62" i="18"/>
  <c r="AA62" i="18"/>
  <c r="Z62" i="18"/>
  <c r="AB61" i="18"/>
  <c r="AA61" i="18"/>
  <c r="Z61" i="18"/>
  <c r="AB60" i="18"/>
  <c r="AA60" i="18"/>
  <c r="Z60" i="18"/>
  <c r="AB59" i="18"/>
  <c r="AA59" i="18"/>
  <c r="Z59" i="18"/>
  <c r="AB58" i="18"/>
  <c r="AA58" i="18"/>
  <c r="Z58" i="18"/>
  <c r="AB57" i="18"/>
  <c r="AA57" i="18"/>
  <c r="Z57" i="18"/>
  <c r="AB56" i="18"/>
  <c r="AA56" i="18"/>
  <c r="Z56" i="18"/>
  <c r="AB55" i="18"/>
  <c r="AA55" i="18"/>
  <c r="Z55" i="18"/>
  <c r="AB54" i="18"/>
  <c r="AA54" i="18"/>
  <c r="Z54" i="18"/>
  <c r="AB53" i="18"/>
  <c r="AA53" i="18"/>
  <c r="Z53" i="18"/>
  <c r="AB52" i="18"/>
  <c r="AA52" i="18"/>
  <c r="Z52" i="18"/>
  <c r="AB51" i="18"/>
  <c r="AA51" i="18"/>
  <c r="Z51" i="18"/>
  <c r="AB50" i="18"/>
  <c r="AA50" i="18"/>
  <c r="Z50" i="18"/>
  <c r="AB49" i="18"/>
  <c r="AA49" i="18"/>
  <c r="Z49" i="18"/>
  <c r="AB48" i="18"/>
  <c r="AA48" i="18"/>
  <c r="Z48" i="18"/>
  <c r="AB47" i="18"/>
  <c r="AA47" i="18"/>
  <c r="Z47" i="18"/>
  <c r="AB46" i="18"/>
  <c r="AA46" i="18"/>
  <c r="Z46" i="18"/>
  <c r="AB45" i="18"/>
  <c r="AA45" i="18"/>
  <c r="Z45" i="18"/>
  <c r="AB44" i="18"/>
  <c r="AA44" i="18"/>
  <c r="Z44" i="18"/>
  <c r="AB43" i="18"/>
  <c r="AA43" i="18"/>
  <c r="Z43" i="18"/>
  <c r="AB42" i="18"/>
  <c r="AA42" i="18"/>
  <c r="Z42" i="18"/>
  <c r="AB41" i="18"/>
  <c r="AA41" i="18"/>
  <c r="Z41" i="18"/>
  <c r="AB40" i="18"/>
  <c r="AA40" i="18"/>
  <c r="Z40" i="18"/>
  <c r="AB39" i="18"/>
  <c r="AA39" i="18"/>
  <c r="Z39" i="18"/>
  <c r="AB38" i="18"/>
  <c r="AA38" i="18"/>
  <c r="Z38" i="18"/>
  <c r="AB37" i="18"/>
  <c r="AA37" i="18"/>
  <c r="Z37" i="18"/>
  <c r="AB36" i="18"/>
  <c r="AA36" i="18"/>
  <c r="Z36" i="18"/>
  <c r="AB35" i="18"/>
  <c r="AA35" i="18"/>
  <c r="Z35" i="18"/>
  <c r="AB34" i="18"/>
  <c r="AA34" i="18"/>
  <c r="Z34" i="18"/>
  <c r="AB33" i="18"/>
  <c r="AA33" i="18"/>
  <c r="Z33" i="18"/>
  <c r="AB32" i="18"/>
  <c r="AA32" i="18"/>
  <c r="Z32" i="18"/>
  <c r="AB31" i="18"/>
  <c r="AA31" i="18"/>
  <c r="Z31" i="18"/>
  <c r="AB30" i="18"/>
  <c r="AA30" i="18"/>
  <c r="Z30" i="18"/>
  <c r="AB29" i="18"/>
  <c r="AA29" i="18"/>
  <c r="Z29" i="18"/>
  <c r="AB28" i="18"/>
  <c r="AA28" i="18"/>
  <c r="Z28" i="18"/>
  <c r="AB27" i="18"/>
  <c r="AA27" i="18"/>
  <c r="Z27" i="18"/>
  <c r="AB26" i="18"/>
  <c r="AA26" i="18"/>
  <c r="Z26" i="18"/>
  <c r="AB25" i="18"/>
  <c r="AA25" i="18"/>
  <c r="Z25" i="18"/>
  <c r="AB24" i="18"/>
  <c r="AA24" i="18"/>
  <c r="Z24" i="18"/>
  <c r="AB23" i="18"/>
  <c r="AA23" i="18"/>
  <c r="Z23" i="18"/>
  <c r="AB22" i="18"/>
  <c r="AA22" i="18"/>
  <c r="Z22" i="18"/>
  <c r="AB21" i="18"/>
  <c r="AA21" i="18"/>
  <c r="Z21" i="18"/>
  <c r="AB20" i="18"/>
  <c r="AA20" i="18"/>
  <c r="Z20" i="18"/>
  <c r="AB19" i="18"/>
  <c r="AA19" i="18"/>
  <c r="Z19" i="18"/>
  <c r="AB18" i="18"/>
  <c r="AA18" i="18"/>
  <c r="Z18" i="18"/>
  <c r="AB17" i="18"/>
  <c r="AA17" i="18"/>
  <c r="Z17" i="18"/>
  <c r="AB16" i="18"/>
  <c r="AA16" i="18"/>
  <c r="Z16" i="18"/>
  <c r="AB15" i="18"/>
  <c r="AA15" i="18"/>
  <c r="Z15" i="18"/>
  <c r="AB14" i="18"/>
  <c r="AA14" i="18"/>
  <c r="Z14" i="18"/>
  <c r="AB13" i="18"/>
  <c r="AA13" i="18"/>
  <c r="Z13" i="18"/>
  <c r="AB12" i="18"/>
  <c r="AA12" i="18"/>
  <c r="Z12" i="18"/>
  <c r="AB11" i="18"/>
  <c r="AA11" i="18"/>
  <c r="Z11" i="18"/>
  <c r="AB10" i="18"/>
  <c r="AA10" i="18"/>
  <c r="Z10" i="18"/>
  <c r="AB9" i="18"/>
  <c r="AA9" i="18"/>
  <c r="Z9" i="18"/>
  <c r="AB8" i="18"/>
  <c r="AA8" i="18"/>
  <c r="Z8" i="18"/>
  <c r="AB7" i="18"/>
  <c r="AA7" i="18"/>
  <c r="Z7" i="18"/>
  <c r="AB6" i="18"/>
  <c r="AA6" i="18"/>
  <c r="Z6" i="18"/>
  <c r="AB5" i="18"/>
  <c r="AA5" i="18"/>
  <c r="Z5" i="18"/>
  <c r="AB4" i="18"/>
  <c r="AI5" i="18" s="1"/>
  <c r="AI22" i="18" s="1"/>
  <c r="AA4" i="18"/>
  <c r="AH5" i="18" s="1"/>
  <c r="AH22" i="18" s="1"/>
  <c r="Z4" i="18"/>
  <c r="AG5" i="18" s="1"/>
  <c r="AG22" i="18" s="1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V109" i="17"/>
  <c r="U109" i="17"/>
  <c r="T109" i="17"/>
  <c r="V108" i="17"/>
  <c r="U108" i="17"/>
  <c r="T108" i="17"/>
  <c r="V107" i="17"/>
  <c r="U107" i="17"/>
  <c r="T107" i="17"/>
  <c r="V106" i="17"/>
  <c r="U106" i="17"/>
  <c r="T106" i="17"/>
  <c r="V105" i="17"/>
  <c r="U105" i="17"/>
  <c r="T105" i="17"/>
  <c r="V104" i="17"/>
  <c r="U104" i="17"/>
  <c r="T104" i="17"/>
  <c r="V103" i="17"/>
  <c r="U103" i="17"/>
  <c r="T103" i="17"/>
  <c r="V102" i="17"/>
  <c r="U102" i="17"/>
  <c r="T102" i="17"/>
  <c r="V101" i="17"/>
  <c r="U101" i="17"/>
  <c r="T101" i="17"/>
  <c r="V100" i="17"/>
  <c r="U100" i="17"/>
  <c r="T100" i="17"/>
  <c r="V99" i="17"/>
  <c r="U99" i="17"/>
  <c r="T99" i="17"/>
  <c r="V98" i="17"/>
  <c r="U98" i="17"/>
  <c r="T98" i="17"/>
  <c r="V97" i="17"/>
  <c r="U97" i="17"/>
  <c r="T97" i="17"/>
  <c r="V96" i="17"/>
  <c r="U96" i="17"/>
  <c r="T96" i="17"/>
  <c r="V95" i="17"/>
  <c r="U95" i="17"/>
  <c r="T95" i="17"/>
  <c r="V94" i="17"/>
  <c r="U94" i="17"/>
  <c r="T94" i="17"/>
  <c r="V93" i="17"/>
  <c r="U93" i="17"/>
  <c r="T93" i="17"/>
  <c r="V92" i="17"/>
  <c r="U92" i="17"/>
  <c r="T92" i="17"/>
  <c r="V91" i="17"/>
  <c r="U91" i="17"/>
  <c r="T91" i="17"/>
  <c r="V90" i="17"/>
  <c r="U90" i="17"/>
  <c r="T90" i="17"/>
  <c r="V89" i="17"/>
  <c r="U89" i="17"/>
  <c r="T89" i="17"/>
  <c r="V88" i="17"/>
  <c r="U88" i="17"/>
  <c r="T88" i="17"/>
  <c r="V87" i="17"/>
  <c r="U87" i="17"/>
  <c r="T87" i="17"/>
  <c r="V86" i="17"/>
  <c r="U86" i="17"/>
  <c r="T86" i="17"/>
  <c r="V85" i="17"/>
  <c r="U85" i="17"/>
  <c r="T85" i="17"/>
  <c r="V84" i="17"/>
  <c r="U84" i="17"/>
  <c r="T84" i="17"/>
  <c r="V83" i="17"/>
  <c r="U83" i="17"/>
  <c r="T83" i="17"/>
  <c r="V82" i="17"/>
  <c r="U82" i="17"/>
  <c r="T82" i="17"/>
  <c r="V81" i="17"/>
  <c r="U81" i="17"/>
  <c r="T81" i="17"/>
  <c r="V80" i="17"/>
  <c r="U80" i="17"/>
  <c r="T80" i="17"/>
  <c r="V79" i="17"/>
  <c r="U79" i="17"/>
  <c r="T79" i="17"/>
  <c r="V78" i="17"/>
  <c r="U78" i="17"/>
  <c r="T78" i="17"/>
  <c r="V77" i="17"/>
  <c r="U77" i="17"/>
  <c r="T77" i="17"/>
  <c r="V76" i="17"/>
  <c r="U76" i="17"/>
  <c r="T76" i="17"/>
  <c r="V75" i="17"/>
  <c r="U75" i="17"/>
  <c r="T75" i="17"/>
  <c r="V74" i="17"/>
  <c r="U74" i="17"/>
  <c r="T74" i="17"/>
  <c r="V73" i="17"/>
  <c r="U73" i="17"/>
  <c r="T73" i="17"/>
  <c r="V72" i="17"/>
  <c r="U72" i="17"/>
  <c r="T72" i="17"/>
  <c r="V71" i="17"/>
  <c r="U71" i="17"/>
  <c r="T71" i="17"/>
  <c r="V70" i="17"/>
  <c r="U70" i="17"/>
  <c r="T70" i="17"/>
  <c r="V69" i="17"/>
  <c r="U69" i="17"/>
  <c r="T69" i="17"/>
  <c r="V68" i="17"/>
  <c r="U68" i="17"/>
  <c r="T68" i="17"/>
  <c r="V67" i="17"/>
  <c r="U67" i="17"/>
  <c r="T67" i="17"/>
  <c r="V66" i="17"/>
  <c r="U66" i="17"/>
  <c r="T66" i="17"/>
  <c r="V65" i="17"/>
  <c r="U65" i="17"/>
  <c r="T65" i="17"/>
  <c r="V64" i="17"/>
  <c r="U64" i="17"/>
  <c r="T64" i="17"/>
  <c r="V63" i="17"/>
  <c r="U63" i="17"/>
  <c r="T63" i="17"/>
  <c r="V62" i="17"/>
  <c r="U62" i="17"/>
  <c r="T62" i="17"/>
  <c r="V61" i="17"/>
  <c r="U61" i="17"/>
  <c r="T61" i="17"/>
  <c r="V60" i="17"/>
  <c r="U60" i="17"/>
  <c r="T60" i="17"/>
  <c r="V59" i="17"/>
  <c r="U59" i="17"/>
  <c r="T59" i="17"/>
  <c r="V58" i="17"/>
  <c r="U58" i="17"/>
  <c r="T58" i="17"/>
  <c r="V57" i="17"/>
  <c r="U57" i="17"/>
  <c r="T57" i="17"/>
  <c r="V56" i="17"/>
  <c r="U56" i="17"/>
  <c r="T56" i="17"/>
  <c r="V55" i="17"/>
  <c r="U55" i="17"/>
  <c r="T55" i="17"/>
  <c r="V54" i="17"/>
  <c r="U54" i="17"/>
  <c r="T54" i="17"/>
  <c r="V53" i="17"/>
  <c r="U53" i="17"/>
  <c r="T53" i="17"/>
  <c r="V52" i="17"/>
  <c r="U52" i="17"/>
  <c r="T52" i="17"/>
  <c r="V51" i="17"/>
  <c r="U51" i="17"/>
  <c r="T51" i="17"/>
  <c r="V50" i="17"/>
  <c r="U50" i="17"/>
  <c r="T50" i="17"/>
  <c r="V49" i="17"/>
  <c r="U49" i="17"/>
  <c r="T49" i="17"/>
  <c r="V48" i="17"/>
  <c r="U48" i="17"/>
  <c r="T48" i="17"/>
  <c r="V47" i="17"/>
  <c r="U47" i="17"/>
  <c r="T47" i="17"/>
  <c r="V46" i="17"/>
  <c r="U46" i="17"/>
  <c r="T46" i="17"/>
  <c r="V45" i="17"/>
  <c r="U45" i="17"/>
  <c r="T45" i="17"/>
  <c r="V44" i="17"/>
  <c r="U44" i="17"/>
  <c r="T44" i="17"/>
  <c r="V43" i="17"/>
  <c r="U43" i="17"/>
  <c r="T43" i="17"/>
  <c r="V42" i="17"/>
  <c r="U42" i="17"/>
  <c r="T42" i="17"/>
  <c r="V41" i="17"/>
  <c r="U41" i="17"/>
  <c r="T41" i="17"/>
  <c r="V40" i="17"/>
  <c r="U40" i="17"/>
  <c r="T40" i="17"/>
  <c r="V39" i="17"/>
  <c r="U39" i="17"/>
  <c r="T39" i="17"/>
  <c r="V38" i="17"/>
  <c r="U38" i="17"/>
  <c r="T38" i="17"/>
  <c r="V37" i="17"/>
  <c r="U37" i="17"/>
  <c r="T37" i="17"/>
  <c r="V36" i="17"/>
  <c r="U36" i="17"/>
  <c r="T36" i="17"/>
  <c r="V35" i="17"/>
  <c r="U35" i="17"/>
  <c r="T35" i="17"/>
  <c r="V34" i="17"/>
  <c r="U34" i="17"/>
  <c r="T34" i="17"/>
  <c r="V33" i="17"/>
  <c r="U33" i="17"/>
  <c r="T33" i="17"/>
  <c r="V32" i="17"/>
  <c r="U32" i="17"/>
  <c r="T32" i="17"/>
  <c r="V31" i="17"/>
  <c r="U31" i="17"/>
  <c r="T31" i="17"/>
  <c r="V30" i="17"/>
  <c r="U30" i="17"/>
  <c r="T30" i="17"/>
  <c r="V29" i="17"/>
  <c r="U29" i="17"/>
  <c r="T29" i="17"/>
  <c r="V28" i="17"/>
  <c r="U28" i="17"/>
  <c r="T28" i="17"/>
  <c r="V27" i="17"/>
  <c r="U27" i="17"/>
  <c r="T27" i="17"/>
  <c r="V26" i="17"/>
  <c r="U26" i="17"/>
  <c r="T26" i="17"/>
  <c r="V25" i="17"/>
  <c r="U25" i="17"/>
  <c r="T25" i="17"/>
  <c r="V24" i="17"/>
  <c r="U24" i="17"/>
  <c r="T24" i="17"/>
  <c r="V23" i="17"/>
  <c r="U23" i="17"/>
  <c r="T23" i="17"/>
  <c r="V22" i="17"/>
  <c r="U22" i="17"/>
  <c r="T22" i="17"/>
  <c r="V21" i="17"/>
  <c r="U21" i="17"/>
  <c r="T21" i="17"/>
  <c r="V20" i="17"/>
  <c r="U20" i="17"/>
  <c r="T20" i="17"/>
  <c r="V19" i="17"/>
  <c r="U19" i="17"/>
  <c r="T19" i="17"/>
  <c r="V18" i="17"/>
  <c r="U18" i="17"/>
  <c r="T18" i="17"/>
  <c r="V17" i="17"/>
  <c r="U17" i="17"/>
  <c r="T17" i="17"/>
  <c r="V16" i="17"/>
  <c r="U16" i="17"/>
  <c r="T16" i="17"/>
  <c r="V15" i="17"/>
  <c r="U15" i="17"/>
  <c r="T15" i="17"/>
  <c r="V14" i="17"/>
  <c r="U14" i="17"/>
  <c r="T14" i="17"/>
  <c r="V13" i="17"/>
  <c r="U13" i="17"/>
  <c r="T13" i="17"/>
  <c r="V12" i="17"/>
  <c r="U12" i="17"/>
  <c r="T12" i="17"/>
  <c r="V11" i="17"/>
  <c r="U11" i="17"/>
  <c r="T11" i="17"/>
  <c r="V10" i="17"/>
  <c r="U10" i="17"/>
  <c r="T10" i="17"/>
  <c r="V9" i="17"/>
  <c r="U9" i="17"/>
  <c r="T9" i="17"/>
  <c r="V8" i="17"/>
  <c r="U8" i="17"/>
  <c r="T8" i="17"/>
  <c r="V7" i="17"/>
  <c r="U7" i="17"/>
  <c r="T7" i="17"/>
  <c r="V6" i="17"/>
  <c r="U6" i="17"/>
  <c r="T6" i="17"/>
  <c r="V5" i="17"/>
  <c r="U5" i="17"/>
  <c r="T5" i="17"/>
  <c r="V4" i="17"/>
  <c r="AB4" i="17" s="1"/>
  <c r="U4" i="17"/>
  <c r="AA4" i="17" s="1"/>
  <c r="T4" i="17"/>
  <c r="Z4" i="17" s="1"/>
  <c r="J110" i="16"/>
  <c r="I110" i="16"/>
  <c r="H110" i="16"/>
  <c r="G110" i="16"/>
  <c r="F110" i="16"/>
  <c r="E110" i="16"/>
  <c r="D110" i="16"/>
  <c r="C110" i="16"/>
  <c r="B110" i="16"/>
  <c r="M109" i="16"/>
  <c r="L109" i="16"/>
  <c r="K109" i="16"/>
  <c r="M108" i="16"/>
  <c r="L108" i="16"/>
  <c r="K108" i="16"/>
  <c r="M107" i="16"/>
  <c r="L107" i="16"/>
  <c r="K107" i="16"/>
  <c r="M106" i="16"/>
  <c r="L106" i="16"/>
  <c r="K106" i="16"/>
  <c r="M105" i="16"/>
  <c r="L105" i="16"/>
  <c r="K105" i="16"/>
  <c r="M104" i="16"/>
  <c r="L104" i="16"/>
  <c r="K104" i="16"/>
  <c r="M103" i="16"/>
  <c r="L103" i="16"/>
  <c r="K103" i="16"/>
  <c r="M102" i="16"/>
  <c r="L102" i="16"/>
  <c r="K102" i="16"/>
  <c r="M101" i="16"/>
  <c r="L101" i="16"/>
  <c r="K101" i="16"/>
  <c r="M100" i="16"/>
  <c r="L100" i="16"/>
  <c r="K100" i="16"/>
  <c r="M99" i="16"/>
  <c r="L99" i="16"/>
  <c r="K99" i="16"/>
  <c r="M98" i="16"/>
  <c r="L98" i="16"/>
  <c r="K98" i="16"/>
  <c r="M97" i="16"/>
  <c r="L97" i="16"/>
  <c r="K97" i="16"/>
  <c r="M96" i="16"/>
  <c r="L96" i="16"/>
  <c r="K96" i="16"/>
  <c r="M95" i="16"/>
  <c r="L95" i="16"/>
  <c r="K95" i="16"/>
  <c r="M94" i="16"/>
  <c r="L94" i="16"/>
  <c r="K94" i="16"/>
  <c r="M93" i="16"/>
  <c r="L93" i="16"/>
  <c r="K93" i="16"/>
  <c r="M92" i="16"/>
  <c r="L92" i="16"/>
  <c r="K92" i="16"/>
  <c r="M91" i="16"/>
  <c r="L91" i="16"/>
  <c r="K91" i="16"/>
  <c r="M90" i="16"/>
  <c r="L90" i="16"/>
  <c r="K90" i="16"/>
  <c r="M89" i="16"/>
  <c r="L89" i="16"/>
  <c r="K89" i="16"/>
  <c r="M88" i="16"/>
  <c r="L88" i="16"/>
  <c r="K88" i="16"/>
  <c r="M87" i="16"/>
  <c r="L87" i="16"/>
  <c r="K87" i="16"/>
  <c r="M86" i="16"/>
  <c r="L86" i="16"/>
  <c r="K86" i="16"/>
  <c r="M85" i="16"/>
  <c r="L85" i="16"/>
  <c r="K85" i="16"/>
  <c r="M84" i="16"/>
  <c r="L84" i="16"/>
  <c r="K84" i="16"/>
  <c r="M83" i="16"/>
  <c r="L83" i="16"/>
  <c r="K83" i="16"/>
  <c r="M82" i="16"/>
  <c r="L82" i="16"/>
  <c r="K82" i="16"/>
  <c r="M81" i="16"/>
  <c r="L81" i="16"/>
  <c r="K81" i="16"/>
  <c r="M80" i="16"/>
  <c r="L80" i="16"/>
  <c r="K80" i="16"/>
  <c r="M79" i="16"/>
  <c r="L79" i="16"/>
  <c r="K79" i="16"/>
  <c r="M78" i="16"/>
  <c r="L78" i="16"/>
  <c r="K78" i="16"/>
  <c r="M77" i="16"/>
  <c r="L77" i="16"/>
  <c r="K77" i="16"/>
  <c r="M76" i="16"/>
  <c r="L76" i="16"/>
  <c r="K76" i="16"/>
  <c r="M75" i="16"/>
  <c r="L75" i="16"/>
  <c r="K75" i="16"/>
  <c r="M74" i="16"/>
  <c r="L74" i="16"/>
  <c r="K74" i="16"/>
  <c r="M73" i="16"/>
  <c r="L73" i="16"/>
  <c r="K73" i="16"/>
  <c r="M72" i="16"/>
  <c r="L72" i="16"/>
  <c r="K72" i="16"/>
  <c r="M71" i="16"/>
  <c r="L71" i="16"/>
  <c r="K71" i="16"/>
  <c r="M70" i="16"/>
  <c r="L70" i="16"/>
  <c r="K70" i="16"/>
  <c r="M69" i="16"/>
  <c r="L69" i="16"/>
  <c r="K69" i="16"/>
  <c r="M68" i="16"/>
  <c r="L68" i="16"/>
  <c r="K68" i="16"/>
  <c r="M67" i="16"/>
  <c r="L67" i="16"/>
  <c r="K67" i="16"/>
  <c r="M66" i="16"/>
  <c r="L66" i="16"/>
  <c r="K66" i="16"/>
  <c r="M65" i="16"/>
  <c r="L65" i="16"/>
  <c r="K65" i="16"/>
  <c r="M64" i="16"/>
  <c r="L64" i="16"/>
  <c r="K64" i="16"/>
  <c r="M63" i="16"/>
  <c r="L63" i="16"/>
  <c r="K63" i="16"/>
  <c r="M62" i="16"/>
  <c r="L62" i="16"/>
  <c r="K62" i="16"/>
  <c r="M61" i="16"/>
  <c r="L61" i="16"/>
  <c r="K61" i="16"/>
  <c r="M60" i="16"/>
  <c r="L60" i="16"/>
  <c r="K60" i="16"/>
  <c r="M59" i="16"/>
  <c r="L59" i="16"/>
  <c r="K59" i="16"/>
  <c r="M58" i="16"/>
  <c r="L58" i="16"/>
  <c r="K58" i="16"/>
  <c r="M57" i="16"/>
  <c r="L57" i="16"/>
  <c r="K57" i="16"/>
  <c r="M56" i="16"/>
  <c r="L56" i="16"/>
  <c r="K56" i="16"/>
  <c r="M55" i="16"/>
  <c r="L55" i="16"/>
  <c r="K55" i="16"/>
  <c r="M54" i="16"/>
  <c r="L54" i="16"/>
  <c r="K54" i="16"/>
  <c r="M53" i="16"/>
  <c r="L53" i="16"/>
  <c r="K53" i="16"/>
  <c r="M52" i="16"/>
  <c r="L52" i="16"/>
  <c r="K52" i="16"/>
  <c r="M51" i="16"/>
  <c r="L51" i="16"/>
  <c r="K51" i="16"/>
  <c r="M50" i="16"/>
  <c r="L50" i="16"/>
  <c r="K50" i="16"/>
  <c r="M49" i="16"/>
  <c r="L49" i="16"/>
  <c r="K49" i="16"/>
  <c r="M48" i="16"/>
  <c r="L48" i="16"/>
  <c r="K48" i="16"/>
  <c r="M47" i="16"/>
  <c r="L47" i="16"/>
  <c r="K47" i="16"/>
  <c r="M46" i="16"/>
  <c r="L46" i="16"/>
  <c r="K46" i="16"/>
  <c r="M45" i="16"/>
  <c r="L45" i="16"/>
  <c r="K45" i="16"/>
  <c r="M44" i="16"/>
  <c r="L44" i="16"/>
  <c r="K44" i="16"/>
  <c r="M43" i="16"/>
  <c r="L43" i="16"/>
  <c r="K43" i="16"/>
  <c r="M42" i="16"/>
  <c r="L42" i="16"/>
  <c r="K42" i="16"/>
  <c r="M41" i="16"/>
  <c r="L41" i="16"/>
  <c r="K41" i="16"/>
  <c r="M40" i="16"/>
  <c r="L40" i="16"/>
  <c r="K40" i="16"/>
  <c r="M39" i="16"/>
  <c r="L39" i="16"/>
  <c r="K39" i="16"/>
  <c r="M38" i="16"/>
  <c r="L38" i="16"/>
  <c r="K38" i="16"/>
  <c r="M37" i="16"/>
  <c r="L37" i="16"/>
  <c r="K37" i="16"/>
  <c r="M36" i="16"/>
  <c r="L36" i="16"/>
  <c r="K36" i="16"/>
  <c r="M35" i="16"/>
  <c r="L35" i="16"/>
  <c r="K35" i="16"/>
  <c r="M34" i="16"/>
  <c r="L34" i="16"/>
  <c r="K34" i="16"/>
  <c r="M33" i="16"/>
  <c r="L33" i="16"/>
  <c r="K33" i="16"/>
  <c r="M32" i="16"/>
  <c r="L32" i="16"/>
  <c r="K32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7" i="16"/>
  <c r="L27" i="16"/>
  <c r="K27" i="16"/>
  <c r="M26" i="16"/>
  <c r="L26" i="16"/>
  <c r="K26" i="16"/>
  <c r="M25" i="16"/>
  <c r="L25" i="16"/>
  <c r="K25" i="16"/>
  <c r="M24" i="16"/>
  <c r="L24" i="16"/>
  <c r="K24" i="16"/>
  <c r="M23" i="16"/>
  <c r="L23" i="16"/>
  <c r="K23" i="16"/>
  <c r="M22" i="16"/>
  <c r="L22" i="16"/>
  <c r="K22" i="16"/>
  <c r="M21" i="16"/>
  <c r="L21" i="16"/>
  <c r="K21" i="16"/>
  <c r="M20" i="16"/>
  <c r="L20" i="16"/>
  <c r="K20" i="16"/>
  <c r="M19" i="16"/>
  <c r="L19" i="16"/>
  <c r="K19" i="16"/>
  <c r="M18" i="16"/>
  <c r="L18" i="16"/>
  <c r="K18" i="16"/>
  <c r="M17" i="16"/>
  <c r="L17" i="16"/>
  <c r="K17" i="16"/>
  <c r="M16" i="16"/>
  <c r="L16" i="16"/>
  <c r="K16" i="16"/>
  <c r="M15" i="16"/>
  <c r="L15" i="16"/>
  <c r="K15" i="16"/>
  <c r="M14" i="16"/>
  <c r="L14" i="16"/>
  <c r="K14" i="16"/>
  <c r="M13" i="16"/>
  <c r="L13" i="16"/>
  <c r="K13" i="16"/>
  <c r="M12" i="16"/>
  <c r="L12" i="16"/>
  <c r="K12" i="16"/>
  <c r="M11" i="16"/>
  <c r="L11" i="16"/>
  <c r="K11" i="16"/>
  <c r="M10" i="16"/>
  <c r="L10" i="16"/>
  <c r="K10" i="16"/>
  <c r="M9" i="16"/>
  <c r="L9" i="16"/>
  <c r="K9" i="16"/>
  <c r="M8" i="16"/>
  <c r="L8" i="16"/>
  <c r="K8" i="16"/>
  <c r="M7" i="16"/>
  <c r="L7" i="16"/>
  <c r="K7" i="16"/>
  <c r="M6" i="16"/>
  <c r="L6" i="16"/>
  <c r="K6" i="16"/>
  <c r="M5" i="16"/>
  <c r="L5" i="16"/>
  <c r="K5" i="16"/>
  <c r="M4" i="16"/>
  <c r="S4" i="16" s="1"/>
  <c r="L4" i="16"/>
  <c r="R4" i="16" s="1"/>
  <c r="K4" i="16"/>
  <c r="Q4" i="16" s="1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J2" i="15"/>
  <c r="I2" i="15"/>
  <c r="H2" i="15"/>
  <c r="B108" i="15"/>
  <c r="C108" i="15"/>
  <c r="D108" i="15"/>
  <c r="AA8" i="17" l="1"/>
  <c r="L110" i="19"/>
  <c r="T5" i="20"/>
  <c r="T6" i="20"/>
  <c r="U7" i="20"/>
  <c r="S9" i="20"/>
  <c r="T10" i="20"/>
  <c r="U11" i="20"/>
  <c r="S13" i="20"/>
  <c r="T14" i="20"/>
  <c r="U15" i="20"/>
  <c r="S17" i="20"/>
  <c r="T18" i="20"/>
  <c r="U19" i="20"/>
  <c r="P110" i="20"/>
  <c r="N5" i="22"/>
  <c r="N6" i="22"/>
  <c r="O7" i="22"/>
  <c r="P8" i="22"/>
  <c r="N10" i="22"/>
  <c r="O11" i="22"/>
  <c r="P12" i="22"/>
  <c r="N14" i="22"/>
  <c r="O15" i="22"/>
  <c r="P16" i="22"/>
  <c r="N18" i="22"/>
  <c r="O19" i="22"/>
  <c r="P20" i="22"/>
  <c r="W5" i="23"/>
  <c r="W6" i="23"/>
  <c r="X7" i="23"/>
  <c r="Y8" i="23"/>
  <c r="W10" i="23"/>
  <c r="X11" i="23"/>
  <c r="Y12" i="23"/>
  <c r="W14" i="23"/>
  <c r="X15" i="23"/>
  <c r="Y16" i="23"/>
  <c r="W18" i="23"/>
  <c r="X19" i="23"/>
  <c r="Y20" i="23"/>
  <c r="R110" i="23"/>
  <c r="AA20" i="17"/>
  <c r="Z5" i="17"/>
  <c r="Z6" i="17"/>
  <c r="AB6" i="17"/>
  <c r="AA7" i="17"/>
  <c r="AB8" i="17"/>
  <c r="Z9" i="17"/>
  <c r="Z10" i="17"/>
  <c r="AB10" i="17"/>
  <c r="AA11" i="17"/>
  <c r="AB12" i="17"/>
  <c r="Z14" i="17"/>
  <c r="AB14" i="17"/>
  <c r="AA15" i="17"/>
  <c r="AB16" i="17"/>
  <c r="AA16" i="17"/>
  <c r="Z17" i="17"/>
  <c r="Z18" i="17"/>
  <c r="AB18" i="17"/>
  <c r="AA19" i="17"/>
  <c r="AB20" i="17"/>
  <c r="U110" i="17"/>
  <c r="H19" i="15"/>
  <c r="AA12" i="17"/>
  <c r="R6" i="16"/>
  <c r="S7" i="16"/>
  <c r="R9" i="16"/>
  <c r="Q13" i="16"/>
  <c r="R14" i="16"/>
  <c r="Q17" i="16"/>
  <c r="Q20" i="16"/>
  <c r="M110" i="16"/>
  <c r="AA6" i="17"/>
  <c r="AA10" i="17"/>
  <c r="AA18" i="17"/>
  <c r="R5" i="16"/>
  <c r="R10" i="16"/>
  <c r="S11" i="16"/>
  <c r="R13" i="16"/>
  <c r="S15" i="16"/>
  <c r="R18" i="16"/>
  <c r="S19" i="16"/>
  <c r="Z13" i="17"/>
  <c r="S5" i="16"/>
  <c r="Q7" i="16"/>
  <c r="S9" i="16"/>
  <c r="R11" i="16"/>
  <c r="S13" i="16"/>
  <c r="Q15" i="16"/>
  <c r="R19" i="16"/>
  <c r="Q9" i="16"/>
  <c r="Q12" i="16"/>
  <c r="R17" i="16"/>
  <c r="AA14" i="17"/>
  <c r="I19" i="15"/>
  <c r="R7" i="16"/>
  <c r="Q8" i="16"/>
  <c r="Q11" i="16"/>
  <c r="R15" i="16"/>
  <c r="Q16" i="16"/>
  <c r="S17" i="16"/>
  <c r="Q19" i="16"/>
  <c r="Z7" i="17"/>
  <c r="AB9" i="17"/>
  <c r="Z11" i="17"/>
  <c r="AB13" i="17"/>
  <c r="Z15" i="17"/>
  <c r="AB17" i="17"/>
  <c r="Z19" i="17"/>
  <c r="H110" i="22"/>
  <c r="S6" i="16"/>
  <c r="S18" i="16"/>
  <c r="R12" i="16"/>
  <c r="AB11" i="17"/>
  <c r="AB15" i="17"/>
  <c r="AB19" i="17"/>
  <c r="V110" i="17"/>
  <c r="S10" i="16"/>
  <c r="S14" i="16"/>
  <c r="R8" i="16"/>
  <c r="R16" i="16"/>
  <c r="R20" i="16"/>
  <c r="AA5" i="17"/>
  <c r="AB7" i="17"/>
  <c r="J19" i="15"/>
  <c r="Q5" i="16"/>
  <c r="Q6" i="16"/>
  <c r="S8" i="16"/>
  <c r="Q10" i="16"/>
  <c r="S12" i="16"/>
  <c r="Q14" i="16"/>
  <c r="S16" i="16"/>
  <c r="Q18" i="16"/>
  <c r="S20" i="16"/>
  <c r="AB5" i="17"/>
  <c r="Z8" i="17"/>
  <c r="AA9" i="17"/>
  <c r="Z12" i="17"/>
  <c r="AA13" i="17"/>
  <c r="Z16" i="17"/>
  <c r="AA17" i="17"/>
  <c r="Z20" i="17"/>
  <c r="Z110" i="18"/>
  <c r="M110" i="19"/>
  <c r="U5" i="20"/>
  <c r="U6" i="20"/>
  <c r="S8" i="20"/>
  <c r="T9" i="20"/>
  <c r="U10" i="20"/>
  <c r="S12" i="20"/>
  <c r="T13" i="20"/>
  <c r="U14" i="20"/>
  <c r="S16" i="20"/>
  <c r="T17" i="20"/>
  <c r="U18" i="20"/>
  <c r="S20" i="20"/>
  <c r="O5" i="22"/>
  <c r="P7" i="22"/>
  <c r="N9" i="22"/>
  <c r="P11" i="22"/>
  <c r="P15" i="22"/>
  <c r="J110" i="22"/>
  <c r="X5" i="23"/>
  <c r="X6" i="23"/>
  <c r="Y7" i="23"/>
  <c r="Y11" i="23"/>
  <c r="W13" i="23"/>
  <c r="Y15" i="23"/>
  <c r="W17" i="23"/>
  <c r="Y19" i="23"/>
  <c r="S110" i="23"/>
  <c r="K110" i="16"/>
  <c r="AA110" i="18"/>
  <c r="S7" i="20"/>
  <c r="T8" i="20"/>
  <c r="U9" i="20"/>
  <c r="S11" i="20"/>
  <c r="T12" i="20"/>
  <c r="U13" i="20"/>
  <c r="S15" i="20"/>
  <c r="T16" i="20"/>
  <c r="U17" i="20"/>
  <c r="S19" i="20"/>
  <c r="T20" i="20"/>
  <c r="N110" i="20"/>
  <c r="P5" i="22"/>
  <c r="P6" i="22"/>
  <c r="N8" i="22"/>
  <c r="O9" i="22"/>
  <c r="P10" i="22"/>
  <c r="N12" i="22"/>
  <c r="O13" i="22"/>
  <c r="P14" i="22"/>
  <c r="N16" i="22"/>
  <c r="O17" i="22"/>
  <c r="P18" i="22"/>
  <c r="N20" i="22"/>
  <c r="Y5" i="23"/>
  <c r="Y6" i="23"/>
  <c r="W8" i="23"/>
  <c r="X9" i="23"/>
  <c r="Y10" i="23"/>
  <c r="W12" i="23"/>
  <c r="X13" i="23"/>
  <c r="Y14" i="23"/>
  <c r="W16" i="23"/>
  <c r="X17" i="23"/>
  <c r="Y18" i="23"/>
  <c r="W20" i="23"/>
  <c r="O6" i="22"/>
  <c r="O10" i="22"/>
  <c r="N13" i="22"/>
  <c r="O14" i="22"/>
  <c r="N17" i="22"/>
  <c r="O18" i="22"/>
  <c r="P19" i="22"/>
  <c r="W9" i="23"/>
  <c r="X10" i="23"/>
  <c r="X14" i="23"/>
  <c r="X18" i="23"/>
  <c r="R21" i="19"/>
  <c r="L110" i="16"/>
  <c r="T110" i="17"/>
  <c r="AB110" i="18"/>
  <c r="K110" i="19"/>
  <c r="S5" i="20"/>
  <c r="S6" i="20"/>
  <c r="T7" i="20"/>
  <c r="U8" i="20"/>
  <c r="S10" i="20"/>
  <c r="T11" i="20"/>
  <c r="U12" i="20"/>
  <c r="S14" i="20"/>
  <c r="T15" i="20"/>
  <c r="U16" i="20"/>
  <c r="S18" i="20"/>
  <c r="T19" i="20"/>
  <c r="U20" i="20"/>
  <c r="O110" i="20"/>
  <c r="N7" i="22"/>
  <c r="O8" i="22"/>
  <c r="P9" i="22"/>
  <c r="N11" i="22"/>
  <c r="O12" i="22"/>
  <c r="P13" i="22"/>
  <c r="N15" i="22"/>
  <c r="O16" i="22"/>
  <c r="P17" i="22"/>
  <c r="N19" i="22"/>
  <c r="O20" i="22"/>
  <c r="W7" i="23"/>
  <c r="X8" i="23"/>
  <c r="Y9" i="23"/>
  <c r="W11" i="23"/>
  <c r="X12" i="23"/>
  <c r="Y13" i="23"/>
  <c r="W15" i="23"/>
  <c r="X16" i="23"/>
  <c r="Y17" i="23"/>
  <c r="W19" i="23"/>
  <c r="X20" i="23"/>
  <c r="Q110" i="23"/>
  <c r="Q21" i="19"/>
  <c r="S21" i="19"/>
  <c r="X21" i="23" l="1"/>
  <c r="N21" i="22"/>
  <c r="T21" i="20"/>
  <c r="R21" i="16"/>
  <c r="Z21" i="17"/>
  <c r="S21" i="16"/>
  <c r="Y21" i="23"/>
  <c r="AB21" i="17"/>
  <c r="U21" i="20"/>
  <c r="S21" i="20"/>
  <c r="O21" i="22"/>
  <c r="P21" i="22"/>
  <c r="Q21" i="16"/>
  <c r="W21" i="23"/>
  <c r="AA21" i="17"/>
  <c r="H26" i="12" l="1"/>
  <c r="I26" i="12"/>
  <c r="G26" i="12"/>
  <c r="H26" i="11"/>
  <c r="I26" i="11"/>
  <c r="G26" i="11"/>
  <c r="I26" i="13"/>
  <c r="H26" i="13"/>
  <c r="G26" i="13"/>
  <c r="H26" i="1" l="1"/>
  <c r="I26" i="1"/>
  <c r="G26" i="1"/>
  <c r="G18" i="1" l="1"/>
  <c r="E104" i="14" l="1"/>
  <c r="F57" i="14"/>
  <c r="G57" i="14"/>
  <c r="E57" i="14"/>
  <c r="E106" i="14"/>
  <c r="F106" i="14"/>
  <c r="G106" i="14"/>
  <c r="E107" i="14"/>
  <c r="F107" i="14"/>
  <c r="G107" i="14"/>
  <c r="E108" i="14"/>
  <c r="F108" i="14"/>
  <c r="G108" i="14"/>
  <c r="F105" i="14"/>
  <c r="G105" i="14"/>
  <c r="E105" i="14"/>
  <c r="F104" i="14"/>
  <c r="G104" i="14"/>
  <c r="F102" i="14"/>
  <c r="G102" i="14"/>
  <c r="E102" i="14"/>
  <c r="F97" i="14"/>
  <c r="G97" i="14"/>
  <c r="E97" i="14"/>
  <c r="F92" i="14"/>
  <c r="G92" i="14"/>
  <c r="F87" i="14"/>
  <c r="G87" i="14"/>
  <c r="E92" i="14"/>
  <c r="E87" i="14"/>
  <c r="F82" i="14"/>
  <c r="G82" i="14"/>
  <c r="F77" i="14"/>
  <c r="G77" i="14"/>
  <c r="F72" i="14"/>
  <c r="G72" i="14"/>
  <c r="F67" i="14"/>
  <c r="G67" i="14"/>
  <c r="F62" i="14"/>
  <c r="G62" i="14"/>
  <c r="E82" i="14"/>
  <c r="E77" i="14"/>
  <c r="E72" i="14"/>
  <c r="E67" i="14"/>
  <c r="E62" i="14"/>
  <c r="F52" i="14"/>
  <c r="G52" i="14"/>
  <c r="F47" i="14"/>
  <c r="G47" i="14"/>
  <c r="F42" i="14"/>
  <c r="G42" i="14"/>
  <c r="F37" i="14"/>
  <c r="G37" i="14"/>
  <c r="F32" i="14"/>
  <c r="G32" i="14"/>
  <c r="F27" i="14"/>
  <c r="G27" i="14"/>
  <c r="F22" i="14"/>
  <c r="G22" i="14"/>
  <c r="F17" i="14"/>
  <c r="G17" i="14"/>
  <c r="F12" i="14"/>
  <c r="G12" i="14"/>
  <c r="E52" i="14"/>
  <c r="E47" i="14"/>
  <c r="E42" i="14"/>
  <c r="E37" i="14"/>
  <c r="E32" i="14"/>
  <c r="E27" i="14"/>
  <c r="E22" i="14"/>
  <c r="E17" i="14"/>
  <c r="E12" i="14"/>
  <c r="F7" i="14"/>
  <c r="G7" i="14"/>
  <c r="E7" i="14"/>
  <c r="F3" i="14"/>
  <c r="G3" i="14"/>
  <c r="E3" i="14"/>
  <c r="D109" i="14"/>
  <c r="C109" i="14"/>
  <c r="B109" i="14"/>
  <c r="H23" i="1" l="1"/>
  <c r="I23" i="1"/>
  <c r="G23" i="1"/>
  <c r="G19" i="1"/>
  <c r="G10" i="1"/>
  <c r="G9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4" i="1"/>
  <c r="I24" i="1"/>
  <c r="H25" i="1"/>
  <c r="I25" i="1"/>
  <c r="G25" i="1"/>
  <c r="G24" i="1"/>
  <c r="G22" i="1"/>
  <c r="G21" i="1"/>
  <c r="G20" i="1"/>
  <c r="G17" i="1"/>
  <c r="G16" i="1"/>
  <c r="G15" i="1"/>
  <c r="G14" i="1"/>
  <c r="G13" i="1"/>
  <c r="G12" i="1"/>
  <c r="G11" i="1"/>
  <c r="G8" i="1"/>
  <c r="G7" i="1"/>
  <c r="G6" i="1"/>
  <c r="G5" i="1"/>
  <c r="G4" i="1"/>
  <c r="G3" i="1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H3" i="13" l="1"/>
  <c r="I3" i="13"/>
  <c r="H4" i="13"/>
  <c r="I4" i="13"/>
  <c r="H5" i="13"/>
  <c r="I5" i="13"/>
  <c r="H6" i="13"/>
  <c r="I6" i="13"/>
  <c r="H7" i="13"/>
  <c r="I7" i="13"/>
  <c r="H8" i="13"/>
  <c r="I8" i="13"/>
  <c r="H9" i="13"/>
  <c r="I9" i="13"/>
  <c r="H10" i="13"/>
  <c r="I10" i="13"/>
  <c r="H11" i="13"/>
  <c r="I11" i="13"/>
  <c r="H12" i="13"/>
  <c r="I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D109" i="13"/>
  <c r="C109" i="13"/>
  <c r="B109" i="13"/>
  <c r="K9" i="2" l="1"/>
  <c r="Q4" i="10" l="1"/>
  <c r="V7" i="10" s="1"/>
  <c r="R4" i="10"/>
  <c r="W7" i="10" s="1"/>
  <c r="S4" i="10"/>
  <c r="X7" i="10" s="1"/>
  <c r="Q5" i="10"/>
  <c r="V8" i="10" s="1"/>
  <c r="R5" i="10"/>
  <c r="W8" i="10" s="1"/>
  <c r="S5" i="10"/>
  <c r="X8" i="10" s="1"/>
  <c r="Q6" i="10"/>
  <c r="R6" i="10"/>
  <c r="S6" i="10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31" i="10"/>
  <c r="R31" i="10"/>
  <c r="S31" i="10"/>
  <c r="Q32" i="10"/>
  <c r="R32" i="10"/>
  <c r="S32" i="10"/>
  <c r="Q33" i="10"/>
  <c r="R33" i="10"/>
  <c r="S33" i="10"/>
  <c r="Q34" i="10"/>
  <c r="R34" i="10"/>
  <c r="S34" i="10"/>
  <c r="Q35" i="10"/>
  <c r="R35" i="10"/>
  <c r="S35" i="10"/>
  <c r="Q36" i="10"/>
  <c r="R36" i="10"/>
  <c r="S36" i="10"/>
  <c r="Q37" i="10"/>
  <c r="R37" i="10"/>
  <c r="S37" i="10"/>
  <c r="Q38" i="10"/>
  <c r="R38" i="10"/>
  <c r="S38" i="10"/>
  <c r="Q39" i="10"/>
  <c r="R39" i="10"/>
  <c r="S39" i="10"/>
  <c r="Q40" i="10"/>
  <c r="R40" i="10"/>
  <c r="S40" i="10"/>
  <c r="Q41" i="10"/>
  <c r="R41" i="10"/>
  <c r="S41" i="10"/>
  <c r="Q42" i="10"/>
  <c r="R42" i="10"/>
  <c r="S42" i="10"/>
  <c r="Q43" i="10"/>
  <c r="R43" i="10"/>
  <c r="S43" i="10"/>
  <c r="Q44" i="10"/>
  <c r="R44" i="10"/>
  <c r="S44" i="10"/>
  <c r="Q45" i="10"/>
  <c r="R45" i="10"/>
  <c r="S45" i="10"/>
  <c r="Q46" i="10"/>
  <c r="R46" i="10"/>
  <c r="S46" i="10"/>
  <c r="Q47" i="10"/>
  <c r="R47" i="10"/>
  <c r="S47" i="10"/>
  <c r="Q48" i="10"/>
  <c r="R48" i="10"/>
  <c r="S48" i="10"/>
  <c r="Q49" i="10"/>
  <c r="R49" i="10"/>
  <c r="S49" i="10"/>
  <c r="Q50" i="10"/>
  <c r="R50" i="10"/>
  <c r="S50" i="10"/>
  <c r="Q51" i="10"/>
  <c r="R51" i="10"/>
  <c r="S51" i="10"/>
  <c r="Q52" i="10"/>
  <c r="R52" i="10"/>
  <c r="S52" i="10"/>
  <c r="Q53" i="10"/>
  <c r="R53" i="10"/>
  <c r="S53" i="10"/>
  <c r="Q54" i="10"/>
  <c r="R54" i="10"/>
  <c r="S54" i="10"/>
  <c r="Q55" i="10"/>
  <c r="R55" i="10"/>
  <c r="S55" i="10"/>
  <c r="Q56" i="10"/>
  <c r="R56" i="10"/>
  <c r="S56" i="10"/>
  <c r="Q57" i="10"/>
  <c r="R57" i="10"/>
  <c r="S57" i="10"/>
  <c r="Q58" i="10"/>
  <c r="R58" i="10"/>
  <c r="S58" i="10"/>
  <c r="Q59" i="10"/>
  <c r="R59" i="10"/>
  <c r="S59" i="10"/>
  <c r="Q60" i="10"/>
  <c r="R60" i="10"/>
  <c r="S60" i="10"/>
  <c r="Q61" i="10"/>
  <c r="R61" i="10"/>
  <c r="S61" i="10"/>
  <c r="Q62" i="10"/>
  <c r="R62" i="10"/>
  <c r="S62" i="10"/>
  <c r="Q63" i="10"/>
  <c r="R63" i="10"/>
  <c r="S63" i="10"/>
  <c r="Q64" i="10"/>
  <c r="R64" i="10"/>
  <c r="S64" i="10"/>
  <c r="Q65" i="10"/>
  <c r="R65" i="10"/>
  <c r="S65" i="10"/>
  <c r="Q66" i="10"/>
  <c r="R66" i="10"/>
  <c r="S66" i="10"/>
  <c r="Q67" i="10"/>
  <c r="R67" i="10"/>
  <c r="S67" i="10"/>
  <c r="Q68" i="10"/>
  <c r="R68" i="10"/>
  <c r="S68" i="10"/>
  <c r="Q69" i="10"/>
  <c r="R69" i="10"/>
  <c r="S69" i="10"/>
  <c r="Q70" i="10"/>
  <c r="R70" i="10"/>
  <c r="S70" i="10"/>
  <c r="Q71" i="10"/>
  <c r="R71" i="10"/>
  <c r="S71" i="10"/>
  <c r="Q72" i="10"/>
  <c r="R72" i="10"/>
  <c r="S72" i="10"/>
  <c r="Q73" i="10"/>
  <c r="R73" i="10"/>
  <c r="S73" i="10"/>
  <c r="Q74" i="10"/>
  <c r="R74" i="10"/>
  <c r="S74" i="10"/>
  <c r="Q75" i="10"/>
  <c r="R75" i="10"/>
  <c r="S75" i="10"/>
  <c r="Q76" i="10"/>
  <c r="R76" i="10"/>
  <c r="S76" i="10"/>
  <c r="Q77" i="10"/>
  <c r="R77" i="10"/>
  <c r="S77" i="10"/>
  <c r="Q78" i="10"/>
  <c r="R78" i="10"/>
  <c r="S78" i="10"/>
  <c r="Q79" i="10"/>
  <c r="R79" i="10"/>
  <c r="S79" i="10"/>
  <c r="Q80" i="10"/>
  <c r="R80" i="10"/>
  <c r="S80" i="10"/>
  <c r="Q81" i="10"/>
  <c r="R81" i="10"/>
  <c r="S81" i="10"/>
  <c r="Q82" i="10"/>
  <c r="R82" i="10"/>
  <c r="S82" i="10"/>
  <c r="Q83" i="10"/>
  <c r="R83" i="10"/>
  <c r="S83" i="10"/>
  <c r="Q84" i="10"/>
  <c r="R84" i="10"/>
  <c r="S84" i="10"/>
  <c r="Q85" i="10"/>
  <c r="R85" i="10"/>
  <c r="S85" i="10"/>
  <c r="Q86" i="10"/>
  <c r="R86" i="10"/>
  <c r="S86" i="10"/>
  <c r="Q87" i="10"/>
  <c r="R87" i="10"/>
  <c r="S87" i="10"/>
  <c r="Q88" i="10"/>
  <c r="R88" i="10"/>
  <c r="S88" i="10"/>
  <c r="Q89" i="10"/>
  <c r="R89" i="10"/>
  <c r="S89" i="10"/>
  <c r="Q90" i="10"/>
  <c r="R90" i="10"/>
  <c r="S90" i="10"/>
  <c r="Q91" i="10"/>
  <c r="R91" i="10"/>
  <c r="S91" i="10"/>
  <c r="Q92" i="10"/>
  <c r="R92" i="10"/>
  <c r="S92" i="10"/>
  <c r="Q93" i="10"/>
  <c r="R93" i="10"/>
  <c r="S93" i="10"/>
  <c r="Q94" i="10"/>
  <c r="R94" i="10"/>
  <c r="S94" i="10"/>
  <c r="Q95" i="10"/>
  <c r="R95" i="10"/>
  <c r="S95" i="10"/>
  <c r="Q96" i="10"/>
  <c r="R96" i="10"/>
  <c r="S96" i="10"/>
  <c r="Q97" i="10"/>
  <c r="R97" i="10"/>
  <c r="S97" i="10"/>
  <c r="Q98" i="10"/>
  <c r="R98" i="10"/>
  <c r="S98" i="10"/>
  <c r="Q99" i="10"/>
  <c r="R99" i="10"/>
  <c r="S99" i="10"/>
  <c r="Q100" i="10"/>
  <c r="R100" i="10"/>
  <c r="S100" i="10"/>
  <c r="Q101" i="10"/>
  <c r="R101" i="10"/>
  <c r="S101" i="10"/>
  <c r="Q102" i="10"/>
  <c r="R102" i="10"/>
  <c r="S102" i="10"/>
  <c r="Q103" i="10"/>
  <c r="R103" i="10"/>
  <c r="S103" i="10"/>
  <c r="Q104" i="10"/>
  <c r="R104" i="10"/>
  <c r="S104" i="10"/>
  <c r="Q105" i="10"/>
  <c r="R105" i="10"/>
  <c r="S105" i="10"/>
  <c r="Q106" i="10"/>
  <c r="R106" i="10"/>
  <c r="S106" i="10"/>
  <c r="Q107" i="10"/>
  <c r="R107" i="10"/>
  <c r="S107" i="10"/>
  <c r="Q108" i="10"/>
  <c r="R108" i="10"/>
  <c r="S108" i="10"/>
  <c r="R3" i="10"/>
  <c r="S3" i="10"/>
  <c r="Q3" i="10"/>
  <c r="H4" i="9"/>
  <c r="M7" i="9" s="1"/>
  <c r="I4" i="9"/>
  <c r="N7" i="9" s="1"/>
  <c r="J4" i="9"/>
  <c r="O7" i="9" s="1"/>
  <c r="H5" i="9"/>
  <c r="M8" i="9" s="1"/>
  <c r="I5" i="9"/>
  <c r="N8" i="9" s="1"/>
  <c r="J5" i="9"/>
  <c r="O8" i="9" s="1"/>
  <c r="H6" i="9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H107" i="9"/>
  <c r="I107" i="9"/>
  <c r="J107" i="9"/>
  <c r="H108" i="9"/>
  <c r="I108" i="9"/>
  <c r="J108" i="9"/>
  <c r="I3" i="9"/>
  <c r="J3" i="9"/>
  <c r="H3" i="9"/>
  <c r="N4" i="8"/>
  <c r="S7" i="8" s="1"/>
  <c r="O4" i="8"/>
  <c r="T7" i="8" s="1"/>
  <c r="P4" i="8"/>
  <c r="U7" i="8" s="1"/>
  <c r="N5" i="8"/>
  <c r="S8" i="8" s="1"/>
  <c r="O5" i="8"/>
  <c r="T8" i="8" s="1"/>
  <c r="P5" i="8"/>
  <c r="U8" i="8" s="1"/>
  <c r="N6" i="8"/>
  <c r="O6" i="8"/>
  <c r="P6" i="8"/>
  <c r="N7" i="8"/>
  <c r="O7" i="8"/>
  <c r="P7" i="8"/>
  <c r="N8" i="8"/>
  <c r="O8" i="8"/>
  <c r="P8" i="8"/>
  <c r="N9" i="8"/>
  <c r="O9" i="8"/>
  <c r="P9" i="8"/>
  <c r="N10" i="8"/>
  <c r="O10" i="8"/>
  <c r="P10" i="8"/>
  <c r="N11" i="8"/>
  <c r="O11" i="8"/>
  <c r="P11" i="8"/>
  <c r="N12" i="8"/>
  <c r="O12" i="8"/>
  <c r="P12" i="8"/>
  <c r="N13" i="8"/>
  <c r="O13" i="8"/>
  <c r="P13" i="8"/>
  <c r="N14" i="8"/>
  <c r="O14" i="8"/>
  <c r="P14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N26" i="8"/>
  <c r="O26" i="8"/>
  <c r="P26" i="8"/>
  <c r="N27" i="8"/>
  <c r="O27" i="8"/>
  <c r="P27" i="8"/>
  <c r="N28" i="8"/>
  <c r="O28" i="8"/>
  <c r="P28" i="8"/>
  <c r="N29" i="8"/>
  <c r="O29" i="8"/>
  <c r="P29" i="8"/>
  <c r="N30" i="8"/>
  <c r="O30" i="8"/>
  <c r="P30" i="8"/>
  <c r="N31" i="8"/>
  <c r="O31" i="8"/>
  <c r="P31" i="8"/>
  <c r="N32" i="8"/>
  <c r="O32" i="8"/>
  <c r="P32" i="8"/>
  <c r="N33" i="8"/>
  <c r="O33" i="8"/>
  <c r="P33" i="8"/>
  <c r="N34" i="8"/>
  <c r="O34" i="8"/>
  <c r="P34" i="8"/>
  <c r="N35" i="8"/>
  <c r="O35" i="8"/>
  <c r="P35" i="8"/>
  <c r="N36" i="8"/>
  <c r="O36" i="8"/>
  <c r="P36" i="8"/>
  <c r="N37" i="8"/>
  <c r="O37" i="8"/>
  <c r="P37" i="8"/>
  <c r="N38" i="8"/>
  <c r="O38" i="8"/>
  <c r="P38" i="8"/>
  <c r="N39" i="8"/>
  <c r="O39" i="8"/>
  <c r="P39" i="8"/>
  <c r="N40" i="8"/>
  <c r="O40" i="8"/>
  <c r="P40" i="8"/>
  <c r="N41" i="8"/>
  <c r="O41" i="8"/>
  <c r="P41" i="8"/>
  <c r="N42" i="8"/>
  <c r="O42" i="8"/>
  <c r="P42" i="8"/>
  <c r="N43" i="8"/>
  <c r="O43" i="8"/>
  <c r="P43" i="8"/>
  <c r="N44" i="8"/>
  <c r="O44" i="8"/>
  <c r="P44" i="8"/>
  <c r="N45" i="8"/>
  <c r="O45" i="8"/>
  <c r="P45" i="8"/>
  <c r="N46" i="8"/>
  <c r="O46" i="8"/>
  <c r="P46" i="8"/>
  <c r="N47" i="8"/>
  <c r="O47" i="8"/>
  <c r="P47" i="8"/>
  <c r="N48" i="8"/>
  <c r="O48" i="8"/>
  <c r="P48" i="8"/>
  <c r="N49" i="8"/>
  <c r="O49" i="8"/>
  <c r="P49" i="8"/>
  <c r="N50" i="8"/>
  <c r="O50" i="8"/>
  <c r="P50" i="8"/>
  <c r="N51" i="8"/>
  <c r="O51" i="8"/>
  <c r="P51" i="8"/>
  <c r="N52" i="8"/>
  <c r="O52" i="8"/>
  <c r="P52" i="8"/>
  <c r="N53" i="8"/>
  <c r="O53" i="8"/>
  <c r="P53" i="8"/>
  <c r="N54" i="8"/>
  <c r="O54" i="8"/>
  <c r="P54" i="8"/>
  <c r="N55" i="8"/>
  <c r="O55" i="8"/>
  <c r="P55" i="8"/>
  <c r="N56" i="8"/>
  <c r="O56" i="8"/>
  <c r="P56" i="8"/>
  <c r="N57" i="8"/>
  <c r="O57" i="8"/>
  <c r="P57" i="8"/>
  <c r="N58" i="8"/>
  <c r="O58" i="8"/>
  <c r="P58" i="8"/>
  <c r="N59" i="8"/>
  <c r="O59" i="8"/>
  <c r="P59" i="8"/>
  <c r="N60" i="8"/>
  <c r="O60" i="8"/>
  <c r="P60" i="8"/>
  <c r="N61" i="8"/>
  <c r="O61" i="8"/>
  <c r="P61" i="8"/>
  <c r="N62" i="8"/>
  <c r="O62" i="8"/>
  <c r="P62" i="8"/>
  <c r="N63" i="8"/>
  <c r="O63" i="8"/>
  <c r="P63" i="8"/>
  <c r="N64" i="8"/>
  <c r="O64" i="8"/>
  <c r="P64" i="8"/>
  <c r="N65" i="8"/>
  <c r="O65" i="8"/>
  <c r="P65" i="8"/>
  <c r="N66" i="8"/>
  <c r="O66" i="8"/>
  <c r="P66" i="8"/>
  <c r="N67" i="8"/>
  <c r="O67" i="8"/>
  <c r="P67" i="8"/>
  <c r="N68" i="8"/>
  <c r="O68" i="8"/>
  <c r="P68" i="8"/>
  <c r="N69" i="8"/>
  <c r="O69" i="8"/>
  <c r="P69" i="8"/>
  <c r="N70" i="8"/>
  <c r="O70" i="8"/>
  <c r="P70" i="8"/>
  <c r="N71" i="8"/>
  <c r="O71" i="8"/>
  <c r="P71" i="8"/>
  <c r="N72" i="8"/>
  <c r="O72" i="8"/>
  <c r="P72" i="8"/>
  <c r="N73" i="8"/>
  <c r="O73" i="8"/>
  <c r="P73" i="8"/>
  <c r="N74" i="8"/>
  <c r="O74" i="8"/>
  <c r="P74" i="8"/>
  <c r="N75" i="8"/>
  <c r="O75" i="8"/>
  <c r="P75" i="8"/>
  <c r="N76" i="8"/>
  <c r="O76" i="8"/>
  <c r="P76" i="8"/>
  <c r="N77" i="8"/>
  <c r="O77" i="8"/>
  <c r="P77" i="8"/>
  <c r="N78" i="8"/>
  <c r="O78" i="8"/>
  <c r="P78" i="8"/>
  <c r="N79" i="8"/>
  <c r="O79" i="8"/>
  <c r="P79" i="8"/>
  <c r="N80" i="8"/>
  <c r="O80" i="8"/>
  <c r="P80" i="8"/>
  <c r="N81" i="8"/>
  <c r="O81" i="8"/>
  <c r="P81" i="8"/>
  <c r="N82" i="8"/>
  <c r="O82" i="8"/>
  <c r="P82" i="8"/>
  <c r="N83" i="8"/>
  <c r="O83" i="8"/>
  <c r="P83" i="8"/>
  <c r="N84" i="8"/>
  <c r="O84" i="8"/>
  <c r="P84" i="8"/>
  <c r="N85" i="8"/>
  <c r="O85" i="8"/>
  <c r="P85" i="8"/>
  <c r="N86" i="8"/>
  <c r="O86" i="8"/>
  <c r="P86" i="8"/>
  <c r="N87" i="8"/>
  <c r="O87" i="8"/>
  <c r="P87" i="8"/>
  <c r="N88" i="8"/>
  <c r="O88" i="8"/>
  <c r="P88" i="8"/>
  <c r="N89" i="8"/>
  <c r="O89" i="8"/>
  <c r="P89" i="8"/>
  <c r="N90" i="8"/>
  <c r="O90" i="8"/>
  <c r="P90" i="8"/>
  <c r="N91" i="8"/>
  <c r="O91" i="8"/>
  <c r="P91" i="8"/>
  <c r="N92" i="8"/>
  <c r="O92" i="8"/>
  <c r="P92" i="8"/>
  <c r="N93" i="8"/>
  <c r="O93" i="8"/>
  <c r="P93" i="8"/>
  <c r="N94" i="8"/>
  <c r="O94" i="8"/>
  <c r="P94" i="8"/>
  <c r="N95" i="8"/>
  <c r="O95" i="8"/>
  <c r="P95" i="8"/>
  <c r="N96" i="8"/>
  <c r="O96" i="8"/>
  <c r="P96" i="8"/>
  <c r="N97" i="8"/>
  <c r="O97" i="8"/>
  <c r="P97" i="8"/>
  <c r="N98" i="8"/>
  <c r="O98" i="8"/>
  <c r="P98" i="8"/>
  <c r="N99" i="8"/>
  <c r="O99" i="8"/>
  <c r="P99" i="8"/>
  <c r="N100" i="8"/>
  <c r="O100" i="8"/>
  <c r="P100" i="8"/>
  <c r="N101" i="8"/>
  <c r="O101" i="8"/>
  <c r="P101" i="8"/>
  <c r="N102" i="8"/>
  <c r="O102" i="8"/>
  <c r="P102" i="8"/>
  <c r="N103" i="8"/>
  <c r="O103" i="8"/>
  <c r="P103" i="8"/>
  <c r="N104" i="8"/>
  <c r="O104" i="8"/>
  <c r="P104" i="8"/>
  <c r="N105" i="8"/>
  <c r="O105" i="8"/>
  <c r="P105" i="8"/>
  <c r="N106" i="8"/>
  <c r="O106" i="8"/>
  <c r="P106" i="8"/>
  <c r="N107" i="8"/>
  <c r="O107" i="8"/>
  <c r="P107" i="8"/>
  <c r="N108" i="8"/>
  <c r="O108" i="8"/>
  <c r="P108" i="8"/>
  <c r="O3" i="8"/>
  <c r="P3" i="8"/>
  <c r="N3" i="8"/>
  <c r="K4" i="6"/>
  <c r="P7" i="6" s="1"/>
  <c r="L4" i="6"/>
  <c r="Q7" i="6" s="1"/>
  <c r="M4" i="6"/>
  <c r="R7" i="6" s="1"/>
  <c r="K5" i="6"/>
  <c r="P8" i="6" s="1"/>
  <c r="L5" i="6"/>
  <c r="Q8" i="6" s="1"/>
  <c r="M5" i="6"/>
  <c r="R8" i="6" s="1"/>
  <c r="K6" i="6"/>
  <c r="L6" i="6"/>
  <c r="M6" i="6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K99" i="6"/>
  <c r="L99" i="6"/>
  <c r="M99" i="6"/>
  <c r="K100" i="6"/>
  <c r="L100" i="6"/>
  <c r="M100" i="6"/>
  <c r="K101" i="6"/>
  <c r="L101" i="6"/>
  <c r="M101" i="6"/>
  <c r="K102" i="6"/>
  <c r="L102" i="6"/>
  <c r="M102" i="6"/>
  <c r="K103" i="6"/>
  <c r="L103" i="6"/>
  <c r="M103" i="6"/>
  <c r="K104" i="6"/>
  <c r="L104" i="6"/>
  <c r="M104" i="6"/>
  <c r="K105" i="6"/>
  <c r="L105" i="6"/>
  <c r="M105" i="6"/>
  <c r="K106" i="6"/>
  <c r="L106" i="6"/>
  <c r="M106" i="6"/>
  <c r="K107" i="6"/>
  <c r="L107" i="6"/>
  <c r="M107" i="6"/>
  <c r="K108" i="6"/>
  <c r="L108" i="6"/>
  <c r="M108" i="6"/>
  <c r="L3" i="6"/>
  <c r="M3" i="6"/>
  <c r="K3" i="6"/>
  <c r="Z4" i="5"/>
  <c r="AE7" i="5" s="1"/>
  <c r="AA4" i="5"/>
  <c r="AF7" i="5" s="1"/>
  <c r="AB4" i="5"/>
  <c r="AG7" i="5" s="1"/>
  <c r="Z5" i="5"/>
  <c r="AE8" i="5" s="1"/>
  <c r="AA5" i="5"/>
  <c r="AF8" i="5" s="1"/>
  <c r="AB5" i="5"/>
  <c r="AG8" i="5" s="1"/>
  <c r="Z6" i="5"/>
  <c r="AA6" i="5"/>
  <c r="AB6" i="5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A104" i="5"/>
  <c r="AB104" i="5"/>
  <c r="Z105" i="5"/>
  <c r="AA105" i="5"/>
  <c r="AB105" i="5"/>
  <c r="Z106" i="5"/>
  <c r="AA106" i="5"/>
  <c r="AB106" i="5"/>
  <c r="Z107" i="5"/>
  <c r="AA107" i="5"/>
  <c r="AB107" i="5"/>
  <c r="Z108" i="5"/>
  <c r="AA108" i="5"/>
  <c r="AB108" i="5"/>
  <c r="AA3" i="5"/>
  <c r="AB3" i="5"/>
  <c r="Z3" i="5"/>
  <c r="T4" i="4"/>
  <c r="Y7" i="4" s="1"/>
  <c r="U4" i="4"/>
  <c r="Z7" i="4" s="1"/>
  <c r="V4" i="4"/>
  <c r="AA7" i="4" s="1"/>
  <c r="T5" i="4"/>
  <c r="Y8" i="4" s="1"/>
  <c r="U5" i="4"/>
  <c r="Z8" i="4" s="1"/>
  <c r="V5" i="4"/>
  <c r="AA8" i="4" s="1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T86" i="4"/>
  <c r="U86" i="4"/>
  <c r="V86" i="4"/>
  <c r="T87" i="4"/>
  <c r="U87" i="4"/>
  <c r="V87" i="4"/>
  <c r="T88" i="4"/>
  <c r="U88" i="4"/>
  <c r="V88" i="4"/>
  <c r="T89" i="4"/>
  <c r="U89" i="4"/>
  <c r="V89" i="4"/>
  <c r="T90" i="4"/>
  <c r="U90" i="4"/>
  <c r="V90" i="4"/>
  <c r="T91" i="4"/>
  <c r="U91" i="4"/>
  <c r="V91" i="4"/>
  <c r="T92" i="4"/>
  <c r="U92" i="4"/>
  <c r="V92" i="4"/>
  <c r="T93" i="4"/>
  <c r="U93" i="4"/>
  <c r="V93" i="4"/>
  <c r="T94" i="4"/>
  <c r="U94" i="4"/>
  <c r="V94" i="4"/>
  <c r="T95" i="4"/>
  <c r="U95" i="4"/>
  <c r="V95" i="4"/>
  <c r="T96" i="4"/>
  <c r="U96" i="4"/>
  <c r="V96" i="4"/>
  <c r="T97" i="4"/>
  <c r="U97" i="4"/>
  <c r="V97" i="4"/>
  <c r="T98" i="4"/>
  <c r="U98" i="4"/>
  <c r="V98" i="4"/>
  <c r="T99" i="4"/>
  <c r="U99" i="4"/>
  <c r="V99" i="4"/>
  <c r="T100" i="4"/>
  <c r="U100" i="4"/>
  <c r="V100" i="4"/>
  <c r="T101" i="4"/>
  <c r="U101" i="4"/>
  <c r="V101" i="4"/>
  <c r="T102" i="4"/>
  <c r="U102" i="4"/>
  <c r="V102" i="4"/>
  <c r="T103" i="4"/>
  <c r="U103" i="4"/>
  <c r="V103" i="4"/>
  <c r="T104" i="4"/>
  <c r="U104" i="4"/>
  <c r="V104" i="4"/>
  <c r="T105" i="4"/>
  <c r="U105" i="4"/>
  <c r="V105" i="4"/>
  <c r="T106" i="4"/>
  <c r="U106" i="4"/>
  <c r="V106" i="4"/>
  <c r="T107" i="4"/>
  <c r="U107" i="4"/>
  <c r="V107" i="4"/>
  <c r="T108" i="4"/>
  <c r="U108" i="4"/>
  <c r="V108" i="4"/>
  <c r="U3" i="4"/>
  <c r="V3" i="4"/>
  <c r="T3" i="4"/>
  <c r="K4" i="3"/>
  <c r="P7" i="3" s="1"/>
  <c r="L4" i="3"/>
  <c r="Q7" i="3" s="1"/>
  <c r="M4" i="3"/>
  <c r="R7" i="3" s="1"/>
  <c r="K5" i="3"/>
  <c r="P8" i="3" s="1"/>
  <c r="L5" i="3"/>
  <c r="Q8" i="3" s="1"/>
  <c r="M5" i="3"/>
  <c r="R8" i="3" s="1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L3" i="3"/>
  <c r="M3" i="3"/>
  <c r="K3" i="3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L3" i="2"/>
  <c r="M3" i="2"/>
  <c r="K3" i="2"/>
  <c r="T11" i="2" l="1"/>
  <c r="U27" i="2"/>
  <c r="U7" i="2"/>
  <c r="U4" i="2"/>
  <c r="U5" i="2"/>
  <c r="U6" i="2"/>
  <c r="Q26" i="2"/>
  <c r="Q4" i="2"/>
  <c r="Q5" i="2"/>
  <c r="Q6" i="2"/>
  <c r="Q3" i="2"/>
  <c r="U26" i="2"/>
  <c r="Q25" i="2"/>
  <c r="T22" i="2"/>
  <c r="P21" i="2"/>
  <c r="T26" i="2"/>
  <c r="P25" i="2"/>
  <c r="V25" i="2"/>
  <c r="R24" i="2"/>
  <c r="U24" i="2"/>
  <c r="Q23" i="2"/>
  <c r="T23" i="2"/>
  <c r="P22" i="2"/>
  <c r="V20" i="2"/>
  <c r="R19" i="2"/>
  <c r="V18" i="2"/>
  <c r="V19" i="2"/>
  <c r="R18" i="2"/>
  <c r="R17" i="2"/>
  <c r="T15" i="2"/>
  <c r="P14" i="2"/>
  <c r="V14" i="2"/>
  <c r="V13" i="2"/>
  <c r="R12" i="2"/>
  <c r="R13" i="2"/>
  <c r="V11" i="2"/>
  <c r="V12" i="2"/>
  <c r="R10" i="2"/>
  <c r="R11" i="2"/>
  <c r="V10" i="2"/>
  <c r="R9" i="2"/>
  <c r="U9" i="2"/>
  <c r="Q8" i="2"/>
  <c r="M8" i="1" s="1"/>
  <c r="T8" i="2"/>
  <c r="P7" i="2"/>
  <c r="L7" i="1" s="1"/>
  <c r="P25" i="3"/>
  <c r="R24" i="3"/>
  <c r="Q23" i="3"/>
  <c r="P22" i="3"/>
  <c r="R19" i="3"/>
  <c r="R17" i="3"/>
  <c r="R18" i="3"/>
  <c r="P14" i="3"/>
  <c r="R13" i="3"/>
  <c r="R12" i="3"/>
  <c r="R10" i="3"/>
  <c r="R11" i="3"/>
  <c r="Z26" i="4"/>
  <c r="Z3" i="4"/>
  <c r="Z5" i="4"/>
  <c r="Z4" i="4"/>
  <c r="Z6" i="4"/>
  <c r="Z25" i="4"/>
  <c r="AA23" i="4"/>
  <c r="Z22" i="4"/>
  <c r="Y21" i="4"/>
  <c r="Y20" i="4"/>
  <c r="Y16" i="4"/>
  <c r="Y15" i="4"/>
  <c r="Z14" i="4"/>
  <c r="Y9" i="4"/>
  <c r="AG26" i="5"/>
  <c r="AG3" i="5"/>
  <c r="AG5" i="5"/>
  <c r="AG4" i="5"/>
  <c r="AG6" i="5"/>
  <c r="AG25" i="5"/>
  <c r="AE24" i="5"/>
  <c r="AG22" i="5"/>
  <c r="AE19" i="5"/>
  <c r="AF21" i="5"/>
  <c r="AE18" i="5"/>
  <c r="AE17" i="5"/>
  <c r="AF15" i="5"/>
  <c r="AF16" i="5"/>
  <c r="AF20" i="5"/>
  <c r="AG14" i="5"/>
  <c r="AE13" i="5"/>
  <c r="AE12" i="5"/>
  <c r="AE10" i="5"/>
  <c r="AE11" i="5"/>
  <c r="AF9" i="5"/>
  <c r="P26" i="6"/>
  <c r="P5" i="6"/>
  <c r="P4" i="6"/>
  <c r="P3" i="6"/>
  <c r="P6" i="6"/>
  <c r="Q24" i="6"/>
  <c r="P23" i="6"/>
  <c r="Q19" i="6"/>
  <c r="R21" i="6"/>
  <c r="Q18" i="6"/>
  <c r="Q17" i="6"/>
  <c r="R20" i="6"/>
  <c r="R16" i="6"/>
  <c r="R15" i="6"/>
  <c r="Q12" i="6"/>
  <c r="Q13" i="6"/>
  <c r="Q10" i="6"/>
  <c r="Q11" i="6"/>
  <c r="R9" i="6"/>
  <c r="S25" i="8"/>
  <c r="U24" i="8"/>
  <c r="T23" i="8"/>
  <c r="S22" i="8"/>
  <c r="U19" i="8"/>
  <c r="U17" i="8"/>
  <c r="U18" i="8"/>
  <c r="S14" i="8"/>
  <c r="U13" i="8"/>
  <c r="U12" i="8"/>
  <c r="U11" i="8"/>
  <c r="U10" i="8"/>
  <c r="N26" i="9"/>
  <c r="N3" i="9"/>
  <c r="N5" i="9"/>
  <c r="N4" i="9"/>
  <c r="N6" i="9"/>
  <c r="N25" i="9"/>
  <c r="O23" i="9"/>
  <c r="N22" i="9"/>
  <c r="M21" i="9"/>
  <c r="M15" i="9"/>
  <c r="M20" i="9"/>
  <c r="M16" i="9"/>
  <c r="N14" i="9"/>
  <c r="M9" i="9"/>
  <c r="X26" i="10"/>
  <c r="X3" i="10"/>
  <c r="X5" i="10"/>
  <c r="X4" i="10"/>
  <c r="X6" i="10"/>
  <c r="W25" i="10"/>
  <c r="X23" i="10"/>
  <c r="W22" i="10"/>
  <c r="V21" i="10"/>
  <c r="V20" i="10"/>
  <c r="V16" i="10"/>
  <c r="V15" i="10"/>
  <c r="W14" i="10"/>
  <c r="V9" i="10"/>
  <c r="P10" i="2"/>
  <c r="U25" i="2"/>
  <c r="Q24" i="2"/>
  <c r="T24" i="2"/>
  <c r="P23" i="2"/>
  <c r="V22" i="2"/>
  <c r="R21" i="2"/>
  <c r="U19" i="2"/>
  <c r="U18" i="2"/>
  <c r="Q17" i="2"/>
  <c r="Q18" i="2"/>
  <c r="V16" i="2"/>
  <c r="V21" i="2"/>
  <c r="V17" i="2"/>
  <c r="R16" i="2"/>
  <c r="R20" i="2"/>
  <c r="R15" i="2"/>
  <c r="U13" i="2"/>
  <c r="U14" i="2"/>
  <c r="Q12" i="2"/>
  <c r="Q13" i="2"/>
  <c r="U11" i="2"/>
  <c r="U12" i="2"/>
  <c r="Q10" i="2"/>
  <c r="Q11" i="2"/>
  <c r="U10" i="2"/>
  <c r="Q9" i="2"/>
  <c r="T9" i="2"/>
  <c r="P8" i="2"/>
  <c r="L8" i="1" s="1"/>
  <c r="P26" i="3"/>
  <c r="P5" i="3"/>
  <c r="P3" i="3"/>
  <c r="P6" i="3"/>
  <c r="P4" i="3"/>
  <c r="Q24" i="3"/>
  <c r="P23" i="3"/>
  <c r="Q19" i="3"/>
  <c r="R21" i="3"/>
  <c r="Q18" i="3"/>
  <c r="Q17" i="3"/>
  <c r="R15" i="3"/>
  <c r="R16" i="3"/>
  <c r="R20" i="3"/>
  <c r="Q12" i="3"/>
  <c r="Q13" i="3"/>
  <c r="Q10" i="3"/>
  <c r="Q11" i="3"/>
  <c r="R9" i="3"/>
  <c r="Y25" i="4"/>
  <c r="AA24" i="4"/>
  <c r="Z23" i="4"/>
  <c r="Y22" i="4"/>
  <c r="AA19" i="4"/>
  <c r="AA18" i="4"/>
  <c r="AA17" i="4"/>
  <c r="Y14" i="4"/>
  <c r="AA13" i="4"/>
  <c r="AA12" i="4"/>
  <c r="AA10" i="4"/>
  <c r="AA11" i="4"/>
  <c r="AF26" i="5"/>
  <c r="AF3" i="5"/>
  <c r="AF5" i="5"/>
  <c r="AF6" i="5"/>
  <c r="AF4" i="5"/>
  <c r="AF25" i="5"/>
  <c r="AG23" i="5"/>
  <c r="AF22" i="5"/>
  <c r="AE21" i="5"/>
  <c r="AE15" i="5"/>
  <c r="AE20" i="5"/>
  <c r="AE16" i="5"/>
  <c r="AF14" i="5"/>
  <c r="AE9" i="5"/>
  <c r="R26" i="6"/>
  <c r="R6" i="6"/>
  <c r="R3" i="6"/>
  <c r="R5" i="6"/>
  <c r="R4" i="6"/>
  <c r="R25" i="6"/>
  <c r="P24" i="6"/>
  <c r="R22" i="6"/>
  <c r="P19" i="6"/>
  <c r="Q21" i="6"/>
  <c r="P18" i="6"/>
  <c r="P17" i="6"/>
  <c r="Q16" i="6"/>
  <c r="Q15" i="6"/>
  <c r="Q20" i="6"/>
  <c r="R14" i="6"/>
  <c r="P13" i="6"/>
  <c r="P12" i="6"/>
  <c r="P10" i="6"/>
  <c r="P11" i="6"/>
  <c r="Q9" i="6"/>
  <c r="S26" i="8"/>
  <c r="S3" i="8"/>
  <c r="S6" i="8"/>
  <c r="S5" i="8"/>
  <c r="S4" i="8"/>
  <c r="T24" i="8"/>
  <c r="S23" i="8"/>
  <c r="T19" i="8"/>
  <c r="U21" i="8"/>
  <c r="T18" i="8"/>
  <c r="T17" i="8"/>
  <c r="U15" i="8"/>
  <c r="U16" i="8"/>
  <c r="U20" i="8"/>
  <c r="T13" i="8"/>
  <c r="T12" i="8"/>
  <c r="T10" i="8"/>
  <c r="T11" i="8"/>
  <c r="U9" i="8"/>
  <c r="M25" i="9"/>
  <c r="O24" i="9"/>
  <c r="N23" i="9"/>
  <c r="M22" i="9"/>
  <c r="O19" i="9"/>
  <c r="O17" i="9"/>
  <c r="O18" i="9"/>
  <c r="M14" i="9"/>
  <c r="O13" i="9"/>
  <c r="O12" i="9"/>
  <c r="O11" i="9"/>
  <c r="O10" i="9"/>
  <c r="W26" i="10"/>
  <c r="W4" i="10"/>
  <c r="W6" i="10"/>
  <c r="W3" i="10"/>
  <c r="W5" i="10"/>
  <c r="V25" i="10"/>
  <c r="X24" i="10"/>
  <c r="W23" i="10"/>
  <c r="V22" i="10"/>
  <c r="X19" i="10"/>
  <c r="X17" i="10"/>
  <c r="X18" i="10"/>
  <c r="V14" i="10"/>
  <c r="X13" i="10"/>
  <c r="X12" i="10"/>
  <c r="X11" i="10"/>
  <c r="X10" i="10"/>
  <c r="P11" i="2"/>
  <c r="T5" i="2"/>
  <c r="T6" i="2"/>
  <c r="T27" i="2"/>
  <c r="T7" i="2"/>
  <c r="T4" i="2"/>
  <c r="P26" i="2"/>
  <c r="P5" i="2"/>
  <c r="P3" i="2"/>
  <c r="P6" i="2"/>
  <c r="P4" i="2"/>
  <c r="U20" i="2"/>
  <c r="Q19" i="2"/>
  <c r="V6" i="2"/>
  <c r="V27" i="2"/>
  <c r="V7" i="2"/>
  <c r="V4" i="2"/>
  <c r="V5" i="2"/>
  <c r="R26" i="2"/>
  <c r="R4" i="2"/>
  <c r="R6" i="2"/>
  <c r="R3" i="2"/>
  <c r="R5" i="2"/>
  <c r="V26" i="2"/>
  <c r="R25" i="2"/>
  <c r="T25" i="2"/>
  <c r="P24" i="2"/>
  <c r="V23" i="2"/>
  <c r="R22" i="2"/>
  <c r="T20" i="2"/>
  <c r="P19" i="2"/>
  <c r="U22" i="2"/>
  <c r="Q21" i="2"/>
  <c r="T18" i="2"/>
  <c r="T19" i="2"/>
  <c r="P17" i="2"/>
  <c r="P18" i="2"/>
  <c r="U16" i="2"/>
  <c r="U21" i="2"/>
  <c r="U17" i="2"/>
  <c r="Q16" i="2"/>
  <c r="Q20" i="2"/>
  <c r="Q15" i="2"/>
  <c r="V15" i="2"/>
  <c r="R14" i="2"/>
  <c r="T13" i="2"/>
  <c r="T14" i="2"/>
  <c r="P13" i="2"/>
  <c r="P12" i="2"/>
  <c r="T10" i="2"/>
  <c r="P9" i="2"/>
  <c r="V8" i="2"/>
  <c r="R7" i="2"/>
  <c r="N7" i="1" s="1"/>
  <c r="R26" i="3"/>
  <c r="R4" i="3"/>
  <c r="R5" i="3"/>
  <c r="R6" i="3"/>
  <c r="R3" i="3"/>
  <c r="R25" i="3"/>
  <c r="P24" i="3"/>
  <c r="R22" i="3"/>
  <c r="P19" i="3"/>
  <c r="Q21" i="3"/>
  <c r="P17" i="3"/>
  <c r="P18" i="3"/>
  <c r="Q16" i="3"/>
  <c r="Q20" i="3"/>
  <c r="Q15" i="3"/>
  <c r="R14" i="3"/>
  <c r="P13" i="3"/>
  <c r="P12" i="3"/>
  <c r="P11" i="3"/>
  <c r="P10" i="3"/>
  <c r="Q9" i="3"/>
  <c r="Y26" i="4"/>
  <c r="Y4" i="4"/>
  <c r="Y3" i="4"/>
  <c r="Y6" i="4"/>
  <c r="Y5" i="4"/>
  <c r="Z24" i="4"/>
  <c r="Y23" i="4"/>
  <c r="Z19" i="4"/>
  <c r="AA21" i="4"/>
  <c r="Z18" i="4"/>
  <c r="Z17" i="4"/>
  <c r="AA20" i="4"/>
  <c r="AA16" i="4"/>
  <c r="AA15" i="4"/>
  <c r="Z12" i="4"/>
  <c r="Z13" i="4"/>
  <c r="Z10" i="4"/>
  <c r="Z11" i="4"/>
  <c r="AA9" i="4"/>
  <c r="AE25" i="5"/>
  <c r="AG24" i="5"/>
  <c r="AF23" i="5"/>
  <c r="AE22" i="5"/>
  <c r="AG19" i="5"/>
  <c r="AG17" i="5"/>
  <c r="AG18" i="5"/>
  <c r="AE14" i="5"/>
  <c r="AG13" i="5"/>
  <c r="AG12" i="5"/>
  <c r="AG11" i="5"/>
  <c r="AG10" i="5"/>
  <c r="Q26" i="6"/>
  <c r="Q3" i="6"/>
  <c r="Q5" i="6"/>
  <c r="Q4" i="6"/>
  <c r="Q6" i="6"/>
  <c r="Q25" i="6"/>
  <c r="R23" i="6"/>
  <c r="Q22" i="6"/>
  <c r="P21" i="6"/>
  <c r="P15" i="6"/>
  <c r="P16" i="6"/>
  <c r="P20" i="6"/>
  <c r="Q14" i="6"/>
  <c r="P9" i="6"/>
  <c r="U26" i="8"/>
  <c r="U3" i="8"/>
  <c r="U5" i="8"/>
  <c r="U4" i="8"/>
  <c r="U6" i="8"/>
  <c r="U25" i="8"/>
  <c r="S24" i="8"/>
  <c r="U22" i="8"/>
  <c r="S19" i="8"/>
  <c r="T21" i="8"/>
  <c r="S18" i="8"/>
  <c r="S17" i="8"/>
  <c r="T16" i="8"/>
  <c r="T20" i="8"/>
  <c r="T15" i="8"/>
  <c r="U14" i="8"/>
  <c r="S13" i="8"/>
  <c r="S12" i="8"/>
  <c r="S10" i="8"/>
  <c r="S11" i="8"/>
  <c r="T9" i="8"/>
  <c r="M26" i="9"/>
  <c r="M6" i="9"/>
  <c r="M5" i="9"/>
  <c r="M4" i="9"/>
  <c r="M3" i="9"/>
  <c r="N24" i="9"/>
  <c r="M23" i="9"/>
  <c r="N19" i="9"/>
  <c r="O21" i="9"/>
  <c r="N17" i="9"/>
  <c r="N18" i="9"/>
  <c r="O15" i="9"/>
  <c r="O16" i="9"/>
  <c r="O20" i="9"/>
  <c r="N13" i="9"/>
  <c r="N12" i="9"/>
  <c r="N11" i="9"/>
  <c r="N10" i="9"/>
  <c r="O9" i="9"/>
  <c r="W24" i="10"/>
  <c r="V23" i="10"/>
  <c r="W19" i="10"/>
  <c r="X21" i="10"/>
  <c r="W18" i="10"/>
  <c r="W17" i="10"/>
  <c r="X15" i="10"/>
  <c r="X16" i="10"/>
  <c r="X20" i="10"/>
  <c r="W12" i="10"/>
  <c r="W13" i="10"/>
  <c r="W10" i="10"/>
  <c r="W11" i="10"/>
  <c r="X9" i="10"/>
  <c r="T12" i="2"/>
  <c r="V24" i="2"/>
  <c r="R23" i="2"/>
  <c r="U23" i="2"/>
  <c r="Q22" i="2"/>
  <c r="T21" i="2"/>
  <c r="T17" i="2"/>
  <c r="T16" i="2"/>
  <c r="P20" i="2"/>
  <c r="P15" i="2"/>
  <c r="P16" i="2"/>
  <c r="U15" i="2"/>
  <c r="Q14" i="2"/>
  <c r="V9" i="2"/>
  <c r="R8" i="2"/>
  <c r="N8" i="1" s="1"/>
  <c r="U8" i="2"/>
  <c r="Q7" i="2"/>
  <c r="M7" i="1" s="1"/>
  <c r="Q26" i="3"/>
  <c r="Q4" i="3"/>
  <c r="Q6" i="3"/>
  <c r="Q3" i="3"/>
  <c r="Q5" i="3"/>
  <c r="Q25" i="3"/>
  <c r="R23" i="3"/>
  <c r="Q22" i="3"/>
  <c r="P21" i="3"/>
  <c r="P15" i="3"/>
  <c r="P16" i="3"/>
  <c r="P20" i="3"/>
  <c r="Q14" i="3"/>
  <c r="P9" i="3"/>
  <c r="AA26" i="4"/>
  <c r="AA6" i="4"/>
  <c r="AA3" i="4"/>
  <c r="AA5" i="4"/>
  <c r="AA4" i="4"/>
  <c r="AA25" i="4"/>
  <c r="Y24" i="4"/>
  <c r="AA22" i="4"/>
  <c r="Y19" i="4"/>
  <c r="Z21" i="4"/>
  <c r="Y18" i="4"/>
  <c r="Y17" i="4"/>
  <c r="Z16" i="4"/>
  <c r="Z20" i="4"/>
  <c r="Z15" i="4"/>
  <c r="AA14" i="4"/>
  <c r="Y13" i="4"/>
  <c r="Y12" i="4"/>
  <c r="Y10" i="4"/>
  <c r="Y11" i="4"/>
  <c r="Z9" i="4"/>
  <c r="AE26" i="5"/>
  <c r="AE6" i="5"/>
  <c r="AE5" i="5"/>
  <c r="AE4" i="5"/>
  <c r="AE3" i="5"/>
  <c r="AF24" i="5"/>
  <c r="AE23" i="5"/>
  <c r="AF19" i="5"/>
  <c r="AG21" i="5"/>
  <c r="AF18" i="5"/>
  <c r="AF17" i="5"/>
  <c r="AG15" i="5"/>
  <c r="AG16" i="5"/>
  <c r="AG20" i="5"/>
  <c r="AF13" i="5"/>
  <c r="AF12" i="5"/>
  <c r="AF11" i="5"/>
  <c r="AF10" i="5"/>
  <c r="AG9" i="5"/>
  <c r="P25" i="6"/>
  <c r="R24" i="6"/>
  <c r="Q23" i="6"/>
  <c r="P22" i="6"/>
  <c r="R19" i="6"/>
  <c r="R18" i="6"/>
  <c r="R17" i="6"/>
  <c r="P14" i="6"/>
  <c r="R13" i="6"/>
  <c r="R12" i="6"/>
  <c r="R10" i="6"/>
  <c r="R11" i="6"/>
  <c r="T26" i="8"/>
  <c r="T3" i="8"/>
  <c r="T4" i="8"/>
  <c r="T6" i="8"/>
  <c r="T5" i="8"/>
  <c r="T25" i="8"/>
  <c r="U23" i="8"/>
  <c r="T22" i="8"/>
  <c r="S21" i="8"/>
  <c r="S15" i="8"/>
  <c r="S20" i="8"/>
  <c r="S16" i="8"/>
  <c r="T14" i="8"/>
  <c r="S9" i="8"/>
  <c r="O26" i="9"/>
  <c r="O3" i="9"/>
  <c r="O5" i="9"/>
  <c r="O4" i="9"/>
  <c r="O6" i="9"/>
  <c r="O25" i="9"/>
  <c r="M24" i="9"/>
  <c r="O22" i="9"/>
  <c r="M19" i="9"/>
  <c r="M29" i="9"/>
  <c r="M28" i="9"/>
  <c r="N21" i="9"/>
  <c r="M18" i="9"/>
  <c r="M17" i="9"/>
  <c r="N15" i="9"/>
  <c r="N16" i="9"/>
  <c r="N20" i="9"/>
  <c r="O14" i="9"/>
  <c r="M13" i="9"/>
  <c r="M12" i="9"/>
  <c r="M11" i="9"/>
  <c r="M10" i="9"/>
  <c r="N9" i="9"/>
  <c r="V26" i="10"/>
  <c r="V6" i="10"/>
  <c r="V5" i="10"/>
  <c r="V4" i="10"/>
  <c r="V3" i="10"/>
  <c r="X25" i="10"/>
  <c r="V24" i="10"/>
  <c r="X22" i="10"/>
  <c r="V19" i="10"/>
  <c r="W21" i="10"/>
  <c r="V18" i="10"/>
  <c r="V17" i="10"/>
  <c r="W16" i="10"/>
  <c r="W20" i="10"/>
  <c r="W15" i="10"/>
  <c r="X14" i="10"/>
  <c r="V13" i="10"/>
  <c r="V12" i="10"/>
  <c r="V10" i="10"/>
  <c r="V11" i="10"/>
  <c r="W9" i="10"/>
  <c r="B109" i="12"/>
  <c r="C109" i="12"/>
  <c r="D109" i="12"/>
  <c r="B109" i="11"/>
  <c r="C109" i="11"/>
  <c r="D109" i="11"/>
  <c r="B109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L15" i="1" l="1"/>
  <c r="L9" i="1"/>
  <c r="M15" i="1"/>
  <c r="L19" i="1"/>
  <c r="L24" i="1"/>
  <c r="N5" i="1"/>
  <c r="N26" i="1"/>
  <c r="L4" i="1"/>
  <c r="L26" i="1"/>
  <c r="M17" i="1"/>
  <c r="N9" i="1"/>
  <c r="N17" i="1"/>
  <c r="N19" i="1"/>
  <c r="M23" i="1"/>
  <c r="L25" i="1"/>
  <c r="M25" i="1"/>
  <c r="M5" i="1"/>
  <c r="S109" i="10"/>
  <c r="M14" i="1"/>
  <c r="L20" i="1"/>
  <c r="M22" i="1"/>
  <c r="M20" i="1"/>
  <c r="N3" i="1"/>
  <c r="L6" i="1"/>
  <c r="M11" i="1"/>
  <c r="M13" i="1"/>
  <c r="N15" i="1"/>
  <c r="L23" i="1"/>
  <c r="L10" i="1"/>
  <c r="M19" i="1"/>
  <c r="N18" i="1"/>
  <c r="M4" i="1"/>
  <c r="Q109" i="10"/>
  <c r="M16" i="1"/>
  <c r="M21" i="1"/>
  <c r="N25" i="1"/>
  <c r="L3" i="1"/>
  <c r="M10" i="1"/>
  <c r="M12" i="1"/>
  <c r="N20" i="1"/>
  <c r="N11" i="1"/>
  <c r="N13" i="1"/>
  <c r="L14" i="1"/>
  <c r="L22" i="1"/>
  <c r="N24" i="1"/>
  <c r="L21" i="1"/>
  <c r="M3" i="1"/>
  <c r="M26" i="1"/>
  <c r="R109" i="10"/>
  <c r="L12" i="1"/>
  <c r="N14" i="1"/>
  <c r="L18" i="1"/>
  <c r="N22" i="1"/>
  <c r="N6" i="1"/>
  <c r="L11" i="1"/>
  <c r="L16" i="1"/>
  <c r="N23" i="1"/>
  <c r="L13" i="1"/>
  <c r="L17" i="1"/>
  <c r="N4" i="1"/>
  <c r="L5" i="1"/>
  <c r="M9" i="1"/>
  <c r="N16" i="1"/>
  <c r="M18" i="1"/>
  <c r="N21" i="1"/>
  <c r="M24" i="1"/>
  <c r="N10" i="1"/>
  <c r="N12" i="1"/>
  <c r="M6" i="1"/>
  <c r="B109" i="9"/>
  <c r="C109" i="9"/>
  <c r="D109" i="9"/>
  <c r="E109" i="9"/>
  <c r="F109" i="9"/>
  <c r="G109" i="9"/>
  <c r="J109" i="9" l="1"/>
  <c r="H109" i="9"/>
  <c r="I109" i="9"/>
  <c r="B109" i="8"/>
  <c r="C109" i="8"/>
  <c r="D109" i="8"/>
  <c r="E109" i="8"/>
  <c r="F109" i="8"/>
  <c r="G109" i="8"/>
  <c r="H109" i="8"/>
  <c r="I109" i="8"/>
  <c r="J109" i="8"/>
  <c r="K109" i="8"/>
  <c r="L109" i="8"/>
  <c r="M109" i="8"/>
  <c r="P109" i="8" l="1"/>
  <c r="O109" i="8"/>
  <c r="N109" i="8"/>
  <c r="B109" i="6"/>
  <c r="C109" i="6"/>
  <c r="D109" i="6"/>
  <c r="E109" i="6"/>
  <c r="F109" i="6"/>
  <c r="G109" i="6"/>
  <c r="H109" i="6"/>
  <c r="I109" i="6"/>
  <c r="J109" i="6"/>
  <c r="K109" i="6" l="1"/>
  <c r="M109" i="6"/>
  <c r="L109" i="6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Q109" i="4"/>
  <c r="R109" i="4"/>
  <c r="S109" i="4"/>
  <c r="E109" i="4"/>
  <c r="B109" i="4"/>
  <c r="C109" i="4"/>
  <c r="D109" i="4"/>
  <c r="F109" i="4"/>
  <c r="G109" i="4"/>
  <c r="H109" i="4"/>
  <c r="I109" i="4"/>
  <c r="J109" i="4"/>
  <c r="K109" i="4"/>
  <c r="L109" i="4"/>
  <c r="M109" i="4"/>
  <c r="N109" i="4"/>
  <c r="O109" i="4"/>
  <c r="P109" i="4"/>
  <c r="B109" i="3"/>
  <c r="C109" i="3"/>
  <c r="D109" i="3"/>
  <c r="E109" i="3"/>
  <c r="F109" i="3"/>
  <c r="G109" i="3"/>
  <c r="H109" i="3"/>
  <c r="I109" i="3"/>
  <c r="J109" i="3"/>
  <c r="B109" i="2"/>
  <c r="C109" i="2"/>
  <c r="D109" i="2"/>
  <c r="E109" i="2"/>
  <c r="F109" i="2"/>
  <c r="G109" i="2"/>
  <c r="H109" i="2"/>
  <c r="I109" i="2"/>
  <c r="J109" i="2"/>
  <c r="B109" i="1"/>
  <c r="C109" i="1"/>
  <c r="D109" i="1"/>
  <c r="L109" i="2" l="1"/>
  <c r="M109" i="3"/>
  <c r="T109" i="4"/>
  <c r="Z109" i="5"/>
  <c r="K109" i="2"/>
  <c r="L109" i="3"/>
  <c r="K109" i="3"/>
  <c r="V109" i="4"/>
  <c r="AB109" i="5"/>
  <c r="M109" i="2"/>
  <c r="U109" i="4"/>
  <c r="AA109" i="5"/>
  <c r="H28" i="12"/>
</calcChain>
</file>

<file path=xl/sharedStrings.xml><?xml version="1.0" encoding="utf-8"?>
<sst xmlns="http://schemas.openxmlformats.org/spreadsheetml/2006/main" count="3826" uniqueCount="210">
  <si>
    <t>ชาย</t>
  </si>
  <si>
    <t>หญิง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</si>
  <si>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</si>
  <si>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</si>
  <si>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</si>
  <si>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</si>
  <si>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</si>
  <si>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</si>
  <si>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</si>
  <si>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</si>
  <si>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</si>
  <si>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</si>
  <si>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</si>
  <si>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</si>
  <si>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</si>
  <si>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</si>
  <si>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</si>
  <si>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</si>
  <si>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</si>
  <si>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</si>
  <si>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</si>
  <si>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</si>
  <si>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</si>
  <si>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</si>
  <si>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</si>
  <si>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</si>
  <si>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</si>
  <si>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</si>
  <si>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</si>
  <si>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</si>
  <si>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</si>
  <si>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</si>
  <si>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</si>
  <si>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</si>
  <si>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</si>
  <si>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</si>
  <si>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</si>
  <si>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</si>
  <si>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</si>
  <si>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</si>
  <si>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</si>
  <si>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</si>
  <si>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</si>
  <si>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</si>
  <si>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</si>
  <si>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</si>
  <si>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</si>
  <si>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</si>
  <si>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</si>
  <si>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</si>
  <si>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</si>
  <si>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</si>
  <si>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</si>
  <si>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</si>
  <si>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</si>
  <si>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</si>
  <si>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</si>
  <si>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</si>
  <si>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</si>
  <si>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</si>
  <si>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</si>
  <si>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</si>
  <si>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</si>
  <si>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</si>
  <si>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</si>
  <si>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</si>
  <si>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</si>
  <si>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</si>
  <si>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</si>
  <si>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</si>
  <si>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</si>
  <si>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</si>
  <si>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</si>
  <si>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</si>
  <si>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</si>
  <si>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</si>
  <si>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</si>
  <si>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</si>
  <si>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</si>
  <si>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</si>
  <si>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</si>
  <si>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</si>
  <si>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</si>
  <si>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</si>
  <si>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</si>
  <si>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</si>
  <si>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</si>
  <si>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</si>
  <si>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</si>
  <si>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</si>
  <si>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</si>
  <si>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</si>
  <si>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</si>
  <si>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</si>
  <si>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</si>
  <si>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</si>
  <si>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</si>
  <si>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</si>
  <si>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</si>
  <si>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</si>
  <si>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</si>
  <si>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</si>
  <si>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</si>
  <si>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</si>
  <si>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</si>
  <si>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</si>
  <si>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ผู้ที่ไม่ได้สัญชาติไทย</t>
  </si>
  <si>
    <t>ผู้ที่มีชื่ออยู่ในทะเบียนบ้านกลาง</t>
  </si>
  <si>
    <t>ผู้ที่อยู่ระหว่างการย้าย</t>
  </si>
  <si>
    <t>ปีจันทรคติ</t>
  </si>
  <si>
    <t>อำเภอเมือง</t>
  </si>
  <si>
    <t>ทบ.เนื่องเขต</t>
  </si>
  <si>
    <t>ทบ.เมืองฉะเชิงเทรา</t>
  </si>
  <si>
    <t>อำเภอบางคล้า</t>
  </si>
  <si>
    <t>ทบ.ปากน้ำ</t>
  </si>
  <si>
    <t>ทบ.บางคล้า</t>
  </si>
  <si>
    <t>อำเภอบางน้ำเปรี้ยว</t>
  </si>
  <si>
    <t>ทบ.ดอนเกาะกา</t>
  </si>
  <si>
    <t>ทบ.ศาลาแดง</t>
  </si>
  <si>
    <t>ทบ.บางน้ำเปรี้ยว</t>
  </si>
  <si>
    <t>ทบ.บางขนาก</t>
  </si>
  <si>
    <t>ทบ.ดอนฉิมพลี</t>
  </si>
  <si>
    <t>อำเภอบางปะกง</t>
  </si>
  <si>
    <t>ทบ.บางวัวคณารักษ์</t>
  </si>
  <si>
    <t>ทบ.หอมศีล</t>
  </si>
  <si>
    <t>ทบ.ท่าสะอ้าน</t>
  </si>
  <si>
    <t>ทบ.ท่าข้าม</t>
  </si>
  <si>
    <t>ทบ.บางวัว</t>
  </si>
  <si>
    <t>ทบ.บางปะกง</t>
  </si>
  <si>
    <t>ทบ.พิมพา</t>
  </si>
  <si>
    <t>อำเภอพนมสารคาม</t>
  </si>
  <si>
    <t>ทบ.พนมสารคาม</t>
  </si>
  <si>
    <t>ทบ.เขาหินซ้อน</t>
  </si>
  <si>
    <t>ทบ.เกาะขนุน</t>
  </si>
  <si>
    <t>อำเภอสนามชัยเขต</t>
  </si>
  <si>
    <t>ทบ.สนามชัยเขต</t>
  </si>
  <si>
    <t>อำเภอแปลงยาว</t>
  </si>
  <si>
    <t>ทบ.วังเย็น</t>
  </si>
  <si>
    <t>ทบ.หัวสำโรง</t>
  </si>
  <si>
    <t>ทบ.แปลงยาว</t>
  </si>
  <si>
    <t>ทบ.ทุ่งสะเดา</t>
  </si>
  <si>
    <t>รวมอำเภอเมือง</t>
  </si>
  <si>
    <t>รวมอำเภอบางคล้า</t>
  </si>
  <si>
    <t>รวมอำเภอบางน้ำเปรี้ยว</t>
  </si>
  <si>
    <t>รวมอำเภอบางปะกง</t>
  </si>
  <si>
    <t>อำเภอบ้านโพธิ์</t>
  </si>
  <si>
    <t>ทบ.บ้านโพธิ์</t>
  </si>
  <si>
    <t>ทบ.เทพราช</t>
  </si>
  <si>
    <t>รวมอำเภอบ้านโพธิ์</t>
  </si>
  <si>
    <t>รวมอำเภอพนมสารคาม</t>
  </si>
  <si>
    <t>อำเภอราชสาส์น</t>
  </si>
  <si>
    <t>รวมอำเภอสนามชัยเขต</t>
  </si>
  <si>
    <t>อำเภอคลองเขื่อน</t>
  </si>
  <si>
    <t>อำเภอท่าตะเกียบ</t>
  </si>
  <si>
    <t>กลุ่มอายุ (ปี)</t>
  </si>
  <si>
    <t>ต่ำกว่า 1</t>
  </si>
  <si>
    <t xml:space="preserve">0 - 1 </t>
  </si>
  <si>
    <t>0 - 2</t>
  </si>
  <si>
    <t>0 - 5</t>
  </si>
  <si>
    <t xml:space="preserve"> 3 - 5</t>
  </si>
  <si>
    <t xml:space="preserve"> 6 - 12</t>
  </si>
  <si>
    <t xml:space="preserve"> 6 - 18 </t>
  </si>
  <si>
    <t xml:space="preserve"> 10 - 19</t>
  </si>
  <si>
    <t xml:space="preserve"> 10 - 24 </t>
  </si>
  <si>
    <t xml:space="preserve"> 12 - 24</t>
  </si>
  <si>
    <t xml:space="preserve"> 15 - 19</t>
  </si>
  <si>
    <t xml:space="preserve"> 15 - 49</t>
  </si>
  <si>
    <t xml:space="preserve"> 30 - 60 </t>
  </si>
  <si>
    <t xml:space="preserve"> 30 - 70 </t>
  </si>
  <si>
    <t xml:space="preserve"> 50 - 65</t>
  </si>
  <si>
    <t>15 ปีขึ้นไป</t>
  </si>
  <si>
    <t>35 ปีขึ้นไป</t>
  </si>
  <si>
    <t>60 ปีขึ้นไป</t>
  </si>
  <si>
    <t>70 ปีขึ้นไป</t>
  </si>
  <si>
    <t>65 ปีขึ้นไป</t>
  </si>
  <si>
    <t>80 ปีขึ้นไป</t>
  </si>
  <si>
    <t>0 - 14 ปี</t>
  </si>
  <si>
    <t>0-14 ปี</t>
  </si>
  <si>
    <t>ประชากรจังหวัดฉะเชิงเทรา ปี 2558</t>
  </si>
  <si>
    <t>รวมอำเภอแปลงยาว</t>
  </si>
  <si>
    <t>15 - 44</t>
  </si>
  <si>
    <t>40-70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</si>
  <si>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</si>
  <si>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</si>
  <si>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</si>
  <si>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</si>
  <si>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</si>
  <si>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</si>
  <si>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</si>
  <si>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</si>
  <si>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</si>
  <si>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</si>
  <si>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</si>
  <si>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</si>
  <si>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</si>
  <si>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</si>
  <si>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</si>
  <si>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</si>
  <si>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</si>
  <si>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เมือง</t>
  </si>
  <si>
    <t>บค</t>
  </si>
  <si>
    <t>บป</t>
  </si>
  <si>
    <t>บพ</t>
  </si>
  <si>
    <t>พม</t>
  </si>
  <si>
    <t>รช</t>
  </si>
  <si>
    <t>สช</t>
  </si>
  <si>
    <t>ปย</t>
  </si>
  <si>
    <t>ทก</t>
  </si>
  <si>
    <t>คข</t>
  </si>
  <si>
    <t>บก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</si>
</sst>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3" xfId="0" applyFont="1" applyBorder="1"/>
    <xf numFmtId="3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1" fontId="1" fillId="0" borderId="0" xfId="0" applyNumberFormat="1" applyFont="1"/>
    <xf numFmtId="187" fontId="1" fillId="0" borderId="1" xfId="1" applyNumberFormat="1" applyFont="1" applyBorder="1"/>
    <xf numFmtId="0" fontId="4" fillId="0" borderId="1" xfId="0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2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" fontId="4" fillId="0" borderId="3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workbookViewId="0">
      <selection activeCell="E3" sqref="E3:E109"/>
    </sheetView>
  </sheetViews>
  <sheetFormatPr defaultRowHeight="22.5" customHeight="1" x14ac:dyDescent="0.55000000000000004"/>
  <cols>
    <col min="1" max="1" width="26.25" style="1" customWidth="1"/>
    <col min="2" max="5" width="9" style="1"/>
    <col min="6" max="6" width="14.375" style="1" customWidth="1"/>
    <col min="7" max="7" width="9.125" style="1" bestFit="1" customWidth="1"/>
    <col min="8" max="9" width="9.875" style="1" bestFit="1" customWidth="1"/>
    <col min="10" max="10" width="9" style="1"/>
    <col min="11" max="11" width="15.125" style="1" customWidth="1"/>
    <col min="12" max="14" width="9.75" style="1" customWidth="1"/>
    <col min="15" max="16384" width="9" style="1"/>
  </cols>
  <sheetData>
    <row r="1" spans="1:14" ht="22.5" customHeight="1" x14ac:dyDescent="0.55000000000000004">
      <c r="A1" s="1" t="s">
        <v>178</v>
      </c>
    </row>
    <row r="2" spans="1:14" ht="22.5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F2" s="16" t="s">
        <v>154</v>
      </c>
      <c r="G2" s="15" t="s">
        <v>0</v>
      </c>
      <c r="H2" s="15" t="s">
        <v>1</v>
      </c>
      <c r="I2" s="15" t="s">
        <v>2</v>
      </c>
      <c r="K2" s="20" t="s">
        <v>154</v>
      </c>
      <c r="L2" s="21" t="s">
        <v>0</v>
      </c>
      <c r="M2" s="21" t="s">
        <v>1</v>
      </c>
      <c r="N2" s="21" t="s">
        <v>2</v>
      </c>
    </row>
    <row r="3" spans="1:14" ht="22.5" customHeight="1" x14ac:dyDescent="0.55000000000000004">
      <c r="A3" s="4" t="s">
        <v>4</v>
      </c>
      <c r="B3" s="3">
        <v>3800</v>
      </c>
      <c r="C3" s="3">
        <v>3676</v>
      </c>
      <c r="D3" s="3">
        <v>7476</v>
      </c>
      <c r="F3" s="5" t="s">
        <v>155</v>
      </c>
      <c r="G3" s="7">
        <f>SUM(B3)</f>
        <v>3800</v>
      </c>
      <c r="H3" s="7">
        <f t="shared" ref="H3:I3" si="0">SUM(C3)</f>
        <v>3676</v>
      </c>
      <c r="I3" s="7">
        <f t="shared" si="0"/>
        <v>7476</v>
      </c>
      <c r="K3" s="5" t="s">
        <v>155</v>
      </c>
      <c r="L3" s="24">
        <f>SUM(เมือง!P3+บางคล้า!P3+บางน้ำเปรี้ยว!Y3+บางปะกง!AE3+บ้านโพธิ์!P3+พนมสารคาม!S3+ราชสาส์น!G3+สนามชัย!M3+แปลงยาว!V3+ท่าตะเกียบ!G3+คลองเขื่อน!G3)</f>
        <v>3800</v>
      </c>
      <c r="M3" s="24">
        <f>SUM(เมือง!Q3+บางคล้า!Q3+บางน้ำเปรี้ยว!Z3+บางปะกง!AF3+บ้านโพธิ์!Q3+พนมสารคาม!T3+ราชสาส์น!H3+สนามชัย!N3+แปลงยาว!W3+ท่าตะเกียบ!H3+คลองเขื่อน!H3)</f>
        <v>3676</v>
      </c>
      <c r="N3" s="24">
        <f>SUM(เมือง!R3+บางคล้า!R3+บางน้ำเปรี้ยว!AA3+บางปะกง!AG3+บ้านโพธิ์!R3+พนมสารคาม!U3+ราชสาส์น!I3+สนามชัย!O3+แปลงยาว!X3+ท่าตะเกียบ!I3+คลองเขื่อน!I3)</f>
        <v>7476</v>
      </c>
    </row>
    <row r="4" spans="1:14" ht="22.5" customHeight="1" x14ac:dyDescent="0.55000000000000004">
      <c r="A4" s="4" t="s">
        <v>5</v>
      </c>
      <c r="B4" s="3">
        <v>4179</v>
      </c>
      <c r="C4" s="3">
        <v>4043</v>
      </c>
      <c r="D4" s="3">
        <v>8222</v>
      </c>
      <c r="F4" s="5" t="s">
        <v>156</v>
      </c>
      <c r="G4" s="7">
        <f>SUM(B3:B4)</f>
        <v>7979</v>
      </c>
      <c r="H4" s="7">
        <f t="shared" ref="H4:I4" si="1">SUM(C3:C4)</f>
        <v>7719</v>
      </c>
      <c r="I4" s="7">
        <f t="shared" si="1"/>
        <v>15698</v>
      </c>
      <c r="K4" s="5" t="s">
        <v>156</v>
      </c>
      <c r="L4" s="24">
        <f>SUM(เมือง!P4+บางคล้า!P4+บางน้ำเปรี้ยว!Y4+บางปะกง!AE4+บ้านโพธิ์!P4+พนมสารคาม!S4+ราชสาส์น!G4+สนามชัย!M4+แปลงยาว!V4+ท่าตะเกียบ!G4+คลองเขื่อน!G4)</f>
        <v>7979</v>
      </c>
      <c r="M4" s="24">
        <f>SUM(เมือง!Q4+บางคล้า!Q4+บางน้ำเปรี้ยว!Z4+บางปะกง!AF4+บ้านโพธิ์!Q4+พนมสารคาม!T4+ราชสาส์น!H4+สนามชัย!N4+แปลงยาว!W4+ท่าตะเกียบ!H4+คลองเขื่อน!H4)</f>
        <v>7719</v>
      </c>
      <c r="N4" s="24">
        <f>SUM(เมือง!R4+บางคล้า!R4+บางน้ำเปรี้ยว!AA4+บางปะกง!AG4+บ้านโพธิ์!R4+พนมสารคาม!U4+ราชสาส์น!I4+สนามชัย!O4+แปลงยาว!X4+ท่าตะเกียบ!I4+คลองเขื่อน!I4)</f>
        <v>15698</v>
      </c>
    </row>
    <row r="5" spans="1:14" ht="22.5" customHeight="1" x14ac:dyDescent="0.55000000000000004">
      <c r="A5" s="4" t="s">
        <v>6</v>
      </c>
      <c r="B5" s="3">
        <v>4231</v>
      </c>
      <c r="C5" s="3">
        <v>3897</v>
      </c>
      <c r="D5" s="3">
        <v>8128</v>
      </c>
      <c r="F5" s="5" t="s">
        <v>157</v>
      </c>
      <c r="G5" s="7">
        <f>SUM(B3:B5)</f>
        <v>12210</v>
      </c>
      <c r="H5" s="7">
        <f t="shared" ref="H5:I5" si="2">SUM(C3:C5)</f>
        <v>11616</v>
      </c>
      <c r="I5" s="7">
        <f t="shared" si="2"/>
        <v>23826</v>
      </c>
      <c r="K5" s="5" t="s">
        <v>157</v>
      </c>
      <c r="L5" s="24">
        <f>SUM(เมือง!P5+บางคล้า!P5+บางน้ำเปรี้ยว!Y5+บางปะกง!AE5+บ้านโพธิ์!P5+พนมสารคาม!S5+ราชสาส์น!G5+สนามชัย!M5+แปลงยาว!V5+ท่าตะเกียบ!G5+คลองเขื่อน!G5)</f>
        <v>12210</v>
      </c>
      <c r="M5" s="24">
        <f>SUM(เมือง!Q5+บางคล้า!Q5+บางน้ำเปรี้ยว!Z5+บางปะกง!AF5+บ้านโพธิ์!Q5+พนมสารคาม!T5+ราชสาส์น!H5+สนามชัย!N5+แปลงยาว!W5+ท่าตะเกียบ!H5+คลองเขื่อน!H5)</f>
        <v>11616</v>
      </c>
      <c r="N5" s="24">
        <f>SUM(เมือง!R5+บางคล้า!R5+บางน้ำเปรี้ยว!AA5+บางปะกง!AG5+บ้านโพธิ์!R5+พนมสารคาม!U5+ราชสาส์น!I5+สนามชัย!O5+แปลงยาว!X5+ท่าตะเกียบ!I5+คลองเขื่อน!I5)</f>
        <v>23826</v>
      </c>
    </row>
    <row r="6" spans="1:14" ht="22.5" customHeight="1" x14ac:dyDescent="0.55000000000000004">
      <c r="A6" s="4" t="s">
        <v>7</v>
      </c>
      <c r="B6" s="3">
        <v>4587</v>
      </c>
      <c r="C6" s="3">
        <v>4409</v>
      </c>
      <c r="D6" s="3">
        <v>8996</v>
      </c>
      <c r="F6" s="5" t="s">
        <v>158</v>
      </c>
      <c r="G6" s="7">
        <f>SUM(B3:B8)</f>
        <v>25511</v>
      </c>
      <c r="H6" s="7">
        <f t="shared" ref="H6:I6" si="3">SUM(C3:C8)</f>
        <v>24039</v>
      </c>
      <c r="I6" s="7">
        <f t="shared" si="3"/>
        <v>49550</v>
      </c>
      <c r="K6" s="5" t="s">
        <v>158</v>
      </c>
      <c r="L6" s="24">
        <f>SUM(เมือง!P6+บางคล้า!P6+บางน้ำเปรี้ยว!Y6+บางปะกง!AE6+บ้านโพธิ์!P6+พนมสารคาม!S6+ราชสาส์น!G6+สนามชัย!M6+แปลงยาว!V6+ท่าตะเกียบ!G6+คลองเขื่อน!G6)</f>
        <v>25511</v>
      </c>
      <c r="M6" s="24">
        <f>SUM(เมือง!Q6+บางคล้า!Q6+บางน้ำเปรี้ยว!Z6+บางปะกง!AF6+บ้านโพธิ์!Q6+พนมสารคาม!T6+ราชสาส์น!H6+สนามชัย!N6+แปลงยาว!W6+ท่าตะเกียบ!H6+คลองเขื่อน!H6)</f>
        <v>24039</v>
      </c>
      <c r="N6" s="24">
        <f>SUM(เมือง!R6+บางคล้า!R6+บางน้ำเปรี้ยว!AA6+บางปะกง!AG6+บ้านโพธิ์!R6+พนมสารคาม!U6+ราชสาส์น!I6+สนามชัย!O6+แปลงยาว!X6+ท่าตะเกียบ!I6+คลองเขื่อน!I6)</f>
        <v>49550</v>
      </c>
    </row>
    <row r="7" spans="1:14" ht="22.5" customHeight="1" x14ac:dyDescent="0.55000000000000004">
      <c r="A7" s="4" t="s">
        <v>8</v>
      </c>
      <c r="B7" s="3">
        <v>4587</v>
      </c>
      <c r="C7" s="3">
        <v>4119</v>
      </c>
      <c r="D7" s="3">
        <v>8706</v>
      </c>
      <c r="F7" s="17">
        <v>1</v>
      </c>
      <c r="G7" s="7">
        <f>SUM(B4)</f>
        <v>4179</v>
      </c>
      <c r="H7" s="7">
        <f t="shared" ref="H7:I7" si="4">SUM(C4)</f>
        <v>4043</v>
      </c>
      <c r="I7" s="7">
        <f t="shared" si="4"/>
        <v>8222</v>
      </c>
      <c r="K7" s="17">
        <v>1</v>
      </c>
      <c r="L7" s="24">
        <f>SUM(เมือง!P7+บางคล้า!P7+บางน้ำเปรี้ยว!Y7+บางปะกง!AE7+บ้านโพธิ์!P7+พนมสารคาม!S7+ราชสาส์น!G7+สนามชัย!M7+แปลงยาว!V7+ท่าตะเกียบ!G7+คลองเขื่อน!G7)</f>
        <v>4179</v>
      </c>
      <c r="M7" s="24">
        <f>SUM(เมือง!Q7+บางคล้า!Q7+บางน้ำเปรี้ยว!Z7+บางปะกง!AF7+บ้านโพธิ์!Q7+พนมสารคาม!T7+ราชสาส์น!H7+สนามชัย!N7+แปลงยาว!W7+ท่าตะเกียบ!H7+คลองเขื่อน!H7)</f>
        <v>4043</v>
      </c>
      <c r="N7" s="24">
        <f>SUM(เมือง!R7+บางคล้า!R7+บางน้ำเปรี้ยว!AA7+บางปะกง!AG7+บ้านโพธิ์!R7+พนมสารคาม!U7+ราชสาส์น!I7+สนามชัย!O7+แปลงยาว!X7+ท่าตะเกียบ!I7+คลองเขื่อน!I7)</f>
        <v>8222</v>
      </c>
    </row>
    <row r="8" spans="1:14" ht="22.5" customHeight="1" x14ac:dyDescent="0.55000000000000004">
      <c r="A8" s="4" t="s">
        <v>9</v>
      </c>
      <c r="B8" s="3">
        <v>4127</v>
      </c>
      <c r="C8" s="3">
        <v>3895</v>
      </c>
      <c r="D8" s="3">
        <v>8022</v>
      </c>
      <c r="F8" s="17">
        <v>2</v>
      </c>
      <c r="G8" s="7">
        <f>SUM(B5)</f>
        <v>4231</v>
      </c>
      <c r="H8" s="7">
        <f t="shared" ref="H8:I8" si="5">SUM(C5)</f>
        <v>3897</v>
      </c>
      <c r="I8" s="7">
        <f t="shared" si="5"/>
        <v>8128</v>
      </c>
      <c r="K8" s="17">
        <v>2</v>
      </c>
      <c r="L8" s="24">
        <f>SUM(เมือง!P8+บางคล้า!P8+บางน้ำเปรี้ยว!Y8+บางปะกง!AE8+บ้านโพธิ์!P8+พนมสารคาม!S8+ราชสาส์น!G8+สนามชัย!M8+แปลงยาว!V8+ท่าตะเกียบ!G8+คลองเขื่อน!G8)</f>
        <v>4231</v>
      </c>
      <c r="M8" s="24">
        <f>SUM(เมือง!Q8+บางคล้า!Q8+บางน้ำเปรี้ยว!Z8+บางปะกง!AF8+บ้านโพธิ์!Q8+พนมสารคาม!T8+ราชสาส์น!H8+สนามชัย!N8+แปลงยาว!W8+ท่าตะเกียบ!H8+คลองเขื่อน!H8)</f>
        <v>3897</v>
      </c>
      <c r="N8" s="24">
        <f>SUM(เมือง!R8+บางคล้า!R8+บางน้ำเปรี้ยว!AA8+บางปะกง!AG8+บ้านโพธิ์!R8+พนมสารคาม!U8+ราชสาส์น!I8+สนามชัย!O8+แปลงยาว!X8+ท่าตะเกียบ!I8+คลองเขื่อน!I8)</f>
        <v>8128</v>
      </c>
    </row>
    <row r="9" spans="1:14" ht="22.5" customHeight="1" x14ac:dyDescent="0.55000000000000004">
      <c r="A9" s="4" t="s">
        <v>10</v>
      </c>
      <c r="B9" s="3">
        <v>4414</v>
      </c>
      <c r="C9" s="3">
        <v>4125</v>
      </c>
      <c r="D9" s="3">
        <v>8539</v>
      </c>
      <c r="F9" s="5" t="s">
        <v>159</v>
      </c>
      <c r="G9" s="7">
        <f>SUM(B6:B8)</f>
        <v>13301</v>
      </c>
      <c r="H9" s="7">
        <f t="shared" ref="H9:I9" si="6">SUM(C6:C8)</f>
        <v>12423</v>
      </c>
      <c r="I9" s="7">
        <f t="shared" si="6"/>
        <v>25724</v>
      </c>
      <c r="K9" s="5" t="s">
        <v>159</v>
      </c>
      <c r="L9" s="24">
        <f>SUM(เมือง!P9+บางคล้า!P9+บางน้ำเปรี้ยว!Y9+บางปะกง!AE9+บ้านโพธิ์!P9+พนมสารคาม!S9+ราชสาส์น!G9+สนามชัย!M9+แปลงยาว!V9+ท่าตะเกียบ!G9+คลองเขื่อน!G9)</f>
        <v>13301</v>
      </c>
      <c r="M9" s="24">
        <f>SUM(เมือง!Q9+บางคล้า!Q9+บางน้ำเปรี้ยว!Z9+บางปะกง!AF9+บ้านโพธิ์!Q9+พนมสารคาม!T9+ราชสาส์น!H9+สนามชัย!N9+แปลงยาว!W9+ท่าตะเกียบ!H9+คลองเขื่อน!H9)</f>
        <v>12423</v>
      </c>
      <c r="N9" s="24">
        <f>SUM(เมือง!R9+บางคล้า!R9+บางน้ำเปรี้ยว!AA9+บางปะกง!AG9+บ้านโพธิ์!R9+พนมสารคาม!U9+ราชสาส์น!I9+สนามชัย!O9+แปลงยาว!X9+ท่าตะเกียบ!I9+คลองเขื่อน!I9)</f>
        <v>25724</v>
      </c>
    </row>
    <row r="10" spans="1:14" ht="22.5" customHeight="1" x14ac:dyDescent="0.55000000000000004">
      <c r="A10" s="4" t="s">
        <v>11</v>
      </c>
      <c r="B10" s="3">
        <v>4442</v>
      </c>
      <c r="C10" s="3">
        <v>4127</v>
      </c>
      <c r="D10" s="3">
        <v>8569</v>
      </c>
      <c r="F10" s="5" t="s">
        <v>160</v>
      </c>
      <c r="G10" s="7">
        <f>SUM(B9:B15)</f>
        <v>31032</v>
      </c>
      <c r="H10" s="7">
        <f t="shared" ref="H10:I10" si="7">SUM(C9:C15)</f>
        <v>29555</v>
      </c>
      <c r="I10" s="7">
        <f t="shared" si="7"/>
        <v>60587</v>
      </c>
      <c r="K10" s="5" t="s">
        <v>160</v>
      </c>
      <c r="L10" s="24">
        <f>SUM(เมือง!P10+บางคล้า!P10+บางน้ำเปรี้ยว!Y10+บางปะกง!AE10+บ้านโพธิ์!P10+พนมสารคาม!S10+ราชสาส์น!G10+สนามชัย!M10+แปลงยาว!V10+ท่าตะเกียบ!G10+คลองเขื่อน!G10)</f>
        <v>31032</v>
      </c>
      <c r="M10" s="24">
        <f>SUM(เมือง!Q10+บางคล้า!Q10+บางน้ำเปรี้ยว!Z10+บางปะกง!AF10+บ้านโพธิ์!Q10+พนมสารคาม!T10+ราชสาส์น!H10+สนามชัย!N10+แปลงยาว!W10+ท่าตะเกียบ!H10+คลองเขื่อน!H10)</f>
        <v>29555</v>
      </c>
      <c r="N10" s="24">
        <f>SUM(เมือง!R10+บางคล้า!R10+บางน้ำเปรี้ยว!AA10+บางปะกง!AG10+บ้านโพธิ์!R10+พนมสารคาม!U10+ราชสาส์น!I10+สนามชัย!O10+แปลงยาว!X10+ท่าตะเกียบ!I10+คลองเขื่อน!I10)</f>
        <v>60587</v>
      </c>
    </row>
    <row r="11" spans="1:14" ht="22.5" customHeight="1" x14ac:dyDescent="0.55000000000000004">
      <c r="A11" s="4" t="s">
        <v>12</v>
      </c>
      <c r="B11" s="3">
        <v>4493</v>
      </c>
      <c r="C11" s="3">
        <v>4253</v>
      </c>
      <c r="D11" s="3">
        <v>8746</v>
      </c>
      <c r="F11" s="5" t="s">
        <v>161</v>
      </c>
      <c r="G11" s="7">
        <f>SUM(B9:B21)</f>
        <v>58811</v>
      </c>
      <c r="H11" s="7">
        <f t="shared" ref="H11:I11" si="8">SUM(C9:C21)</f>
        <v>55920</v>
      </c>
      <c r="I11" s="7">
        <f t="shared" si="8"/>
        <v>114731</v>
      </c>
      <c r="K11" s="5" t="s">
        <v>161</v>
      </c>
      <c r="L11" s="24">
        <f>SUM(เมือง!P11+บางคล้า!P11+บางน้ำเปรี้ยว!Y11+บางปะกง!AE11+บ้านโพธิ์!P11+พนมสารคาม!S11+ราชสาส์น!G11+สนามชัย!M11+แปลงยาว!V11+ท่าตะเกียบ!G11+คลองเขื่อน!G11)</f>
        <v>58811</v>
      </c>
      <c r="M11" s="24">
        <f>SUM(เมือง!Q11+บางคล้า!Q11+บางน้ำเปรี้ยว!Z11+บางปะกง!AF11+บ้านโพธิ์!Q11+พนมสารคาม!T11+ราชสาส์น!H11+สนามชัย!N11+แปลงยาว!W11+ท่าตะเกียบ!H11+คลองเขื่อน!H11)</f>
        <v>55920</v>
      </c>
      <c r="N11" s="24">
        <f>SUM(เมือง!R11+บางคล้า!R11+บางน้ำเปรี้ยว!AA11+บางปะกง!AG11+บ้านโพธิ์!R11+พนมสารคาม!U11+ราชสาส์น!I11+สนามชัย!O11+แปลงยาว!X11+ท่าตะเกียบ!I11+คลองเขื่อน!I11)</f>
        <v>114731</v>
      </c>
    </row>
    <row r="12" spans="1:14" ht="22.5" customHeight="1" x14ac:dyDescent="0.55000000000000004">
      <c r="A12" s="4" t="s">
        <v>13</v>
      </c>
      <c r="B12" s="3">
        <v>4257</v>
      </c>
      <c r="C12" s="3">
        <v>4157</v>
      </c>
      <c r="D12" s="3">
        <v>8414</v>
      </c>
      <c r="F12" s="5" t="s">
        <v>162</v>
      </c>
      <c r="G12" s="7">
        <f>SUM(B13:B22)</f>
        <v>46525</v>
      </c>
      <c r="H12" s="7">
        <f t="shared" ref="H12:I12" si="9">SUM(C13:C22)</f>
        <v>44078</v>
      </c>
      <c r="I12" s="7">
        <f t="shared" si="9"/>
        <v>90603</v>
      </c>
      <c r="K12" s="5" t="s">
        <v>162</v>
      </c>
      <c r="L12" s="24">
        <f>SUM(เมือง!P12+บางคล้า!P12+บางน้ำเปรี้ยว!Y12+บางปะกง!AE12+บ้านโพธิ์!P12+พนมสารคาม!S12+ราชสาส์น!G12+สนามชัย!M12+แปลงยาว!V12+ท่าตะเกียบ!G12+คลองเขื่อน!G12)</f>
        <v>46525</v>
      </c>
      <c r="M12" s="24">
        <f>SUM(เมือง!Q12+บางคล้า!Q12+บางน้ำเปรี้ยว!Z12+บางปะกง!AF12+บ้านโพธิ์!Q12+พนมสารคาม!T12+ราชสาส์น!H12+สนามชัย!N12+แปลงยาว!W12+ท่าตะเกียบ!H12+คลองเขื่อน!H12)</f>
        <v>44078</v>
      </c>
      <c r="N12" s="24">
        <f>SUM(เมือง!R12+บางคล้า!R12+บางน้ำเปรี้ยว!AA12+บางปะกง!AG12+บ้านโพธิ์!R12+พนมสารคาม!U12+ราชสาส์น!I12+สนามชัย!O12+แปลงยาว!X12+ท่าตะเกียบ!I12+คลองเขื่อน!I12)</f>
        <v>90603</v>
      </c>
    </row>
    <row r="13" spans="1:14" ht="22.5" customHeight="1" x14ac:dyDescent="0.55000000000000004">
      <c r="A13" s="4" t="s">
        <v>14</v>
      </c>
      <c r="B13" s="3">
        <v>4447</v>
      </c>
      <c r="C13" s="3">
        <v>4330</v>
      </c>
      <c r="D13" s="3">
        <v>8777</v>
      </c>
      <c r="F13" s="5" t="s">
        <v>163</v>
      </c>
      <c r="G13" s="7">
        <f>SUM(B13:B27)</f>
        <v>71863</v>
      </c>
      <c r="H13" s="7">
        <f t="shared" ref="H13:I13" si="10">SUM(C13:C27)</f>
        <v>68559</v>
      </c>
      <c r="I13" s="7">
        <f t="shared" si="10"/>
        <v>140422</v>
      </c>
      <c r="K13" s="5" t="s">
        <v>163</v>
      </c>
      <c r="L13" s="24">
        <f>SUM(เมือง!P13+บางคล้า!P13+บางน้ำเปรี้ยว!Y13+บางปะกง!AE13+บ้านโพธิ์!P13+พนมสารคาม!S13+ราชสาส์น!G13+สนามชัย!M13+แปลงยาว!V13+ท่าตะเกียบ!G13+คลองเขื่อน!G13)</f>
        <v>71863</v>
      </c>
      <c r="M13" s="24">
        <f>SUM(เมือง!Q13+บางคล้า!Q13+บางน้ำเปรี้ยว!Z13+บางปะกง!AF13+บ้านโพธิ์!Q13+พนมสารคาม!T13+ราชสาส์น!H13+สนามชัย!N13+แปลงยาว!W13+ท่าตะเกียบ!H13+คลองเขื่อน!H13)</f>
        <v>68559</v>
      </c>
      <c r="N13" s="24">
        <f>SUM(เมือง!R13+บางคล้า!R13+บางน้ำเปรี้ยว!AA13+บางปะกง!AG13+บ้านโพธิ์!R13+พนมสารคาม!U13+ราชสาส์น!I13+สนามชัย!O13+แปลงยาว!X13+ท่าตะเกียบ!I13+คลองเขื่อน!I13)</f>
        <v>140422</v>
      </c>
    </row>
    <row r="14" spans="1:14" ht="22.5" customHeight="1" x14ac:dyDescent="0.55000000000000004">
      <c r="A14" s="4" t="s">
        <v>15</v>
      </c>
      <c r="B14" s="3">
        <v>4645</v>
      </c>
      <c r="C14" s="3">
        <v>4367</v>
      </c>
      <c r="D14" s="3">
        <v>9012</v>
      </c>
      <c r="F14" s="5" t="s">
        <v>164</v>
      </c>
      <c r="G14" s="7">
        <f>SUM(B15:B27)</f>
        <v>62771</v>
      </c>
      <c r="H14" s="7">
        <f t="shared" ref="H14:I14" si="11">SUM(C15:C27)</f>
        <v>59862</v>
      </c>
      <c r="I14" s="7">
        <f t="shared" si="11"/>
        <v>122633</v>
      </c>
      <c r="K14" s="5" t="s">
        <v>164</v>
      </c>
      <c r="L14" s="24">
        <f>SUM(เมือง!P14+บางคล้า!P14+บางน้ำเปรี้ยว!Y14+บางปะกง!AE14+บ้านโพธิ์!P14+พนมสารคาม!S14+ราชสาส์น!G14+สนามชัย!M14+แปลงยาว!V14+ท่าตะเกียบ!G14+คลองเขื่อน!G14)</f>
        <v>62771</v>
      </c>
      <c r="M14" s="24">
        <f>SUM(เมือง!Q14+บางคล้า!Q14+บางน้ำเปรี้ยว!Z14+บางปะกง!AF14+บ้านโพธิ์!Q14+พนมสารคาม!T14+ราชสาส์น!H14+สนามชัย!N14+แปลงยาว!W14+ท่าตะเกียบ!H14+คลองเขื่อน!H14)</f>
        <v>59862</v>
      </c>
      <c r="N14" s="24">
        <f>SUM(เมือง!R14+บางคล้า!R14+บางน้ำเปรี้ยว!AA14+บางปะกง!AG14+บ้านโพธิ์!R14+พนมสารคาม!U14+ราชสาส์น!I14+สนามชัย!O14+แปลงยาว!X14+ท่าตะเกียบ!I14+คลองเขื่อน!I14)</f>
        <v>122633</v>
      </c>
    </row>
    <row r="15" spans="1:14" ht="22.5" customHeight="1" x14ac:dyDescent="0.55000000000000004">
      <c r="A15" s="4" t="s">
        <v>16</v>
      </c>
      <c r="B15" s="3">
        <v>4334</v>
      </c>
      <c r="C15" s="3">
        <v>4196</v>
      </c>
      <c r="D15" s="3">
        <v>8530</v>
      </c>
      <c r="F15" s="5" t="s">
        <v>165</v>
      </c>
      <c r="G15" s="7">
        <f>SUM(B18:B22)</f>
        <v>24390</v>
      </c>
      <c r="H15" s="7">
        <f t="shared" ref="H15:I15" si="12">SUM(C18:C22)</f>
        <v>22978</v>
      </c>
      <c r="I15" s="7">
        <f t="shared" si="12"/>
        <v>47368</v>
      </c>
      <c r="K15" s="5" t="s">
        <v>165</v>
      </c>
      <c r="L15" s="24">
        <f>SUM(เมือง!P15+บางคล้า!P15+บางน้ำเปรี้ยว!Y15+บางปะกง!AE15+บ้านโพธิ์!P15+พนมสารคาม!S15+ราชสาส์น!G15+สนามชัย!M15+แปลงยาว!V15+ท่าตะเกียบ!G15+คลองเขื่อน!G15)</f>
        <v>24390</v>
      </c>
      <c r="M15" s="24">
        <f>SUM(เมือง!Q15+บางคล้า!Q15+บางน้ำเปรี้ยว!Z15+บางปะกง!AF15+บ้านโพธิ์!Q15+พนมสารคาม!T15+ราชสาส์น!H15+สนามชัย!N15+แปลงยาว!W15+ท่าตะเกียบ!H15+คลองเขื่อน!H15)</f>
        <v>22978</v>
      </c>
      <c r="N15" s="24">
        <f>SUM(เมือง!R15+บางคล้า!R15+บางน้ำเปรี้ยว!AA15+บางปะกง!AG15+บ้านโพธิ์!R15+พนมสารคาม!U15+ราชสาส์น!I15+สนามชัย!O15+แปลงยาว!X15+ท่าตะเกียบ!I15+คลองเขื่อน!I15)</f>
        <v>47368</v>
      </c>
    </row>
    <row r="16" spans="1:14" ht="22.5" customHeight="1" x14ac:dyDescent="0.55000000000000004">
      <c r="A16" s="4" t="s">
        <v>17</v>
      </c>
      <c r="B16" s="3">
        <v>4403</v>
      </c>
      <c r="C16" s="3">
        <v>4062</v>
      </c>
      <c r="D16" s="3">
        <v>8465</v>
      </c>
      <c r="F16" s="5" t="s">
        <v>166</v>
      </c>
      <c r="G16" s="7">
        <f>SUM(B18:B52)</f>
        <v>184418</v>
      </c>
      <c r="H16" s="7">
        <f t="shared" ref="H16:I16" si="13">SUM(C18:C52)</f>
        <v>184042</v>
      </c>
      <c r="I16" s="7">
        <f t="shared" si="13"/>
        <v>368460</v>
      </c>
      <c r="K16" s="5" t="s">
        <v>166</v>
      </c>
      <c r="L16" s="24">
        <f>SUM(เมือง!P16+บางคล้า!P16+บางน้ำเปรี้ยว!Y16+บางปะกง!AE16+บ้านโพธิ์!P16+พนมสารคาม!S16+ราชสาส์น!G16+สนามชัย!M16+แปลงยาว!V16+ท่าตะเกียบ!G16+คลองเขื่อน!G16)</f>
        <v>184418</v>
      </c>
      <c r="M16" s="24">
        <f>SUM(เมือง!Q16+บางคล้า!Q16+บางน้ำเปรี้ยว!Z16+บางปะกง!AF16+บ้านโพธิ์!Q16+พนมสารคาม!T16+ราชสาส์น!H16+สนามชัย!N16+แปลงยาว!W16+ท่าตะเกียบ!H16+คลองเขื่อน!H16)</f>
        <v>184042</v>
      </c>
      <c r="N16" s="24">
        <f>SUM(เมือง!R16+บางคล้า!R16+บางน้ำเปรี้ยว!AA16+บางปะกง!AG16+บ้านโพธิ์!R16+พนมสารคาม!U16+ราชสาส์น!I16+สนามชัย!O16+แปลงยาว!X16+ท่าตะเกียบ!I16+คลองเขื่อน!I16)</f>
        <v>368460</v>
      </c>
    </row>
    <row r="17" spans="1:14" ht="22.5" customHeight="1" x14ac:dyDescent="0.55000000000000004">
      <c r="A17" s="4" t="s">
        <v>18</v>
      </c>
      <c r="B17" s="3">
        <v>4306</v>
      </c>
      <c r="C17" s="3">
        <v>4145</v>
      </c>
      <c r="D17" s="3">
        <v>8451</v>
      </c>
      <c r="F17" s="5" t="s">
        <v>167</v>
      </c>
      <c r="G17" s="7">
        <f>SUM(B33:B63)</f>
        <v>156291</v>
      </c>
      <c r="H17" s="7">
        <f t="shared" ref="H17:I17" si="14">SUM(C33:C63)</f>
        <v>163585</v>
      </c>
      <c r="I17" s="7">
        <f t="shared" si="14"/>
        <v>319876</v>
      </c>
      <c r="K17" s="5" t="s">
        <v>167</v>
      </c>
      <c r="L17" s="24">
        <f>SUM(เมือง!P17+บางคล้า!P17+บางน้ำเปรี้ยว!Y17+บางปะกง!AE17+บ้านโพธิ์!P17+พนมสารคาม!S17+ราชสาส์น!G17+สนามชัย!M17+แปลงยาว!V17+ท่าตะเกียบ!G17+คลองเขื่อน!G17)</f>
        <v>156291</v>
      </c>
      <c r="M17" s="24">
        <f>SUM(เมือง!Q17+บางคล้า!Q17+บางน้ำเปรี้ยว!Z17+บางปะกง!AF17+บ้านโพธิ์!Q17+พนมสารคาม!T17+ราชสาส์น!H17+สนามชัย!N17+แปลงยาว!W17+ท่าตะเกียบ!H17+คลองเขื่อน!H17)</f>
        <v>163585</v>
      </c>
      <c r="N17" s="24">
        <f>SUM(เมือง!R17+บางคล้า!R17+บางน้ำเปรี้ยว!AA17+บางปะกง!AG17+บ้านโพธิ์!R17+พนมสารคาม!U17+ราชสาส์น!I17+สนามชัย!O17+แปลงยาว!X17+ท่าตะเกียบ!I17+คลองเขื่อน!I17)</f>
        <v>319876</v>
      </c>
    </row>
    <row r="18" spans="1:14" ht="22.5" customHeight="1" x14ac:dyDescent="0.55000000000000004">
      <c r="A18" s="4" t="s">
        <v>19</v>
      </c>
      <c r="B18" s="3">
        <v>4547</v>
      </c>
      <c r="C18" s="3">
        <v>4348</v>
      </c>
      <c r="D18" s="3">
        <v>8895</v>
      </c>
      <c r="F18" s="5" t="s">
        <v>168</v>
      </c>
      <c r="G18" s="7">
        <f>SUM(B33:B73)</f>
        <v>180684</v>
      </c>
      <c r="H18" s="7">
        <f t="shared" ref="H18:I18" si="15">SUM(C33:C73)</f>
        <v>192854</v>
      </c>
      <c r="I18" s="7">
        <f t="shared" si="15"/>
        <v>373538</v>
      </c>
      <c r="K18" s="5" t="s">
        <v>168</v>
      </c>
      <c r="L18" s="24">
        <f>SUM(เมือง!P18+บางคล้า!P18+บางน้ำเปรี้ยว!Y18+บางปะกง!AE18+บ้านโพธิ์!P18+พนมสารคาม!S18+ราชสาส์น!G18+สนามชัย!M18+แปลงยาว!V18+ท่าตะเกียบ!G18+คลองเขื่อน!G18)</f>
        <v>180684</v>
      </c>
      <c r="M18" s="24">
        <f>SUM(เมือง!Q18+บางคล้า!Q18+บางน้ำเปรี้ยว!Z18+บางปะกง!AF18+บ้านโพธิ์!Q18+พนมสารคาม!T18+ราชสาส์น!H18+สนามชัย!N18+แปลงยาว!W18+ท่าตะเกียบ!H18+คลองเขื่อน!H18)</f>
        <v>192854</v>
      </c>
      <c r="N18" s="24">
        <f>SUM(เมือง!R18+บางคล้า!R18+บางน้ำเปรี้ยว!AA18+บางปะกง!AG18+บ้านโพธิ์!R18+พนมสารคาม!U18+ราชสาส์น!I18+สนามชัย!O18+แปลงยาว!X18+ท่าตะเกียบ!I18+คลองเขื่อน!I18)</f>
        <v>373538</v>
      </c>
    </row>
    <row r="19" spans="1:14" ht="22.5" customHeight="1" x14ac:dyDescent="0.55000000000000004">
      <c r="A19" s="4" t="s">
        <v>20</v>
      </c>
      <c r="B19" s="3">
        <v>4392</v>
      </c>
      <c r="C19" s="3">
        <v>4226</v>
      </c>
      <c r="D19" s="3">
        <v>8618</v>
      </c>
      <c r="F19" s="5" t="s">
        <v>169</v>
      </c>
      <c r="G19" s="7">
        <f>SUM(B53:B68)</f>
        <v>60670</v>
      </c>
      <c r="H19" s="7">
        <f t="shared" ref="H19:I19" si="16">SUM(C53:C68)</f>
        <v>68115</v>
      </c>
      <c r="I19" s="7">
        <f t="shared" si="16"/>
        <v>128785</v>
      </c>
      <c r="K19" s="5" t="s">
        <v>169</v>
      </c>
      <c r="L19" s="24">
        <f>SUM(เมือง!P19+บางคล้า!P19+บางน้ำเปรี้ยว!Y19+บางปะกง!AE19+บ้านโพธิ์!P19+พนมสารคาม!S19+ราชสาส์น!G19+สนามชัย!M19+แปลงยาว!V19+ท่าตะเกียบ!G19+คลองเขื่อน!G19)</f>
        <v>60670</v>
      </c>
      <c r="M19" s="24">
        <f>SUM(เมือง!Q19+บางคล้า!Q19+บางน้ำเปรี้ยว!Z19+บางปะกง!AF19+บ้านโพธิ์!Q19+พนมสารคาม!T19+ราชสาส์น!H19+สนามชัย!N19+แปลงยาว!W19+ท่าตะเกียบ!H19+คลองเขื่อน!H19)</f>
        <v>68115</v>
      </c>
      <c r="N19" s="24">
        <f>SUM(เมือง!R19+บางคล้า!R19+บางน้ำเปรี้ยว!AA19+บางปะกง!AG19+บ้านโพธิ์!R19+พนมสารคาม!U19+ราชสาส์น!I19+สนามชัย!O19+แปลงยาว!X19+ท่าตะเกียบ!I19+คลองเขื่อน!I19)</f>
        <v>128785</v>
      </c>
    </row>
    <row r="20" spans="1:14" ht="22.5" customHeight="1" x14ac:dyDescent="0.55000000000000004">
      <c r="A20" s="4" t="s">
        <v>21</v>
      </c>
      <c r="B20" s="3">
        <v>4928</v>
      </c>
      <c r="C20" s="3">
        <v>4662</v>
      </c>
      <c r="D20" s="3">
        <v>9590</v>
      </c>
      <c r="F20" s="5" t="s">
        <v>170</v>
      </c>
      <c r="G20" s="7">
        <f>SUM(B18:B104)</f>
        <v>274000</v>
      </c>
      <c r="H20" s="7">
        <f t="shared" ref="H20:I20" si="17">SUM(C18:C104)</f>
        <v>291556</v>
      </c>
      <c r="I20" s="7">
        <f t="shared" si="17"/>
        <v>565556</v>
      </c>
      <c r="K20" s="5" t="s">
        <v>170</v>
      </c>
      <c r="L20" s="24">
        <f>SUM(เมือง!P20+บางคล้า!P20+บางน้ำเปรี้ยว!Y20+บางปะกง!AE20+บ้านโพธิ์!P20+พนมสารคาม!S20+ราชสาส์น!G20+สนามชัย!M20+แปลงยาว!V20+ท่าตะเกียบ!G20+คลองเขื่อน!G20)</f>
        <v>274000</v>
      </c>
      <c r="M20" s="24">
        <f>SUM(เมือง!Q20+บางคล้า!Q20+บางน้ำเปรี้ยว!Z20+บางปะกง!AF20+บ้านโพธิ์!Q20+พนมสารคาม!T20+ราชสาส์น!H20+สนามชัย!N20+แปลงยาว!W20+ท่าตะเกียบ!H20+คลองเขื่อน!H20)</f>
        <v>291556</v>
      </c>
      <c r="N20" s="24">
        <f>SUM(เมือง!R20+บางคล้า!R20+บางน้ำเปรี้ยว!AA20+บางปะกง!AG20+บ้านโพธิ์!R20+พนมสารคาม!U20+ราชสาส์น!I20+สนามชัย!O20+แปลงยาว!X20+ท่าตะเกียบ!I20+คลองเขื่อน!I20)</f>
        <v>565556</v>
      </c>
    </row>
    <row r="21" spans="1:14" ht="22.5" customHeight="1" x14ac:dyDescent="0.55000000000000004">
      <c r="A21" s="4" t="s">
        <v>22</v>
      </c>
      <c r="B21" s="3">
        <v>5203</v>
      </c>
      <c r="C21" s="3">
        <v>4922</v>
      </c>
      <c r="D21" s="3">
        <v>10125</v>
      </c>
      <c r="F21" s="5" t="s">
        <v>171</v>
      </c>
      <c r="G21" s="7">
        <f>SUM(B38:B104)</f>
        <v>172074</v>
      </c>
      <c r="H21" s="7">
        <f t="shared" ref="H21:I21" si="18">SUM(C38:C104)</f>
        <v>192982</v>
      </c>
      <c r="I21" s="7">
        <f t="shared" si="18"/>
        <v>365056</v>
      </c>
      <c r="K21" s="5" t="s">
        <v>171</v>
      </c>
      <c r="L21" s="24">
        <f>SUM(เมือง!P21+บางคล้า!P21+บางน้ำเปรี้ยว!Y21+บางปะกง!AE21+บ้านโพธิ์!P21+พนมสารคาม!S21+ราชสาส์น!G21+สนามชัย!M21+แปลงยาว!V21+ท่าตะเกียบ!G21+คลองเขื่อน!G21)</f>
        <v>172074</v>
      </c>
      <c r="M21" s="24">
        <f>SUM(เมือง!Q21+บางคล้า!Q21+บางน้ำเปรี้ยว!Z21+บางปะกง!AF21+บ้านโพธิ์!Q21+พนมสารคาม!T21+ราชสาส์น!H21+สนามชัย!N21+แปลงยาว!W21+ท่าตะเกียบ!H21+คลองเขื่อน!H21)</f>
        <v>192982</v>
      </c>
      <c r="N21" s="24">
        <f>SUM(เมือง!R21+บางคล้า!R21+บางน้ำเปรี้ยว!AA21+บางปะกง!AG21+บ้านโพธิ์!R21+พนมสารคาม!U21+ราชสาส์น!I21+สนามชัย!O21+แปลงยาว!X21+ท่าตะเกียบ!I21+คลองเขื่อน!I21)</f>
        <v>365056</v>
      </c>
    </row>
    <row r="22" spans="1:14" ht="22.5" customHeight="1" x14ac:dyDescent="0.55000000000000004">
      <c r="A22" s="4" t="s">
        <v>23</v>
      </c>
      <c r="B22" s="3">
        <v>5320</v>
      </c>
      <c r="C22" s="3">
        <v>4820</v>
      </c>
      <c r="D22" s="3">
        <v>10140</v>
      </c>
      <c r="F22" s="5" t="s">
        <v>172</v>
      </c>
      <c r="G22" s="7">
        <f>SUM(B63:B104)</f>
        <v>46027</v>
      </c>
      <c r="H22" s="7">
        <f t="shared" ref="H22:I22" si="19">SUM(C63:C104)</f>
        <v>59355</v>
      </c>
      <c r="I22" s="7">
        <f t="shared" si="19"/>
        <v>105382</v>
      </c>
      <c r="K22" s="5" t="s">
        <v>172</v>
      </c>
      <c r="L22" s="24">
        <f>SUM(เมือง!P22+บางคล้า!P22+บางน้ำเปรี้ยว!Y22+บางปะกง!AE22+บ้านโพธิ์!P22+พนมสารคาม!S22+ราชสาส์น!G22+สนามชัย!M22+แปลงยาว!V22+ท่าตะเกียบ!G22+คลองเขื่อน!G22)</f>
        <v>46027</v>
      </c>
      <c r="M22" s="24">
        <f>SUM(เมือง!Q22+บางคล้า!Q22+บางน้ำเปรี้ยว!Z22+บางปะกง!AF22+บ้านโพธิ์!Q22+พนมสารคาม!T22+ราชสาส์น!H22+สนามชัย!N22+แปลงยาว!W22+ท่าตะเกียบ!H22+คลองเขื่อน!H22)</f>
        <v>59355</v>
      </c>
      <c r="N22" s="24">
        <f>SUM(เมือง!R22+บางคล้า!R22+บางน้ำเปรี้ยว!AA22+บางปะกง!AG22+บ้านโพธิ์!R22+พนมสารคาม!U22+ราชสาส์น!I22+สนามชัย!O22+แปลงยาว!X22+ท่าตะเกียบ!I22+คลองเขื่อน!I22)</f>
        <v>105382</v>
      </c>
    </row>
    <row r="23" spans="1:14" ht="22.5" customHeight="1" x14ac:dyDescent="0.55000000000000004">
      <c r="A23" s="4" t="s">
        <v>24</v>
      </c>
      <c r="B23" s="3">
        <v>5252</v>
      </c>
      <c r="C23" s="3">
        <v>4991</v>
      </c>
      <c r="D23" s="3">
        <v>10243</v>
      </c>
      <c r="F23" s="5" t="s">
        <v>174</v>
      </c>
      <c r="G23" s="7">
        <f>SUM(B68:B104)</f>
        <v>31387</v>
      </c>
      <c r="H23" s="7">
        <f t="shared" ref="H23:I23" si="20">SUM(C68:C104)</f>
        <v>42438</v>
      </c>
      <c r="I23" s="7">
        <f t="shared" si="20"/>
        <v>73825</v>
      </c>
      <c r="K23" s="5" t="s">
        <v>174</v>
      </c>
      <c r="L23" s="24">
        <f>SUM(เมือง!P23+บางคล้า!P23+บางน้ำเปรี้ยว!Y23+บางปะกง!AE23+บ้านโพธิ์!P23+พนมสารคาม!S23+ราชสาส์น!G23+สนามชัย!M23+แปลงยาว!V23+ท่าตะเกียบ!G23+คลองเขื่อน!G23)</f>
        <v>31387</v>
      </c>
      <c r="M23" s="24">
        <f>SUM(เมือง!Q23+บางคล้า!Q23+บางน้ำเปรี้ยว!Z23+บางปะกง!AF23+บ้านโพธิ์!Q23+พนมสารคาม!T23+ราชสาส์น!H23+สนามชัย!N23+แปลงยาว!W23+ท่าตะเกียบ!H23+คลองเขื่อน!H23)</f>
        <v>42438</v>
      </c>
      <c r="N23" s="24">
        <f>SUM(เมือง!R23+บางคล้า!R23+บางน้ำเปรี้ยว!AA23+บางปะกง!AG23+บ้านโพธิ์!R23+พนมสารคาม!U23+ราชสาส์น!I23+สนามชัย!O23+แปลงยาว!X23+ท่าตะเกียบ!I23+คลองเขื่อน!I23)</f>
        <v>73825</v>
      </c>
    </row>
    <row r="24" spans="1:14" ht="22.5" customHeight="1" x14ac:dyDescent="0.55000000000000004">
      <c r="A24" s="4" t="s">
        <v>25</v>
      </c>
      <c r="B24" s="3">
        <v>4821</v>
      </c>
      <c r="C24" s="3">
        <v>4597</v>
      </c>
      <c r="D24" s="3">
        <v>9418</v>
      </c>
      <c r="F24" s="5" t="s">
        <v>173</v>
      </c>
      <c r="G24" s="7">
        <f>SUM(B73:B104)</f>
        <v>20286</v>
      </c>
      <c r="H24" s="7">
        <f t="shared" ref="H24:I24" si="21">SUM(C73:C104)</f>
        <v>28824</v>
      </c>
      <c r="I24" s="7">
        <f t="shared" si="21"/>
        <v>49110</v>
      </c>
      <c r="K24" s="5" t="s">
        <v>173</v>
      </c>
      <c r="L24" s="24">
        <f>SUM(เมือง!P24+บางคล้า!P24+บางน้ำเปรี้ยว!Y24+บางปะกง!AE24+บ้านโพธิ์!P24+พนมสารคาม!S24+ราชสาส์น!G24+สนามชัย!M24+แปลงยาว!V24+ท่าตะเกียบ!G24+คลองเขื่อน!G24)</f>
        <v>20286</v>
      </c>
      <c r="M24" s="24">
        <f>SUM(เมือง!Q24+บางคล้า!Q24+บางน้ำเปรี้ยว!Z24+บางปะกง!AF24+บ้านโพธิ์!Q24+พนมสารคาม!T24+ราชสาส์น!H24+สนามชัย!N24+แปลงยาว!W24+ท่าตะเกียบ!H24+คลองเขื่อน!H24)</f>
        <v>28824</v>
      </c>
      <c r="N24" s="24">
        <f>SUM(เมือง!R24+บางคล้า!R24+บางน้ำเปรี้ยว!AA24+บางปะกง!AG24+บ้านโพธิ์!R24+พนมสารคาม!U24+ราชสาส์น!I24+สนามชัย!O24+แปลงยาว!X24+ท่าตะเกียบ!I24+คลองเขื่อน!I24)</f>
        <v>49110</v>
      </c>
    </row>
    <row r="25" spans="1:14" ht="22.5" customHeight="1" x14ac:dyDescent="0.55000000000000004">
      <c r="A25" s="4" t="s">
        <v>26</v>
      </c>
      <c r="B25" s="3">
        <v>4801</v>
      </c>
      <c r="C25" s="3">
        <v>4814</v>
      </c>
      <c r="D25" s="3">
        <v>9615</v>
      </c>
      <c r="F25" s="5" t="s">
        <v>175</v>
      </c>
      <c r="G25" s="24">
        <f>SUM(B83:B104)</f>
        <v>6605</v>
      </c>
      <c r="H25" s="24">
        <f t="shared" ref="H25:I25" si="22">SUM(C83:C104)</f>
        <v>10953</v>
      </c>
      <c r="I25" s="24">
        <f t="shared" si="22"/>
        <v>17558</v>
      </c>
      <c r="K25" s="5" t="s">
        <v>175</v>
      </c>
      <c r="L25" s="24">
        <f>SUM(เมือง!P25+บางคล้า!P25+บางน้ำเปรี้ยว!Y25+บางปะกง!AE25+บ้านโพธิ์!P25+พนมสารคาม!S25+ราชสาส์น!G25+สนามชัย!M25+แปลงยาว!V25+ท่าตะเกียบ!G25+คลองเขื่อน!G25)</f>
        <v>6605</v>
      </c>
      <c r="M25" s="24">
        <f>SUM(เมือง!Q25+บางคล้า!Q25+บางน้ำเปรี้ยว!Z25+บางปะกง!AF25+บ้านโพธิ์!Q25+พนมสารคาม!T25+ราชสาส์น!H25+สนามชัย!N25+แปลงยาว!W25+ท่าตะเกียบ!H25+คลองเขื่อน!H25)</f>
        <v>10953</v>
      </c>
      <c r="N25" s="24">
        <f>SUM(เมือง!R25+บางคล้า!R25+บางน้ำเปรี้ยว!AA25+บางปะกง!AG25+บ้านโพธิ์!R25+พนมสารคาม!U25+ราชสาส์น!I25+สนามชัย!O25+แปลงยาว!X25+ท่าตะเกียบ!I25+คลองเขื่อน!I25)</f>
        <v>17558</v>
      </c>
    </row>
    <row r="26" spans="1:14" ht="22.5" customHeight="1" x14ac:dyDescent="0.55000000000000004">
      <c r="A26" s="4" t="s">
        <v>27</v>
      </c>
      <c r="B26" s="3">
        <v>5181</v>
      </c>
      <c r="C26" s="3">
        <v>5065</v>
      </c>
      <c r="D26" s="3">
        <v>10246</v>
      </c>
      <c r="F26" s="5" t="s">
        <v>176</v>
      </c>
      <c r="G26" s="7">
        <f>SUM(B3:B17)</f>
        <v>65252</v>
      </c>
      <c r="H26" s="7">
        <f t="shared" ref="H26:I26" si="23">SUM(C3:C17)</f>
        <v>61801</v>
      </c>
      <c r="I26" s="7">
        <f t="shared" si="23"/>
        <v>127053</v>
      </c>
      <c r="K26" s="5" t="s">
        <v>176</v>
      </c>
      <c r="L26" s="24">
        <f>เมือง!P26+บางคล้า!P26+บางน้ำเปรี้ยว!Y26+บางปะกง!AE26+บ้านโพธิ์!P26+พนมสารคาม!S26+ราชสาส์น!G26+สนามชัย!M26+แปลงยาว!V26+ท่าตะเกียบ!G26+คลองเขื่อน!G26</f>
        <v>65252</v>
      </c>
      <c r="M26" s="24">
        <f>เมือง!Q26+บางคล้า!Q26+บางน้ำเปรี้ยว!Z26+บางปะกง!AF26+บ้านโพธิ์!Q26+พนมสารคาม!T26+ราชสาส์น!H26+สนามชัย!N26+แปลงยาว!W26+ท่าตะเกียบ!H26+คลองเขื่อน!H26</f>
        <v>61801</v>
      </c>
      <c r="N26" s="24">
        <f>เมือง!R26+บางคล้า!R26+บางน้ำเปรี้ยว!AA26+บางปะกง!AG26+บ้านโพธิ์!R26+พนมสารคาม!U26+ราชสาส์น!I26+สนามชัย!O26+แปลงยาว!X26+ท่าตะเกียบ!I26+คลองเขื่อน!I26</f>
        <v>127053</v>
      </c>
    </row>
    <row r="27" spans="1:14" ht="22.5" customHeight="1" x14ac:dyDescent="0.55000000000000004">
      <c r="A27" s="4" t="s">
        <v>28</v>
      </c>
      <c r="B27" s="3">
        <v>5283</v>
      </c>
      <c r="C27" s="3">
        <v>5014</v>
      </c>
      <c r="D27" s="3">
        <v>10297</v>
      </c>
      <c r="G27" s="22"/>
      <c r="H27" s="22"/>
      <c r="I27" s="22"/>
    </row>
    <row r="28" spans="1:14" ht="22.5" customHeight="1" x14ac:dyDescent="0.55000000000000004">
      <c r="A28" s="4" t="s">
        <v>29</v>
      </c>
      <c r="B28" s="3">
        <v>5216</v>
      </c>
      <c r="C28" s="3">
        <v>4975</v>
      </c>
      <c r="D28" s="3">
        <v>10191</v>
      </c>
      <c r="H28" s="22"/>
    </row>
    <row r="29" spans="1:14" ht="22.5" customHeight="1" x14ac:dyDescent="0.55000000000000004">
      <c r="A29" s="4" t="s">
        <v>30</v>
      </c>
      <c r="B29" s="3">
        <v>5021</v>
      </c>
      <c r="C29" s="3">
        <v>4902</v>
      </c>
      <c r="D29" s="3">
        <v>9923</v>
      </c>
      <c r="H29" s="22"/>
    </row>
    <row r="30" spans="1:14" ht="22.5" customHeight="1" x14ac:dyDescent="0.55000000000000004">
      <c r="A30" s="4" t="s">
        <v>31</v>
      </c>
      <c r="B30" s="3">
        <v>4777</v>
      </c>
      <c r="C30" s="3">
        <v>4715</v>
      </c>
      <c r="D30" s="3">
        <v>9492</v>
      </c>
      <c r="H30" s="22"/>
    </row>
    <row r="31" spans="1:14" ht="22.5" customHeight="1" x14ac:dyDescent="0.55000000000000004">
      <c r="A31" s="4" t="s">
        <v>32</v>
      </c>
      <c r="B31" s="3">
        <v>4867</v>
      </c>
      <c r="C31" s="3">
        <v>4767</v>
      </c>
      <c r="D31" s="3">
        <v>9634</v>
      </c>
      <c r="H31" s="22"/>
    </row>
    <row r="32" spans="1:14" ht="22.5" customHeight="1" x14ac:dyDescent="0.55000000000000004">
      <c r="A32" s="4" t="s">
        <v>33</v>
      </c>
      <c r="B32" s="3">
        <v>5038</v>
      </c>
      <c r="C32" s="3">
        <v>5040</v>
      </c>
      <c r="D32" s="3">
        <v>10078</v>
      </c>
    </row>
    <row r="33" spans="1:8" ht="22.5" customHeight="1" x14ac:dyDescent="0.55000000000000004">
      <c r="A33" s="4" t="s">
        <v>34</v>
      </c>
      <c r="B33" s="3">
        <v>5373</v>
      </c>
      <c r="C33" s="3">
        <v>5129</v>
      </c>
      <c r="D33" s="3">
        <v>10502</v>
      </c>
      <c r="H33" s="22"/>
    </row>
    <row r="34" spans="1:8" ht="22.5" customHeight="1" x14ac:dyDescent="0.55000000000000004">
      <c r="A34" s="4" t="s">
        <v>35</v>
      </c>
      <c r="B34" s="3">
        <v>5204</v>
      </c>
      <c r="C34" s="3">
        <v>5138</v>
      </c>
      <c r="D34" s="3">
        <v>10342</v>
      </c>
      <c r="H34" s="22"/>
    </row>
    <row r="35" spans="1:8" ht="22.5" customHeight="1" x14ac:dyDescent="0.55000000000000004">
      <c r="A35" s="4" t="s">
        <v>36</v>
      </c>
      <c r="B35" s="3">
        <v>5368</v>
      </c>
      <c r="C35" s="3">
        <v>5373</v>
      </c>
      <c r="D35" s="3">
        <v>10741</v>
      </c>
      <c r="H35" s="22"/>
    </row>
    <row r="36" spans="1:8" ht="22.5" customHeight="1" x14ac:dyDescent="0.55000000000000004">
      <c r="A36" s="4" t="s">
        <v>37</v>
      </c>
      <c r="B36" s="3">
        <v>5721</v>
      </c>
      <c r="C36" s="3">
        <v>5532</v>
      </c>
      <c r="D36" s="3">
        <v>11253</v>
      </c>
      <c r="H36" s="22"/>
    </row>
    <row r="37" spans="1:8" ht="22.5" customHeight="1" x14ac:dyDescent="0.55000000000000004">
      <c r="A37" s="4" t="s">
        <v>38</v>
      </c>
      <c r="B37" s="3">
        <v>5613</v>
      </c>
      <c r="C37" s="3">
        <v>5544</v>
      </c>
      <c r="D37" s="3">
        <v>11157</v>
      </c>
    </row>
    <row r="38" spans="1:8" ht="22.5" customHeight="1" x14ac:dyDescent="0.55000000000000004">
      <c r="A38" s="4" t="s">
        <v>39</v>
      </c>
      <c r="B38" s="3">
        <v>5822</v>
      </c>
      <c r="C38" s="3">
        <v>5539</v>
      </c>
      <c r="D38" s="3">
        <v>11361</v>
      </c>
    </row>
    <row r="39" spans="1:8" ht="22.5" customHeight="1" x14ac:dyDescent="0.55000000000000004">
      <c r="A39" s="4" t="s">
        <v>40</v>
      </c>
      <c r="B39" s="3">
        <v>5787</v>
      </c>
      <c r="C39" s="3">
        <v>5694</v>
      </c>
      <c r="D39" s="3">
        <v>11481</v>
      </c>
    </row>
    <row r="40" spans="1:8" ht="22.5" customHeight="1" x14ac:dyDescent="0.55000000000000004">
      <c r="A40" s="4" t="s">
        <v>41</v>
      </c>
      <c r="B40" s="3">
        <v>5575</v>
      </c>
      <c r="C40" s="3">
        <v>5542</v>
      </c>
      <c r="D40" s="3">
        <v>11117</v>
      </c>
    </row>
    <row r="41" spans="1:8" ht="22.5" customHeight="1" x14ac:dyDescent="0.55000000000000004">
      <c r="A41" s="4" t="s">
        <v>42</v>
      </c>
      <c r="B41" s="3">
        <v>5606</v>
      </c>
      <c r="C41" s="3">
        <v>5737</v>
      </c>
      <c r="D41" s="3">
        <v>11343</v>
      </c>
    </row>
    <row r="42" spans="1:8" ht="22.5" customHeight="1" x14ac:dyDescent="0.55000000000000004">
      <c r="A42" s="4" t="s">
        <v>43</v>
      </c>
      <c r="B42" s="3">
        <v>5554</v>
      </c>
      <c r="C42" s="3">
        <v>5672</v>
      </c>
      <c r="D42" s="3">
        <v>11226</v>
      </c>
    </row>
    <row r="43" spans="1:8" ht="22.5" customHeight="1" x14ac:dyDescent="0.55000000000000004">
      <c r="A43" s="4" t="s">
        <v>44</v>
      </c>
      <c r="B43" s="3">
        <v>5329</v>
      </c>
      <c r="C43" s="3">
        <v>5580</v>
      </c>
      <c r="D43" s="3">
        <v>10909</v>
      </c>
    </row>
    <row r="44" spans="1:8" ht="22.5" customHeight="1" x14ac:dyDescent="0.55000000000000004">
      <c r="A44" s="4" t="s">
        <v>45</v>
      </c>
      <c r="B44" s="3">
        <v>5517</v>
      </c>
      <c r="C44" s="3">
        <v>5760</v>
      </c>
      <c r="D44" s="3">
        <v>11277</v>
      </c>
    </row>
    <row r="45" spans="1:8" ht="22.5" customHeight="1" x14ac:dyDescent="0.55000000000000004">
      <c r="A45" s="4" t="s">
        <v>46</v>
      </c>
      <c r="B45" s="3">
        <v>5114</v>
      </c>
      <c r="C45" s="3">
        <v>5467</v>
      </c>
      <c r="D45" s="3">
        <v>10581</v>
      </c>
    </row>
    <row r="46" spans="1:8" ht="22.5" customHeight="1" x14ac:dyDescent="0.55000000000000004">
      <c r="A46" s="4" t="s">
        <v>47</v>
      </c>
      <c r="B46" s="3">
        <v>5415</v>
      </c>
      <c r="C46" s="3">
        <v>5643</v>
      </c>
      <c r="D46" s="3">
        <v>11058</v>
      </c>
    </row>
    <row r="47" spans="1:8" ht="22.5" customHeight="1" x14ac:dyDescent="0.55000000000000004">
      <c r="A47" s="4" t="s">
        <v>48</v>
      </c>
      <c r="B47" s="3">
        <v>5715</v>
      </c>
      <c r="C47" s="3">
        <v>5914</v>
      </c>
      <c r="D47" s="3">
        <v>11629</v>
      </c>
    </row>
    <row r="48" spans="1:8" ht="22.5" customHeight="1" x14ac:dyDescent="0.55000000000000004">
      <c r="A48" s="4" t="s">
        <v>49</v>
      </c>
      <c r="B48" s="3">
        <v>5485</v>
      </c>
      <c r="C48" s="3">
        <v>5877</v>
      </c>
      <c r="D48" s="3">
        <v>11362</v>
      </c>
    </row>
    <row r="49" spans="1:4" ht="22.5" customHeight="1" x14ac:dyDescent="0.55000000000000004">
      <c r="A49" s="4" t="s">
        <v>50</v>
      </c>
      <c r="B49" s="3">
        <v>5455</v>
      </c>
      <c r="C49" s="3">
        <v>5736</v>
      </c>
      <c r="D49" s="3">
        <v>11191</v>
      </c>
    </row>
    <row r="50" spans="1:4" ht="22.5" customHeight="1" x14ac:dyDescent="0.55000000000000004">
      <c r="A50" s="4" t="s">
        <v>51</v>
      </c>
      <c r="B50" s="3">
        <v>5654</v>
      </c>
      <c r="C50" s="3">
        <v>6178</v>
      </c>
      <c r="D50" s="3">
        <v>11832</v>
      </c>
    </row>
    <row r="51" spans="1:4" ht="22.5" customHeight="1" x14ac:dyDescent="0.55000000000000004">
      <c r="A51" s="4" t="s">
        <v>52</v>
      </c>
      <c r="B51" s="3">
        <v>5183</v>
      </c>
      <c r="C51" s="3">
        <v>5517</v>
      </c>
      <c r="D51" s="3">
        <v>10700</v>
      </c>
    </row>
    <row r="52" spans="1:4" ht="22.5" customHeight="1" x14ac:dyDescent="0.55000000000000004">
      <c r="A52" s="4" t="s">
        <v>53</v>
      </c>
      <c r="B52" s="3">
        <v>5281</v>
      </c>
      <c r="C52" s="3">
        <v>5612</v>
      </c>
      <c r="D52" s="3">
        <v>10893</v>
      </c>
    </row>
    <row r="53" spans="1:4" ht="22.5" customHeight="1" x14ac:dyDescent="0.55000000000000004">
      <c r="A53" s="4" t="s">
        <v>54</v>
      </c>
      <c r="B53" s="3">
        <v>5411</v>
      </c>
      <c r="C53" s="3">
        <v>5920</v>
      </c>
      <c r="D53" s="3">
        <v>11331</v>
      </c>
    </row>
    <row r="54" spans="1:4" ht="22.5" customHeight="1" x14ac:dyDescent="0.55000000000000004">
      <c r="A54" s="4" t="s">
        <v>55</v>
      </c>
      <c r="B54" s="3">
        <v>5121</v>
      </c>
      <c r="C54" s="3">
        <v>5624</v>
      </c>
      <c r="D54" s="3">
        <v>10745</v>
      </c>
    </row>
    <row r="55" spans="1:4" ht="22.5" customHeight="1" x14ac:dyDescent="0.55000000000000004">
      <c r="A55" s="4" t="s">
        <v>56</v>
      </c>
      <c r="B55" s="3">
        <v>4969</v>
      </c>
      <c r="C55" s="3">
        <v>5320</v>
      </c>
      <c r="D55" s="3">
        <v>10289</v>
      </c>
    </row>
    <row r="56" spans="1:4" ht="22.5" customHeight="1" x14ac:dyDescent="0.55000000000000004">
      <c r="A56" s="4" t="s">
        <v>57</v>
      </c>
      <c r="B56" s="3">
        <v>4865</v>
      </c>
      <c r="C56" s="3">
        <v>5244</v>
      </c>
      <c r="D56" s="3">
        <v>10109</v>
      </c>
    </row>
    <row r="57" spans="1:4" ht="22.5" customHeight="1" x14ac:dyDescent="0.55000000000000004">
      <c r="A57" s="4" t="s">
        <v>58</v>
      </c>
      <c r="B57" s="3">
        <v>4361</v>
      </c>
      <c r="C57" s="3">
        <v>4686</v>
      </c>
      <c r="D57" s="3">
        <v>9047</v>
      </c>
    </row>
    <row r="58" spans="1:4" ht="22.5" customHeight="1" x14ac:dyDescent="0.55000000000000004">
      <c r="A58" s="4" t="s">
        <v>59</v>
      </c>
      <c r="B58" s="3">
        <v>4391</v>
      </c>
      <c r="C58" s="3">
        <v>4881</v>
      </c>
      <c r="D58" s="3">
        <v>9272</v>
      </c>
    </row>
    <row r="59" spans="1:4" ht="22.5" customHeight="1" x14ac:dyDescent="0.55000000000000004">
      <c r="A59" s="4" t="s">
        <v>60</v>
      </c>
      <c r="B59" s="3">
        <v>4256</v>
      </c>
      <c r="C59" s="3">
        <v>4694</v>
      </c>
      <c r="D59" s="3">
        <v>8950</v>
      </c>
    </row>
    <row r="60" spans="1:4" ht="22.5" customHeight="1" x14ac:dyDescent="0.55000000000000004">
      <c r="A60" s="4" t="s">
        <v>61</v>
      </c>
      <c r="B60" s="3">
        <v>3520</v>
      </c>
      <c r="C60" s="3">
        <v>4046</v>
      </c>
      <c r="D60" s="3">
        <v>7566</v>
      </c>
    </row>
    <row r="61" spans="1:4" ht="22.5" customHeight="1" x14ac:dyDescent="0.55000000000000004">
      <c r="A61" s="4" t="s">
        <v>62</v>
      </c>
      <c r="B61" s="3">
        <v>3506</v>
      </c>
      <c r="C61" s="3">
        <v>4185</v>
      </c>
      <c r="D61" s="3">
        <v>7691</v>
      </c>
    </row>
    <row r="62" spans="1:4" ht="22.5" customHeight="1" x14ac:dyDescent="0.55000000000000004">
      <c r="A62" s="4" t="s">
        <v>63</v>
      </c>
      <c r="B62" s="3">
        <v>3155</v>
      </c>
      <c r="C62" s="3">
        <v>3559</v>
      </c>
      <c r="D62" s="3">
        <v>6714</v>
      </c>
    </row>
    <row r="63" spans="1:4" ht="22.5" customHeight="1" x14ac:dyDescent="0.55000000000000004">
      <c r="A63" s="4" t="s">
        <v>64</v>
      </c>
      <c r="B63" s="3">
        <v>2965</v>
      </c>
      <c r="C63" s="3">
        <v>3242</v>
      </c>
      <c r="D63" s="3">
        <v>6207</v>
      </c>
    </row>
    <row r="64" spans="1:4" ht="22.5" customHeight="1" x14ac:dyDescent="0.55000000000000004">
      <c r="A64" s="4" t="s">
        <v>65</v>
      </c>
      <c r="B64" s="3">
        <v>3181</v>
      </c>
      <c r="C64" s="3">
        <v>3699</v>
      </c>
      <c r="D64" s="3">
        <v>6880</v>
      </c>
    </row>
    <row r="65" spans="1:4" ht="22.5" customHeight="1" x14ac:dyDescent="0.55000000000000004">
      <c r="A65" s="4" t="s">
        <v>66</v>
      </c>
      <c r="B65" s="3">
        <v>2889</v>
      </c>
      <c r="C65" s="3">
        <v>3442</v>
      </c>
      <c r="D65" s="3">
        <v>6331</v>
      </c>
    </row>
    <row r="66" spans="1:4" ht="22.5" customHeight="1" x14ac:dyDescent="0.55000000000000004">
      <c r="A66" s="4" t="s">
        <v>67</v>
      </c>
      <c r="B66" s="3">
        <v>2800</v>
      </c>
      <c r="C66" s="3">
        <v>3346</v>
      </c>
      <c r="D66" s="3">
        <v>6146</v>
      </c>
    </row>
    <row r="67" spans="1:4" ht="22.5" customHeight="1" x14ac:dyDescent="0.55000000000000004">
      <c r="A67" s="4" t="s">
        <v>68</v>
      </c>
      <c r="B67" s="3">
        <v>2805</v>
      </c>
      <c r="C67" s="3">
        <v>3188</v>
      </c>
      <c r="D67" s="3">
        <v>5993</v>
      </c>
    </row>
    <row r="68" spans="1:4" ht="22.5" customHeight="1" x14ac:dyDescent="0.55000000000000004">
      <c r="A68" s="4" t="s">
        <v>69</v>
      </c>
      <c r="B68" s="3">
        <v>2475</v>
      </c>
      <c r="C68" s="3">
        <v>3039</v>
      </c>
      <c r="D68" s="3">
        <v>5514</v>
      </c>
    </row>
    <row r="69" spans="1:4" ht="22.5" customHeight="1" x14ac:dyDescent="0.55000000000000004">
      <c r="A69" s="4" t="s">
        <v>70</v>
      </c>
      <c r="B69" s="3">
        <v>2528</v>
      </c>
      <c r="C69" s="3">
        <v>3160</v>
      </c>
      <c r="D69" s="3">
        <v>5688</v>
      </c>
    </row>
    <row r="70" spans="1:4" ht="22.5" customHeight="1" x14ac:dyDescent="0.55000000000000004">
      <c r="A70" s="4" t="s">
        <v>71</v>
      </c>
      <c r="B70" s="3">
        <v>2176</v>
      </c>
      <c r="C70" s="3">
        <v>2706</v>
      </c>
      <c r="D70" s="3">
        <v>4882</v>
      </c>
    </row>
    <row r="71" spans="1:4" ht="22.5" customHeight="1" x14ac:dyDescent="0.55000000000000004">
      <c r="A71" s="4" t="s">
        <v>72</v>
      </c>
      <c r="B71" s="3">
        <v>2094</v>
      </c>
      <c r="C71" s="3">
        <v>2457</v>
      </c>
      <c r="D71" s="3">
        <v>4551</v>
      </c>
    </row>
    <row r="72" spans="1:4" ht="22.5" customHeight="1" x14ac:dyDescent="0.55000000000000004">
      <c r="A72" s="4" t="s">
        <v>73</v>
      </c>
      <c r="B72" s="3">
        <v>1828</v>
      </c>
      <c r="C72" s="3">
        <v>2252</v>
      </c>
      <c r="D72" s="3">
        <v>4080</v>
      </c>
    </row>
    <row r="73" spans="1:4" ht="22.5" customHeight="1" x14ac:dyDescent="0.55000000000000004">
      <c r="A73" s="4" t="s">
        <v>74</v>
      </c>
      <c r="B73" s="3">
        <v>1617</v>
      </c>
      <c r="C73" s="3">
        <v>1980</v>
      </c>
      <c r="D73" s="3">
        <v>3597</v>
      </c>
    </row>
    <row r="74" spans="1:4" ht="22.5" customHeight="1" x14ac:dyDescent="0.55000000000000004">
      <c r="A74" s="4" t="s">
        <v>75</v>
      </c>
      <c r="B74" s="3">
        <v>1548</v>
      </c>
      <c r="C74" s="3">
        <v>1914</v>
      </c>
      <c r="D74" s="3">
        <v>3462</v>
      </c>
    </row>
    <row r="75" spans="1:4" ht="22.5" customHeight="1" x14ac:dyDescent="0.55000000000000004">
      <c r="A75" s="4" t="s">
        <v>76</v>
      </c>
      <c r="B75" s="3">
        <v>1515</v>
      </c>
      <c r="C75" s="3">
        <v>1911</v>
      </c>
      <c r="D75" s="3">
        <v>3426</v>
      </c>
    </row>
    <row r="76" spans="1:4" ht="22.5" customHeight="1" x14ac:dyDescent="0.55000000000000004">
      <c r="A76" s="4" t="s">
        <v>77</v>
      </c>
      <c r="B76" s="3">
        <v>1476</v>
      </c>
      <c r="C76" s="3">
        <v>1882</v>
      </c>
      <c r="D76" s="3">
        <v>3358</v>
      </c>
    </row>
    <row r="77" spans="1:4" ht="22.5" customHeight="1" x14ac:dyDescent="0.55000000000000004">
      <c r="A77" s="4" t="s">
        <v>78</v>
      </c>
      <c r="B77" s="3">
        <v>1495</v>
      </c>
      <c r="C77" s="3">
        <v>2002</v>
      </c>
      <c r="D77" s="3">
        <v>3497</v>
      </c>
    </row>
    <row r="78" spans="1:4" ht="22.5" customHeight="1" x14ac:dyDescent="0.55000000000000004">
      <c r="A78" s="4" t="s">
        <v>79</v>
      </c>
      <c r="B78" s="3">
        <v>1239</v>
      </c>
      <c r="C78" s="3">
        <v>1588</v>
      </c>
      <c r="D78" s="3">
        <v>2827</v>
      </c>
    </row>
    <row r="79" spans="1:4" ht="22.5" customHeight="1" x14ac:dyDescent="0.55000000000000004">
      <c r="A79" s="4" t="s">
        <v>80</v>
      </c>
      <c r="B79" s="3">
        <v>1307</v>
      </c>
      <c r="C79" s="3">
        <v>1721</v>
      </c>
      <c r="D79" s="3">
        <v>3028</v>
      </c>
    </row>
    <row r="80" spans="1:4" ht="22.5" customHeight="1" x14ac:dyDescent="0.55000000000000004">
      <c r="A80" s="4" t="s">
        <v>81</v>
      </c>
      <c r="B80" s="3">
        <v>1310</v>
      </c>
      <c r="C80" s="3">
        <v>1769</v>
      </c>
      <c r="D80" s="3">
        <v>3079</v>
      </c>
    </row>
    <row r="81" spans="1:4" ht="22.5" customHeight="1" x14ac:dyDescent="0.55000000000000004">
      <c r="A81" s="4" t="s">
        <v>82</v>
      </c>
      <c r="B81" s="3">
        <v>1082</v>
      </c>
      <c r="C81" s="3">
        <v>1573</v>
      </c>
      <c r="D81" s="3">
        <v>2655</v>
      </c>
    </row>
    <row r="82" spans="1:4" ht="22.5" customHeight="1" x14ac:dyDescent="0.55000000000000004">
      <c r="A82" s="4" t="s">
        <v>83</v>
      </c>
      <c r="B82" s="3">
        <v>1092</v>
      </c>
      <c r="C82" s="3">
        <v>1531</v>
      </c>
      <c r="D82" s="3">
        <v>2623</v>
      </c>
    </row>
    <row r="83" spans="1:4" ht="22.5" customHeight="1" x14ac:dyDescent="0.55000000000000004">
      <c r="A83" s="4" t="s">
        <v>84</v>
      </c>
      <c r="B83" s="4">
        <v>902</v>
      </c>
      <c r="C83" s="3">
        <v>1333</v>
      </c>
      <c r="D83" s="3">
        <v>2235</v>
      </c>
    </row>
    <row r="84" spans="1:4" ht="22.5" customHeight="1" x14ac:dyDescent="0.55000000000000004">
      <c r="A84" s="4" t="s">
        <v>85</v>
      </c>
      <c r="B84" s="4">
        <v>796</v>
      </c>
      <c r="C84" s="3">
        <v>1196</v>
      </c>
      <c r="D84" s="3">
        <v>1992</v>
      </c>
    </row>
    <row r="85" spans="1:4" ht="22.5" customHeight="1" x14ac:dyDescent="0.55000000000000004">
      <c r="A85" s="4" t="s">
        <v>86</v>
      </c>
      <c r="B85" s="4">
        <v>766</v>
      </c>
      <c r="C85" s="3">
        <v>1122</v>
      </c>
      <c r="D85" s="3">
        <v>1888</v>
      </c>
    </row>
    <row r="86" spans="1:4" ht="22.5" customHeight="1" x14ac:dyDescent="0.55000000000000004">
      <c r="A86" s="4" t="s">
        <v>87</v>
      </c>
      <c r="B86" s="4">
        <v>612</v>
      </c>
      <c r="C86" s="3">
        <v>1034</v>
      </c>
      <c r="D86" s="3">
        <v>1646</v>
      </c>
    </row>
    <row r="87" spans="1:4" ht="22.5" customHeight="1" x14ac:dyDescent="0.55000000000000004">
      <c r="A87" s="4" t="s">
        <v>88</v>
      </c>
      <c r="B87" s="4">
        <v>579</v>
      </c>
      <c r="C87" s="4">
        <v>946</v>
      </c>
      <c r="D87" s="3">
        <v>1525</v>
      </c>
    </row>
    <row r="88" spans="1:4" ht="22.5" customHeight="1" x14ac:dyDescent="0.55000000000000004">
      <c r="A88" s="4" t="s">
        <v>89</v>
      </c>
      <c r="B88" s="4">
        <v>482</v>
      </c>
      <c r="C88" s="4">
        <v>816</v>
      </c>
      <c r="D88" s="3">
        <v>1298</v>
      </c>
    </row>
    <row r="89" spans="1:4" ht="22.5" customHeight="1" x14ac:dyDescent="0.55000000000000004">
      <c r="A89" s="4" t="s">
        <v>90</v>
      </c>
      <c r="B89" s="4">
        <v>421</v>
      </c>
      <c r="C89" s="4">
        <v>794</v>
      </c>
      <c r="D89" s="3">
        <v>1215</v>
      </c>
    </row>
    <row r="90" spans="1:4" ht="22.5" customHeight="1" x14ac:dyDescent="0.55000000000000004">
      <c r="A90" s="4" t="s">
        <v>91</v>
      </c>
      <c r="B90" s="4">
        <v>345</v>
      </c>
      <c r="C90" s="4">
        <v>593</v>
      </c>
      <c r="D90" s="4">
        <v>938</v>
      </c>
    </row>
    <row r="91" spans="1:4" ht="22.5" customHeight="1" x14ac:dyDescent="0.55000000000000004">
      <c r="A91" s="4" t="s">
        <v>92</v>
      </c>
      <c r="B91" s="4">
        <v>352</v>
      </c>
      <c r="C91" s="4">
        <v>632</v>
      </c>
      <c r="D91" s="4">
        <v>984</v>
      </c>
    </row>
    <row r="92" spans="1:4" ht="22.5" customHeight="1" x14ac:dyDescent="0.55000000000000004">
      <c r="A92" s="4" t="s">
        <v>93</v>
      </c>
      <c r="B92" s="4">
        <v>241</v>
      </c>
      <c r="C92" s="4">
        <v>459</v>
      </c>
      <c r="D92" s="4">
        <v>700</v>
      </c>
    </row>
    <row r="93" spans="1:4" ht="22.5" customHeight="1" x14ac:dyDescent="0.55000000000000004">
      <c r="A93" s="4" t="s">
        <v>94</v>
      </c>
      <c r="B93" s="4">
        <v>212</v>
      </c>
      <c r="C93" s="4">
        <v>363</v>
      </c>
      <c r="D93" s="4">
        <v>575</v>
      </c>
    </row>
    <row r="94" spans="1:4" ht="22.5" customHeight="1" x14ac:dyDescent="0.55000000000000004">
      <c r="A94" s="4" t="s">
        <v>95</v>
      </c>
      <c r="B94" s="4">
        <v>169</v>
      </c>
      <c r="C94" s="4">
        <v>358</v>
      </c>
      <c r="D94" s="4">
        <v>527</v>
      </c>
    </row>
    <row r="95" spans="1:4" ht="22.5" customHeight="1" x14ac:dyDescent="0.55000000000000004">
      <c r="A95" s="4" t="s">
        <v>96</v>
      </c>
      <c r="B95" s="4">
        <v>120</v>
      </c>
      <c r="C95" s="4">
        <v>238</v>
      </c>
      <c r="D95" s="4">
        <v>358</v>
      </c>
    </row>
    <row r="96" spans="1:4" ht="22.5" customHeight="1" x14ac:dyDescent="0.55000000000000004">
      <c r="A96" s="4" t="s">
        <v>97</v>
      </c>
      <c r="B96" s="4">
        <v>108</v>
      </c>
      <c r="C96" s="4">
        <v>234</v>
      </c>
      <c r="D96" s="4">
        <v>342</v>
      </c>
    </row>
    <row r="97" spans="1:4" ht="22.5" customHeight="1" x14ac:dyDescent="0.55000000000000004">
      <c r="A97" s="4" t="s">
        <v>98</v>
      </c>
      <c r="B97" s="4">
        <v>69</v>
      </c>
      <c r="C97" s="4">
        <v>170</v>
      </c>
      <c r="D97" s="4">
        <v>239</v>
      </c>
    </row>
    <row r="98" spans="1:4" ht="22.5" customHeight="1" x14ac:dyDescent="0.55000000000000004">
      <c r="A98" s="4" t="s">
        <v>99</v>
      </c>
      <c r="B98" s="4">
        <v>58</v>
      </c>
      <c r="C98" s="4">
        <v>116</v>
      </c>
      <c r="D98" s="4">
        <v>174</v>
      </c>
    </row>
    <row r="99" spans="1:4" ht="22.5" customHeight="1" x14ac:dyDescent="0.55000000000000004">
      <c r="A99" s="4" t="s">
        <v>100</v>
      </c>
      <c r="B99" s="4">
        <v>54</v>
      </c>
      <c r="C99" s="4">
        <v>133</v>
      </c>
      <c r="D99" s="4">
        <v>187</v>
      </c>
    </row>
    <row r="100" spans="1:4" ht="22.5" customHeight="1" x14ac:dyDescent="0.55000000000000004">
      <c r="A100" s="4" t="s">
        <v>101</v>
      </c>
      <c r="B100" s="4">
        <v>53</v>
      </c>
      <c r="C100" s="4">
        <v>76</v>
      </c>
      <c r="D100" s="4">
        <v>129</v>
      </c>
    </row>
    <row r="101" spans="1:4" ht="22.5" customHeight="1" x14ac:dyDescent="0.55000000000000004">
      <c r="A101" s="4" t="s">
        <v>102</v>
      </c>
      <c r="B101" s="4">
        <v>50</v>
      </c>
      <c r="C101" s="4">
        <v>63</v>
      </c>
      <c r="D101" s="4">
        <v>113</v>
      </c>
    </row>
    <row r="102" spans="1:4" ht="22.5" customHeight="1" x14ac:dyDescent="0.55000000000000004">
      <c r="A102" s="4" t="s">
        <v>103</v>
      </c>
      <c r="B102" s="4">
        <v>32</v>
      </c>
      <c r="C102" s="4">
        <v>52</v>
      </c>
      <c r="D102" s="4">
        <v>84</v>
      </c>
    </row>
    <row r="103" spans="1:4" ht="22.5" customHeight="1" x14ac:dyDescent="0.55000000000000004">
      <c r="A103" s="4" t="s">
        <v>104</v>
      </c>
      <c r="B103" s="4">
        <v>30</v>
      </c>
      <c r="C103" s="4">
        <v>51</v>
      </c>
      <c r="D103" s="4">
        <v>81</v>
      </c>
    </row>
    <row r="104" spans="1:4" ht="22.5" customHeight="1" x14ac:dyDescent="0.55000000000000004">
      <c r="A104" s="4" t="s">
        <v>105</v>
      </c>
      <c r="B104" s="4">
        <v>154</v>
      </c>
      <c r="C104" s="4">
        <v>174</v>
      </c>
      <c r="D104" s="4">
        <v>328</v>
      </c>
    </row>
    <row r="105" spans="1:4" ht="22.5" customHeight="1" x14ac:dyDescent="0.55000000000000004">
      <c r="A105" s="5" t="s">
        <v>106</v>
      </c>
      <c r="B105" s="6">
        <v>1037</v>
      </c>
      <c r="C105" s="6">
        <v>850</v>
      </c>
      <c r="D105" s="6">
        <v>1887</v>
      </c>
    </row>
    <row r="106" spans="1:4" ht="22.5" customHeight="1" x14ac:dyDescent="0.55000000000000004">
      <c r="A106" s="5" t="s">
        <v>107</v>
      </c>
      <c r="B106" s="6">
        <v>2721</v>
      </c>
      <c r="C106" s="6">
        <v>2276</v>
      </c>
      <c r="D106" s="6">
        <v>4997</v>
      </c>
    </row>
    <row r="107" spans="1:4" ht="22.5" customHeight="1" x14ac:dyDescent="0.55000000000000004">
      <c r="A107" s="5" t="s">
        <v>108</v>
      </c>
      <c r="B107" s="6">
        <v>836</v>
      </c>
      <c r="C107" s="6">
        <v>572</v>
      </c>
      <c r="D107" s="6">
        <v>1408</v>
      </c>
    </row>
    <row r="108" spans="1:4" ht="22.5" customHeight="1" x14ac:dyDescent="0.55000000000000004">
      <c r="A108" s="5" t="s">
        <v>109</v>
      </c>
      <c r="B108" s="6">
        <v>0</v>
      </c>
      <c r="C108" s="6">
        <v>1</v>
      </c>
      <c r="D108" s="6">
        <v>1</v>
      </c>
    </row>
    <row r="109" spans="1:4" ht="22.5" customHeight="1" x14ac:dyDescent="0.55000000000000004">
      <c r="A109" s="5" t="s">
        <v>2</v>
      </c>
      <c r="B109" s="7">
        <f>SUM(B3:B108)</f>
        <v>343846</v>
      </c>
      <c r="C109" s="7">
        <f>SUM(C3:C108)</f>
        <v>357056</v>
      </c>
      <c r="D109" s="7">
        <f>SUM(D3:D108)</f>
        <v>700902</v>
      </c>
    </row>
  </sheetData>
  <sortState xmlns:xlrd2="http://schemas.microsoft.com/office/spreadsheetml/2017/richdata2" ref="A5:D106">
    <sortCondition ref="A5:A106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09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J79" sqref="J79"/>
    </sheetView>
  </sheetViews>
  <sheetFormatPr defaultRowHeight="24" x14ac:dyDescent="0.55000000000000004"/>
  <cols>
    <col min="1" max="1" width="25.125" style="1" customWidth="1"/>
    <col min="2" max="20" width="9" style="1"/>
    <col min="21" max="21" width="15.5" style="1" customWidth="1"/>
    <col min="22" max="16384" width="9" style="1"/>
  </cols>
  <sheetData>
    <row r="1" spans="1:24" x14ac:dyDescent="0.55000000000000004">
      <c r="B1" s="37" t="s">
        <v>136</v>
      </c>
      <c r="C1" s="37"/>
      <c r="D1" s="37"/>
      <c r="E1" s="37" t="s">
        <v>137</v>
      </c>
      <c r="F1" s="37"/>
      <c r="G1" s="37"/>
      <c r="H1" s="37" t="s">
        <v>138</v>
      </c>
      <c r="I1" s="37"/>
      <c r="J1" s="37"/>
      <c r="K1" s="37" t="s">
        <v>139</v>
      </c>
      <c r="L1" s="37"/>
      <c r="M1" s="37"/>
      <c r="N1" s="37" t="s">
        <v>140</v>
      </c>
      <c r="O1" s="37"/>
      <c r="P1" s="37"/>
      <c r="Q1" s="38" t="s">
        <v>179</v>
      </c>
      <c r="R1" s="38"/>
      <c r="S1" s="38"/>
    </row>
    <row r="2" spans="1:24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2" t="s">
        <v>0</v>
      </c>
      <c r="L2" s="2" t="s">
        <v>1</v>
      </c>
      <c r="M2" s="2" t="s">
        <v>2</v>
      </c>
      <c r="N2" s="2" t="s">
        <v>0</v>
      </c>
      <c r="O2" s="2" t="s">
        <v>1</v>
      </c>
      <c r="P2" s="2" t="s">
        <v>2</v>
      </c>
      <c r="Q2" s="2" t="s">
        <v>0</v>
      </c>
      <c r="R2" s="2" t="s">
        <v>1</v>
      </c>
      <c r="S2" s="2" t="s">
        <v>2</v>
      </c>
      <c r="U2" s="16" t="s">
        <v>154</v>
      </c>
      <c r="V2" s="15" t="s">
        <v>0</v>
      </c>
      <c r="W2" s="15" t="s">
        <v>1</v>
      </c>
      <c r="X2" s="15" t="s">
        <v>2</v>
      </c>
    </row>
    <row r="3" spans="1:24" x14ac:dyDescent="0.55000000000000004">
      <c r="A3" s="4" t="s">
        <v>4</v>
      </c>
      <c r="B3" s="4">
        <v>124</v>
      </c>
      <c r="C3" s="4">
        <v>113</v>
      </c>
      <c r="D3" s="4">
        <v>237</v>
      </c>
      <c r="E3" s="4">
        <v>59</v>
      </c>
      <c r="F3" s="4">
        <v>44</v>
      </c>
      <c r="G3" s="4">
        <v>103</v>
      </c>
      <c r="H3" s="4">
        <v>30</v>
      </c>
      <c r="I3" s="4">
        <v>23</v>
      </c>
      <c r="J3" s="4">
        <v>53</v>
      </c>
      <c r="K3" s="4">
        <v>38</v>
      </c>
      <c r="L3" s="4">
        <v>38</v>
      </c>
      <c r="M3" s="4">
        <v>76</v>
      </c>
      <c r="N3" s="4">
        <v>27</v>
      </c>
      <c r="O3" s="4">
        <v>26</v>
      </c>
      <c r="P3" s="4">
        <v>53</v>
      </c>
      <c r="Q3" s="11">
        <f>B3+E3+H3+K3+N3</f>
        <v>278</v>
      </c>
      <c r="R3" s="11">
        <f t="shared" ref="R3:S3" si="0">C3+F3+I3+L3+O3</f>
        <v>244</v>
      </c>
      <c r="S3" s="11">
        <f t="shared" si="0"/>
        <v>522</v>
      </c>
      <c r="U3" s="5" t="s">
        <v>155</v>
      </c>
      <c r="V3" s="5">
        <f>SUM(Q3)</f>
        <v>278</v>
      </c>
      <c r="W3" s="5">
        <f t="shared" ref="W3:X3" si="1">SUM(R3)</f>
        <v>244</v>
      </c>
      <c r="X3" s="5">
        <f t="shared" si="1"/>
        <v>522</v>
      </c>
    </row>
    <row r="4" spans="1:24" x14ac:dyDescent="0.55000000000000004">
      <c r="A4" s="4" t="s">
        <v>5</v>
      </c>
      <c r="B4" s="4">
        <v>105</v>
      </c>
      <c r="C4" s="4">
        <v>120</v>
      </c>
      <c r="D4" s="4">
        <v>225</v>
      </c>
      <c r="E4" s="4">
        <v>66</v>
      </c>
      <c r="F4" s="4">
        <v>53</v>
      </c>
      <c r="G4" s="4">
        <v>119</v>
      </c>
      <c r="H4" s="4">
        <v>41</v>
      </c>
      <c r="I4" s="4">
        <v>32</v>
      </c>
      <c r="J4" s="4">
        <v>73</v>
      </c>
      <c r="K4" s="4">
        <v>31</v>
      </c>
      <c r="L4" s="4">
        <v>39</v>
      </c>
      <c r="M4" s="4">
        <v>70</v>
      </c>
      <c r="N4" s="4">
        <v>22</v>
      </c>
      <c r="O4" s="4">
        <v>23</v>
      </c>
      <c r="P4" s="4">
        <v>45</v>
      </c>
      <c r="Q4" s="11">
        <f t="shared" ref="Q4:Q67" si="2">B4+E4+H4+K4+N4</f>
        <v>265</v>
      </c>
      <c r="R4" s="11">
        <f t="shared" ref="R4:R67" si="3">C4+F4+I4+L4+O4</f>
        <v>267</v>
      </c>
      <c r="S4" s="11">
        <f t="shared" ref="S4:S67" si="4">D4+G4+J4+M4+P4</f>
        <v>532</v>
      </c>
      <c r="U4" s="5" t="s">
        <v>156</v>
      </c>
      <c r="V4" s="5">
        <f>SUM(Q3:Q4)</f>
        <v>543</v>
      </c>
      <c r="W4" s="5">
        <f t="shared" ref="W4:X4" si="5">SUM(R3:R4)</f>
        <v>511</v>
      </c>
      <c r="X4" s="5">
        <f t="shared" si="5"/>
        <v>1054</v>
      </c>
    </row>
    <row r="5" spans="1:24" x14ac:dyDescent="0.55000000000000004">
      <c r="A5" s="4" t="s">
        <v>6</v>
      </c>
      <c r="B5" s="4">
        <v>124</v>
      </c>
      <c r="C5" s="4">
        <v>118</v>
      </c>
      <c r="D5" s="4">
        <v>242</v>
      </c>
      <c r="E5" s="4">
        <v>51</v>
      </c>
      <c r="F5" s="4">
        <v>49</v>
      </c>
      <c r="G5" s="4">
        <v>100</v>
      </c>
      <c r="H5" s="4">
        <v>33</v>
      </c>
      <c r="I5" s="4">
        <v>40</v>
      </c>
      <c r="J5" s="4">
        <v>73</v>
      </c>
      <c r="K5" s="4">
        <v>40</v>
      </c>
      <c r="L5" s="4">
        <v>39</v>
      </c>
      <c r="M5" s="4">
        <v>79</v>
      </c>
      <c r="N5" s="4">
        <v>25</v>
      </c>
      <c r="O5" s="4">
        <v>23</v>
      </c>
      <c r="P5" s="4">
        <v>48</v>
      </c>
      <c r="Q5" s="11">
        <f t="shared" si="2"/>
        <v>273</v>
      </c>
      <c r="R5" s="11">
        <f t="shared" si="3"/>
        <v>269</v>
      </c>
      <c r="S5" s="11">
        <f t="shared" si="4"/>
        <v>542</v>
      </c>
      <c r="U5" s="5" t="s">
        <v>157</v>
      </c>
      <c r="V5" s="5">
        <f>SUM(Q3:Q5)</f>
        <v>816</v>
      </c>
      <c r="W5" s="5">
        <f t="shared" ref="W5:X5" si="6">SUM(R3:R5)</f>
        <v>780</v>
      </c>
      <c r="X5" s="5">
        <f t="shared" si="6"/>
        <v>1596</v>
      </c>
    </row>
    <row r="6" spans="1:24" x14ac:dyDescent="0.55000000000000004">
      <c r="A6" s="4" t="s">
        <v>7</v>
      </c>
      <c r="B6" s="4">
        <v>110</v>
      </c>
      <c r="C6" s="4">
        <v>113</v>
      </c>
      <c r="D6" s="4">
        <v>223</v>
      </c>
      <c r="E6" s="4">
        <v>61</v>
      </c>
      <c r="F6" s="4">
        <v>47</v>
      </c>
      <c r="G6" s="4">
        <v>108</v>
      </c>
      <c r="H6" s="4">
        <v>30</v>
      </c>
      <c r="I6" s="4">
        <v>35</v>
      </c>
      <c r="J6" s="4">
        <v>65</v>
      </c>
      <c r="K6" s="4">
        <v>41</v>
      </c>
      <c r="L6" s="4">
        <v>35</v>
      </c>
      <c r="M6" s="4">
        <v>76</v>
      </c>
      <c r="N6" s="4">
        <v>19</v>
      </c>
      <c r="O6" s="4">
        <v>18</v>
      </c>
      <c r="P6" s="4">
        <v>37</v>
      </c>
      <c r="Q6" s="11">
        <f t="shared" si="2"/>
        <v>261</v>
      </c>
      <c r="R6" s="11">
        <f t="shared" si="3"/>
        <v>248</v>
      </c>
      <c r="S6" s="11">
        <f t="shared" si="4"/>
        <v>509</v>
      </c>
      <c r="U6" s="5" t="s">
        <v>158</v>
      </c>
      <c r="V6" s="5">
        <f>SUM(Q3:Q8)</f>
        <v>1637</v>
      </c>
      <c r="W6" s="5">
        <f t="shared" ref="W6:X6" si="7">SUM(R3:R8)</f>
        <v>1591</v>
      </c>
      <c r="X6" s="5">
        <f t="shared" si="7"/>
        <v>3228</v>
      </c>
    </row>
    <row r="7" spans="1:24" x14ac:dyDescent="0.55000000000000004">
      <c r="A7" s="4" t="s">
        <v>8</v>
      </c>
      <c r="B7" s="4">
        <v>143</v>
      </c>
      <c r="C7" s="4">
        <v>114</v>
      </c>
      <c r="D7" s="4">
        <v>257</v>
      </c>
      <c r="E7" s="4">
        <v>57</v>
      </c>
      <c r="F7" s="4">
        <v>55</v>
      </c>
      <c r="G7" s="4">
        <v>112</v>
      </c>
      <c r="H7" s="4">
        <v>33</v>
      </c>
      <c r="I7" s="4">
        <v>31</v>
      </c>
      <c r="J7" s="4">
        <v>64</v>
      </c>
      <c r="K7" s="4">
        <v>28</v>
      </c>
      <c r="L7" s="4">
        <v>46</v>
      </c>
      <c r="M7" s="4">
        <v>74</v>
      </c>
      <c r="N7" s="4">
        <v>32</v>
      </c>
      <c r="O7" s="4">
        <v>18</v>
      </c>
      <c r="P7" s="4">
        <v>50</v>
      </c>
      <c r="Q7" s="11">
        <f t="shared" si="2"/>
        <v>293</v>
      </c>
      <c r="R7" s="11">
        <f t="shared" si="3"/>
        <v>264</v>
      </c>
      <c r="S7" s="11">
        <f t="shared" si="4"/>
        <v>557</v>
      </c>
      <c r="U7" s="17">
        <v>1</v>
      </c>
      <c r="V7" s="5">
        <f>SUM(Q4)</f>
        <v>265</v>
      </c>
      <c r="W7" s="5">
        <f t="shared" ref="W7:X7" si="8">SUM(R4)</f>
        <v>267</v>
      </c>
      <c r="X7" s="5">
        <f t="shared" si="8"/>
        <v>532</v>
      </c>
    </row>
    <row r="8" spans="1:24" x14ac:dyDescent="0.55000000000000004">
      <c r="A8" s="4" t="s">
        <v>9</v>
      </c>
      <c r="B8" s="4">
        <v>115</v>
      </c>
      <c r="C8" s="4">
        <v>131</v>
      </c>
      <c r="D8" s="4">
        <v>246</v>
      </c>
      <c r="E8" s="4">
        <v>59</v>
      </c>
      <c r="F8" s="4">
        <v>66</v>
      </c>
      <c r="G8" s="4">
        <v>125</v>
      </c>
      <c r="H8" s="4">
        <v>26</v>
      </c>
      <c r="I8" s="4">
        <v>22</v>
      </c>
      <c r="J8" s="4">
        <v>48</v>
      </c>
      <c r="K8" s="4">
        <v>33</v>
      </c>
      <c r="L8" s="4">
        <v>49</v>
      </c>
      <c r="M8" s="4">
        <v>82</v>
      </c>
      <c r="N8" s="4">
        <v>34</v>
      </c>
      <c r="O8" s="4">
        <v>31</v>
      </c>
      <c r="P8" s="4">
        <v>65</v>
      </c>
      <c r="Q8" s="11">
        <f t="shared" si="2"/>
        <v>267</v>
      </c>
      <c r="R8" s="11">
        <f t="shared" si="3"/>
        <v>299</v>
      </c>
      <c r="S8" s="11">
        <f t="shared" si="4"/>
        <v>566</v>
      </c>
      <c r="U8" s="17">
        <v>2</v>
      </c>
      <c r="V8" s="5">
        <f>SUM(Q5)</f>
        <v>273</v>
      </c>
      <c r="W8" s="5">
        <f t="shared" ref="W8:X8" si="9">SUM(R5)</f>
        <v>269</v>
      </c>
      <c r="X8" s="5">
        <f t="shared" si="9"/>
        <v>542</v>
      </c>
    </row>
    <row r="9" spans="1:24" x14ac:dyDescent="0.55000000000000004">
      <c r="A9" s="4" t="s">
        <v>10</v>
      </c>
      <c r="B9" s="4">
        <v>113</v>
      </c>
      <c r="C9" s="4">
        <v>123</v>
      </c>
      <c r="D9" s="4">
        <v>236</v>
      </c>
      <c r="E9" s="4">
        <v>56</v>
      </c>
      <c r="F9" s="4">
        <v>46</v>
      </c>
      <c r="G9" s="4">
        <v>102</v>
      </c>
      <c r="H9" s="4">
        <v>33</v>
      </c>
      <c r="I9" s="4">
        <v>45</v>
      </c>
      <c r="J9" s="4">
        <v>78</v>
      </c>
      <c r="K9" s="4">
        <v>42</v>
      </c>
      <c r="L9" s="4">
        <v>55</v>
      </c>
      <c r="M9" s="4">
        <v>97</v>
      </c>
      <c r="N9" s="4">
        <v>31</v>
      </c>
      <c r="O9" s="4">
        <v>27</v>
      </c>
      <c r="P9" s="4">
        <v>58</v>
      </c>
      <c r="Q9" s="11">
        <f t="shared" si="2"/>
        <v>275</v>
      </c>
      <c r="R9" s="11">
        <f t="shared" si="3"/>
        <v>296</v>
      </c>
      <c r="S9" s="11">
        <f t="shared" si="4"/>
        <v>571</v>
      </c>
      <c r="U9" s="5" t="s">
        <v>159</v>
      </c>
      <c r="V9" s="5">
        <f>SUM(Q6:Q8)</f>
        <v>821</v>
      </c>
      <c r="W9" s="5">
        <f t="shared" ref="W9:X9" si="10">SUM(R6:R8)</f>
        <v>811</v>
      </c>
      <c r="X9" s="5">
        <f t="shared" si="10"/>
        <v>1632</v>
      </c>
    </row>
    <row r="10" spans="1:24" x14ac:dyDescent="0.55000000000000004">
      <c r="A10" s="4" t="s">
        <v>11</v>
      </c>
      <c r="B10" s="4">
        <v>134</v>
      </c>
      <c r="C10" s="4">
        <v>108</v>
      </c>
      <c r="D10" s="4">
        <v>242</v>
      </c>
      <c r="E10" s="4">
        <v>75</v>
      </c>
      <c r="F10" s="4">
        <v>62</v>
      </c>
      <c r="G10" s="4">
        <v>137</v>
      </c>
      <c r="H10" s="4">
        <v>26</v>
      </c>
      <c r="I10" s="4">
        <v>31</v>
      </c>
      <c r="J10" s="4">
        <v>57</v>
      </c>
      <c r="K10" s="4">
        <v>36</v>
      </c>
      <c r="L10" s="4">
        <v>40</v>
      </c>
      <c r="M10" s="4">
        <v>76</v>
      </c>
      <c r="N10" s="4">
        <v>18</v>
      </c>
      <c r="O10" s="4">
        <v>23</v>
      </c>
      <c r="P10" s="4">
        <v>41</v>
      </c>
      <c r="Q10" s="11">
        <f t="shared" si="2"/>
        <v>289</v>
      </c>
      <c r="R10" s="11">
        <f t="shared" si="3"/>
        <v>264</v>
      </c>
      <c r="S10" s="11">
        <f t="shared" si="4"/>
        <v>553</v>
      </c>
      <c r="U10" s="5" t="s">
        <v>160</v>
      </c>
      <c r="V10" s="5">
        <f>SUM(Q9:Q15)</f>
        <v>2069</v>
      </c>
      <c r="W10" s="5">
        <f t="shared" ref="W10:X10" si="11">SUM(R9:R15)</f>
        <v>1991</v>
      </c>
      <c r="X10" s="5">
        <f t="shared" si="11"/>
        <v>4060</v>
      </c>
    </row>
    <row r="11" spans="1:24" x14ac:dyDescent="0.55000000000000004">
      <c r="A11" s="4" t="s">
        <v>12</v>
      </c>
      <c r="B11" s="4">
        <v>148</v>
      </c>
      <c r="C11" s="4">
        <v>130</v>
      </c>
      <c r="D11" s="4">
        <v>278</v>
      </c>
      <c r="E11" s="4">
        <v>54</v>
      </c>
      <c r="F11" s="4">
        <v>51</v>
      </c>
      <c r="G11" s="4">
        <v>105</v>
      </c>
      <c r="H11" s="4">
        <v>31</v>
      </c>
      <c r="I11" s="4">
        <v>35</v>
      </c>
      <c r="J11" s="4">
        <v>66</v>
      </c>
      <c r="K11" s="4">
        <v>46</v>
      </c>
      <c r="L11" s="4">
        <v>47</v>
      </c>
      <c r="M11" s="4">
        <v>93</v>
      </c>
      <c r="N11" s="4">
        <v>28</v>
      </c>
      <c r="O11" s="4">
        <v>24</v>
      </c>
      <c r="P11" s="4">
        <v>52</v>
      </c>
      <c r="Q11" s="11">
        <f t="shared" si="2"/>
        <v>307</v>
      </c>
      <c r="R11" s="11">
        <f t="shared" si="3"/>
        <v>287</v>
      </c>
      <c r="S11" s="11">
        <f t="shared" si="4"/>
        <v>594</v>
      </c>
      <c r="U11" s="5" t="s">
        <v>161</v>
      </c>
      <c r="V11" s="5">
        <f>SUM(Q9:Q21)</f>
        <v>3698</v>
      </c>
      <c r="W11" s="5">
        <f t="shared" ref="W11:X11" si="12">SUM(R9:R21)</f>
        <v>3634</v>
      </c>
      <c r="X11" s="5">
        <f t="shared" si="12"/>
        <v>7332</v>
      </c>
    </row>
    <row r="12" spans="1:24" x14ac:dyDescent="0.55000000000000004">
      <c r="A12" s="4" t="s">
        <v>13</v>
      </c>
      <c r="B12" s="4">
        <v>127</v>
      </c>
      <c r="C12" s="4">
        <v>99</v>
      </c>
      <c r="D12" s="4">
        <v>226</v>
      </c>
      <c r="E12" s="4">
        <v>47</v>
      </c>
      <c r="F12" s="4">
        <v>76</v>
      </c>
      <c r="G12" s="4">
        <v>123</v>
      </c>
      <c r="H12" s="4">
        <v>36</v>
      </c>
      <c r="I12" s="4">
        <v>33</v>
      </c>
      <c r="J12" s="4">
        <v>69</v>
      </c>
      <c r="K12" s="4">
        <v>40</v>
      </c>
      <c r="L12" s="4">
        <v>36</v>
      </c>
      <c r="M12" s="4">
        <v>76</v>
      </c>
      <c r="N12" s="4">
        <v>30</v>
      </c>
      <c r="O12" s="4">
        <v>27</v>
      </c>
      <c r="P12" s="4">
        <v>57</v>
      </c>
      <c r="Q12" s="11">
        <f t="shared" si="2"/>
        <v>280</v>
      </c>
      <c r="R12" s="11">
        <f t="shared" si="3"/>
        <v>271</v>
      </c>
      <c r="S12" s="11">
        <f t="shared" si="4"/>
        <v>551</v>
      </c>
      <c r="U12" s="5" t="s">
        <v>162</v>
      </c>
      <c r="V12" s="5">
        <f>SUM(Q13:Q22)</f>
        <v>2879</v>
      </c>
      <c r="W12" s="5">
        <f t="shared" ref="W12:X12" si="13">SUM(R13:R22)</f>
        <v>2804</v>
      </c>
      <c r="X12" s="5">
        <f t="shared" si="13"/>
        <v>5683</v>
      </c>
    </row>
    <row r="13" spans="1:24" x14ac:dyDescent="0.55000000000000004">
      <c r="A13" s="4" t="s">
        <v>14</v>
      </c>
      <c r="B13" s="4">
        <v>139</v>
      </c>
      <c r="C13" s="4">
        <v>131</v>
      </c>
      <c r="D13" s="4">
        <v>270</v>
      </c>
      <c r="E13" s="4">
        <v>60</v>
      </c>
      <c r="F13" s="4">
        <v>66</v>
      </c>
      <c r="G13" s="4">
        <v>126</v>
      </c>
      <c r="H13" s="4">
        <v>40</v>
      </c>
      <c r="I13" s="4">
        <v>36</v>
      </c>
      <c r="J13" s="4">
        <v>76</v>
      </c>
      <c r="K13" s="4">
        <v>43</v>
      </c>
      <c r="L13" s="4">
        <v>42</v>
      </c>
      <c r="M13" s="4">
        <v>85</v>
      </c>
      <c r="N13" s="4">
        <v>26</v>
      </c>
      <c r="O13" s="4">
        <v>23</v>
      </c>
      <c r="P13" s="4">
        <v>49</v>
      </c>
      <c r="Q13" s="11">
        <f t="shared" si="2"/>
        <v>308</v>
      </c>
      <c r="R13" s="11">
        <f t="shared" si="3"/>
        <v>298</v>
      </c>
      <c r="S13" s="11">
        <f t="shared" si="4"/>
        <v>606</v>
      </c>
      <c r="U13" s="5" t="s">
        <v>163</v>
      </c>
      <c r="V13" s="5">
        <f>SUM(Q13:Q27)</f>
        <v>4525</v>
      </c>
      <c r="W13" s="5">
        <f t="shared" ref="W13:X13" si="14">SUM(R13:R27)</f>
        <v>4252</v>
      </c>
      <c r="X13" s="5">
        <f t="shared" si="14"/>
        <v>8777</v>
      </c>
    </row>
    <row r="14" spans="1:24" x14ac:dyDescent="0.55000000000000004">
      <c r="A14" s="4" t="s">
        <v>15</v>
      </c>
      <c r="B14" s="4">
        <v>142</v>
      </c>
      <c r="C14" s="4">
        <v>120</v>
      </c>
      <c r="D14" s="4">
        <v>262</v>
      </c>
      <c r="E14" s="4">
        <v>75</v>
      </c>
      <c r="F14" s="4">
        <v>62</v>
      </c>
      <c r="G14" s="4">
        <v>137</v>
      </c>
      <c r="H14" s="4">
        <v>35</v>
      </c>
      <c r="I14" s="4">
        <v>41</v>
      </c>
      <c r="J14" s="4">
        <v>76</v>
      </c>
      <c r="K14" s="4">
        <v>41</v>
      </c>
      <c r="L14" s="4">
        <v>34</v>
      </c>
      <c r="M14" s="4">
        <v>75</v>
      </c>
      <c r="N14" s="4">
        <v>30</v>
      </c>
      <c r="O14" s="4">
        <v>24</v>
      </c>
      <c r="P14" s="4">
        <v>54</v>
      </c>
      <c r="Q14" s="11">
        <f t="shared" si="2"/>
        <v>323</v>
      </c>
      <c r="R14" s="11">
        <f t="shared" si="3"/>
        <v>281</v>
      </c>
      <c r="S14" s="11">
        <f t="shared" si="4"/>
        <v>604</v>
      </c>
      <c r="U14" s="5" t="s">
        <v>164</v>
      </c>
      <c r="V14" s="5">
        <f>SUM(Q15:Q27)</f>
        <v>3894</v>
      </c>
      <c r="W14" s="5">
        <f t="shared" ref="W14:X14" si="15">SUM(R15:R27)</f>
        <v>3673</v>
      </c>
      <c r="X14" s="5">
        <f t="shared" si="15"/>
        <v>7567</v>
      </c>
    </row>
    <row r="15" spans="1:24" x14ac:dyDescent="0.55000000000000004">
      <c r="A15" s="4" t="s">
        <v>16</v>
      </c>
      <c r="B15" s="4">
        <v>142</v>
      </c>
      <c r="C15" s="4">
        <v>121</v>
      </c>
      <c r="D15" s="4">
        <v>263</v>
      </c>
      <c r="E15" s="4">
        <v>55</v>
      </c>
      <c r="F15" s="4">
        <v>63</v>
      </c>
      <c r="G15" s="4">
        <v>118</v>
      </c>
      <c r="H15" s="4">
        <v>32</v>
      </c>
      <c r="I15" s="4">
        <v>40</v>
      </c>
      <c r="J15" s="4">
        <v>72</v>
      </c>
      <c r="K15" s="4">
        <v>33</v>
      </c>
      <c r="L15" s="4">
        <v>41</v>
      </c>
      <c r="M15" s="4">
        <v>74</v>
      </c>
      <c r="N15" s="4">
        <v>25</v>
      </c>
      <c r="O15" s="4">
        <v>29</v>
      </c>
      <c r="P15" s="4">
        <v>54</v>
      </c>
      <c r="Q15" s="11">
        <f t="shared" si="2"/>
        <v>287</v>
      </c>
      <c r="R15" s="11">
        <f t="shared" si="3"/>
        <v>294</v>
      </c>
      <c r="S15" s="11">
        <f t="shared" si="4"/>
        <v>581</v>
      </c>
      <c r="U15" s="5" t="s">
        <v>165</v>
      </c>
      <c r="V15" s="5">
        <f>SUM(Q18:Q22)</f>
        <v>1432</v>
      </c>
      <c r="W15" s="5">
        <f t="shared" ref="W15:X15" si="16">SUM(R18:R22)</f>
        <v>1400</v>
      </c>
      <c r="X15" s="5">
        <f t="shared" si="16"/>
        <v>2832</v>
      </c>
    </row>
    <row r="16" spans="1:24" x14ac:dyDescent="0.55000000000000004">
      <c r="A16" s="4" t="s">
        <v>17</v>
      </c>
      <c r="B16" s="4">
        <v>105</v>
      </c>
      <c r="C16" s="4">
        <v>103</v>
      </c>
      <c r="D16" s="4">
        <v>208</v>
      </c>
      <c r="E16" s="4">
        <v>65</v>
      </c>
      <c r="F16" s="4">
        <v>63</v>
      </c>
      <c r="G16" s="4">
        <v>128</v>
      </c>
      <c r="H16" s="4">
        <v>46</v>
      </c>
      <c r="I16" s="4">
        <v>37</v>
      </c>
      <c r="J16" s="4">
        <v>83</v>
      </c>
      <c r="K16" s="4">
        <v>32</v>
      </c>
      <c r="L16" s="4">
        <v>27</v>
      </c>
      <c r="M16" s="4">
        <v>59</v>
      </c>
      <c r="N16" s="4">
        <v>18</v>
      </c>
      <c r="O16" s="4">
        <v>19</v>
      </c>
      <c r="P16" s="4">
        <v>37</v>
      </c>
      <c r="Q16" s="11">
        <f t="shared" si="2"/>
        <v>266</v>
      </c>
      <c r="R16" s="11">
        <f t="shared" si="3"/>
        <v>249</v>
      </c>
      <c r="S16" s="11">
        <f t="shared" si="4"/>
        <v>515</v>
      </c>
      <c r="U16" s="5" t="s">
        <v>166</v>
      </c>
      <c r="V16" s="5">
        <f>SUM(Q18:Q52)</f>
        <v>12166</v>
      </c>
      <c r="W16" s="5">
        <f t="shared" ref="W16:X16" si="17">SUM(R18:R52)</f>
        <v>11404</v>
      </c>
      <c r="X16" s="5">
        <f t="shared" si="17"/>
        <v>23570</v>
      </c>
    </row>
    <row r="17" spans="1:24" x14ac:dyDescent="0.55000000000000004">
      <c r="A17" s="4" t="s">
        <v>18</v>
      </c>
      <c r="B17" s="4">
        <v>113</v>
      </c>
      <c r="C17" s="4">
        <v>119</v>
      </c>
      <c r="D17" s="4">
        <v>232</v>
      </c>
      <c r="E17" s="4">
        <v>53</v>
      </c>
      <c r="F17" s="4">
        <v>59</v>
      </c>
      <c r="G17" s="4">
        <v>112</v>
      </c>
      <c r="H17" s="4">
        <v>39</v>
      </c>
      <c r="I17" s="4">
        <v>40</v>
      </c>
      <c r="J17" s="4">
        <v>79</v>
      </c>
      <c r="K17" s="4">
        <v>36</v>
      </c>
      <c r="L17" s="4">
        <v>35</v>
      </c>
      <c r="M17" s="4">
        <v>71</v>
      </c>
      <c r="N17" s="4">
        <v>22</v>
      </c>
      <c r="O17" s="4">
        <v>29</v>
      </c>
      <c r="P17" s="4">
        <v>51</v>
      </c>
      <c r="Q17" s="11">
        <f t="shared" si="2"/>
        <v>263</v>
      </c>
      <c r="R17" s="11">
        <f t="shared" si="3"/>
        <v>282</v>
      </c>
      <c r="S17" s="11">
        <f t="shared" si="4"/>
        <v>545</v>
      </c>
      <c r="U17" s="5" t="s">
        <v>167</v>
      </c>
      <c r="V17" s="5">
        <f>SUM(Q33:Q63)</f>
        <v>10138</v>
      </c>
      <c r="W17" s="5">
        <f t="shared" ref="W17:X17" si="18">SUM(R33:R63)</f>
        <v>9901</v>
      </c>
      <c r="X17" s="5">
        <f t="shared" si="18"/>
        <v>20039</v>
      </c>
    </row>
    <row r="18" spans="1:24" x14ac:dyDescent="0.55000000000000004">
      <c r="A18" s="4" t="s">
        <v>19</v>
      </c>
      <c r="B18" s="4">
        <v>120</v>
      </c>
      <c r="C18" s="4">
        <v>122</v>
      </c>
      <c r="D18" s="4">
        <v>242</v>
      </c>
      <c r="E18" s="4">
        <v>51</v>
      </c>
      <c r="F18" s="4">
        <v>49</v>
      </c>
      <c r="G18" s="4">
        <v>100</v>
      </c>
      <c r="H18" s="4">
        <v>40</v>
      </c>
      <c r="I18" s="4">
        <v>36</v>
      </c>
      <c r="J18" s="4">
        <v>76</v>
      </c>
      <c r="K18" s="4">
        <v>24</v>
      </c>
      <c r="L18" s="4">
        <v>32</v>
      </c>
      <c r="M18" s="4">
        <v>56</v>
      </c>
      <c r="N18" s="4">
        <v>16</v>
      </c>
      <c r="O18" s="4">
        <v>20</v>
      </c>
      <c r="P18" s="4">
        <v>36</v>
      </c>
      <c r="Q18" s="11">
        <f t="shared" si="2"/>
        <v>251</v>
      </c>
      <c r="R18" s="11">
        <f t="shared" si="3"/>
        <v>259</v>
      </c>
      <c r="S18" s="11">
        <f t="shared" si="4"/>
        <v>510</v>
      </c>
      <c r="U18" s="5" t="s">
        <v>168</v>
      </c>
      <c r="V18" s="5">
        <f>SUM(Q33:Q73)</f>
        <v>11546</v>
      </c>
      <c r="W18" s="5">
        <f t="shared" ref="W18:X18" si="19">SUM(R33:R73)</f>
        <v>11520</v>
      </c>
      <c r="X18" s="5">
        <f t="shared" si="19"/>
        <v>23066</v>
      </c>
    </row>
    <row r="19" spans="1:24" x14ac:dyDescent="0.55000000000000004">
      <c r="A19" s="4" t="s">
        <v>20</v>
      </c>
      <c r="B19" s="4">
        <v>114</v>
      </c>
      <c r="C19" s="4">
        <v>116</v>
      </c>
      <c r="D19" s="4">
        <v>230</v>
      </c>
      <c r="E19" s="4">
        <v>51</v>
      </c>
      <c r="F19" s="4">
        <v>36</v>
      </c>
      <c r="G19" s="4">
        <v>87</v>
      </c>
      <c r="H19" s="4">
        <v>29</v>
      </c>
      <c r="I19" s="4">
        <v>37</v>
      </c>
      <c r="J19" s="4">
        <v>66</v>
      </c>
      <c r="K19" s="4">
        <v>29</v>
      </c>
      <c r="L19" s="4">
        <v>31</v>
      </c>
      <c r="M19" s="4">
        <v>60</v>
      </c>
      <c r="N19" s="4">
        <v>18</v>
      </c>
      <c r="O19" s="4">
        <v>14</v>
      </c>
      <c r="P19" s="4">
        <v>32</v>
      </c>
      <c r="Q19" s="11">
        <f t="shared" si="2"/>
        <v>241</v>
      </c>
      <c r="R19" s="11">
        <f t="shared" si="3"/>
        <v>234</v>
      </c>
      <c r="S19" s="11">
        <f t="shared" si="4"/>
        <v>475</v>
      </c>
      <c r="U19" s="5" t="s">
        <v>169</v>
      </c>
      <c r="V19" s="5">
        <f>SUM(Q53:Q68)</f>
        <v>3437</v>
      </c>
      <c r="W19" s="5">
        <f t="shared" ref="W19:X19" si="20">SUM(R53:R68)</f>
        <v>3751</v>
      </c>
      <c r="X19" s="5">
        <f t="shared" si="20"/>
        <v>7188</v>
      </c>
    </row>
    <row r="20" spans="1:24" x14ac:dyDescent="0.55000000000000004">
      <c r="A20" s="4" t="s">
        <v>21</v>
      </c>
      <c r="B20" s="4">
        <v>138</v>
      </c>
      <c r="C20" s="4">
        <v>132</v>
      </c>
      <c r="D20" s="4">
        <v>270</v>
      </c>
      <c r="E20" s="4">
        <v>67</v>
      </c>
      <c r="F20" s="4">
        <v>54</v>
      </c>
      <c r="G20" s="4">
        <v>121</v>
      </c>
      <c r="H20" s="4">
        <v>44</v>
      </c>
      <c r="I20" s="4">
        <v>49</v>
      </c>
      <c r="J20" s="4">
        <v>93</v>
      </c>
      <c r="K20" s="4">
        <v>35</v>
      </c>
      <c r="L20" s="4">
        <v>24</v>
      </c>
      <c r="M20" s="4">
        <v>59</v>
      </c>
      <c r="N20" s="4">
        <v>24</v>
      </c>
      <c r="O20" s="4">
        <v>19</v>
      </c>
      <c r="P20" s="4">
        <v>43</v>
      </c>
      <c r="Q20" s="11">
        <f t="shared" si="2"/>
        <v>308</v>
      </c>
      <c r="R20" s="11">
        <f t="shared" si="3"/>
        <v>278</v>
      </c>
      <c r="S20" s="11">
        <f t="shared" si="4"/>
        <v>586</v>
      </c>
      <c r="U20" s="5" t="s">
        <v>170</v>
      </c>
      <c r="V20" s="5">
        <f>SUM(Q18:Q104)</f>
        <v>17232</v>
      </c>
      <c r="W20" s="5">
        <f t="shared" ref="W20:X20" si="21">SUM(R18:R104)</f>
        <v>17294</v>
      </c>
      <c r="X20" s="5">
        <f t="shared" si="21"/>
        <v>34526</v>
      </c>
    </row>
    <row r="21" spans="1:24" x14ac:dyDescent="0.55000000000000004">
      <c r="A21" s="4" t="s">
        <v>22</v>
      </c>
      <c r="B21" s="4">
        <v>126</v>
      </c>
      <c r="C21" s="4">
        <v>157</v>
      </c>
      <c r="D21" s="4">
        <v>283</v>
      </c>
      <c r="E21" s="4">
        <v>66</v>
      </c>
      <c r="F21" s="4">
        <v>65</v>
      </c>
      <c r="G21" s="4">
        <v>131</v>
      </c>
      <c r="H21" s="4">
        <v>43</v>
      </c>
      <c r="I21" s="4">
        <v>58</v>
      </c>
      <c r="J21" s="4">
        <v>101</v>
      </c>
      <c r="K21" s="4">
        <v>36</v>
      </c>
      <c r="L21" s="4">
        <v>39</v>
      </c>
      <c r="M21" s="4">
        <v>75</v>
      </c>
      <c r="N21" s="4">
        <v>29</v>
      </c>
      <c r="O21" s="4">
        <v>22</v>
      </c>
      <c r="P21" s="4">
        <v>51</v>
      </c>
      <c r="Q21" s="11">
        <f t="shared" si="2"/>
        <v>300</v>
      </c>
      <c r="R21" s="11">
        <f t="shared" si="3"/>
        <v>341</v>
      </c>
      <c r="S21" s="11">
        <f t="shared" si="4"/>
        <v>641</v>
      </c>
      <c r="U21" s="5" t="s">
        <v>171</v>
      </c>
      <c r="V21" s="5">
        <f>SUM(Q38:Q104)</f>
        <v>10659</v>
      </c>
      <c r="W21" s="5">
        <f t="shared" ref="W21:X21" si="22">SUM(R38:R104)</f>
        <v>11199</v>
      </c>
      <c r="X21" s="5">
        <f t="shared" si="22"/>
        <v>21858</v>
      </c>
    </row>
    <row r="22" spans="1:24" x14ac:dyDescent="0.55000000000000004">
      <c r="A22" s="4" t="s">
        <v>23</v>
      </c>
      <c r="B22" s="4">
        <v>117</v>
      </c>
      <c r="C22" s="4">
        <v>125</v>
      </c>
      <c r="D22" s="4">
        <v>242</v>
      </c>
      <c r="E22" s="4">
        <v>64</v>
      </c>
      <c r="F22" s="4">
        <v>46</v>
      </c>
      <c r="G22" s="4">
        <v>110</v>
      </c>
      <c r="H22" s="4">
        <v>55</v>
      </c>
      <c r="I22" s="4">
        <v>42</v>
      </c>
      <c r="J22" s="4">
        <v>97</v>
      </c>
      <c r="K22" s="4">
        <v>45</v>
      </c>
      <c r="L22" s="4">
        <v>52</v>
      </c>
      <c r="M22" s="4">
        <v>97</v>
      </c>
      <c r="N22" s="4">
        <v>51</v>
      </c>
      <c r="O22" s="4">
        <v>23</v>
      </c>
      <c r="P22" s="4">
        <v>74</v>
      </c>
      <c r="Q22" s="11">
        <f t="shared" si="2"/>
        <v>332</v>
      </c>
      <c r="R22" s="11">
        <f t="shared" si="3"/>
        <v>288</v>
      </c>
      <c r="S22" s="11">
        <f t="shared" si="4"/>
        <v>620</v>
      </c>
      <c r="U22" s="5" t="s">
        <v>172</v>
      </c>
      <c r="V22" s="5">
        <f>SUM(Q63:Q104)</f>
        <v>2602</v>
      </c>
      <c r="W22" s="5">
        <f t="shared" ref="W22:X22" si="23">SUM(R63:R104)</f>
        <v>3263</v>
      </c>
      <c r="X22" s="5">
        <f t="shared" si="23"/>
        <v>5865</v>
      </c>
    </row>
    <row r="23" spans="1:24" x14ac:dyDescent="0.55000000000000004">
      <c r="A23" s="4" t="s">
        <v>24</v>
      </c>
      <c r="B23" s="4">
        <v>152</v>
      </c>
      <c r="C23" s="4">
        <v>147</v>
      </c>
      <c r="D23" s="4">
        <v>299</v>
      </c>
      <c r="E23" s="4">
        <v>65</v>
      </c>
      <c r="F23" s="4">
        <v>52</v>
      </c>
      <c r="G23" s="4">
        <v>117</v>
      </c>
      <c r="H23" s="4">
        <v>36</v>
      </c>
      <c r="I23" s="4">
        <v>36</v>
      </c>
      <c r="J23" s="4">
        <v>72</v>
      </c>
      <c r="K23" s="4">
        <v>42</v>
      </c>
      <c r="L23" s="4">
        <v>30</v>
      </c>
      <c r="M23" s="4">
        <v>72</v>
      </c>
      <c r="N23" s="4">
        <v>90</v>
      </c>
      <c r="O23" s="4">
        <v>26</v>
      </c>
      <c r="P23" s="4">
        <v>116</v>
      </c>
      <c r="Q23" s="11">
        <f t="shared" si="2"/>
        <v>385</v>
      </c>
      <c r="R23" s="11">
        <f t="shared" si="3"/>
        <v>291</v>
      </c>
      <c r="S23" s="11">
        <f t="shared" si="4"/>
        <v>676</v>
      </c>
      <c r="U23" s="5" t="s">
        <v>174</v>
      </c>
      <c r="V23" s="5">
        <f>SUM(Q68:Q104)</f>
        <v>1767</v>
      </c>
      <c r="W23" s="5">
        <f t="shared" ref="W23:X23" si="24">SUM(R68:R104)</f>
        <v>2285</v>
      </c>
      <c r="X23" s="5">
        <f t="shared" si="24"/>
        <v>4052</v>
      </c>
    </row>
    <row r="24" spans="1:24" x14ac:dyDescent="0.55000000000000004">
      <c r="A24" s="4" t="s">
        <v>25</v>
      </c>
      <c r="B24" s="4">
        <v>122</v>
      </c>
      <c r="C24" s="4">
        <v>117</v>
      </c>
      <c r="D24" s="4">
        <v>239</v>
      </c>
      <c r="E24" s="4">
        <v>43</v>
      </c>
      <c r="F24" s="4">
        <v>54</v>
      </c>
      <c r="G24" s="4">
        <v>97</v>
      </c>
      <c r="H24" s="4">
        <v>38</v>
      </c>
      <c r="I24" s="4">
        <v>37</v>
      </c>
      <c r="J24" s="4">
        <v>75</v>
      </c>
      <c r="K24" s="4">
        <v>42</v>
      </c>
      <c r="L24" s="4">
        <v>35</v>
      </c>
      <c r="M24" s="4">
        <v>77</v>
      </c>
      <c r="N24" s="4">
        <v>57</v>
      </c>
      <c r="O24" s="4">
        <v>15</v>
      </c>
      <c r="P24" s="4">
        <v>72</v>
      </c>
      <c r="Q24" s="11">
        <f t="shared" si="2"/>
        <v>302</v>
      </c>
      <c r="R24" s="11">
        <f t="shared" si="3"/>
        <v>258</v>
      </c>
      <c r="S24" s="11">
        <f t="shared" si="4"/>
        <v>560</v>
      </c>
      <c r="U24" s="5" t="s">
        <v>173</v>
      </c>
      <c r="V24" s="5">
        <f>SUM(Q73:Q104)</f>
        <v>1139</v>
      </c>
      <c r="W24" s="5">
        <f t="shared" ref="W24:X24" si="25">SUM(R73:R104)</f>
        <v>1549</v>
      </c>
      <c r="X24" s="5">
        <f t="shared" si="25"/>
        <v>2688</v>
      </c>
    </row>
    <row r="25" spans="1:24" x14ac:dyDescent="0.55000000000000004">
      <c r="A25" s="4" t="s">
        <v>26</v>
      </c>
      <c r="B25" s="4">
        <v>110</v>
      </c>
      <c r="C25" s="4">
        <v>122</v>
      </c>
      <c r="D25" s="4">
        <v>232</v>
      </c>
      <c r="E25" s="4">
        <v>49</v>
      </c>
      <c r="F25" s="4">
        <v>59</v>
      </c>
      <c r="G25" s="4">
        <v>108</v>
      </c>
      <c r="H25" s="4">
        <v>41</v>
      </c>
      <c r="I25" s="4">
        <v>39</v>
      </c>
      <c r="J25" s="4">
        <v>80</v>
      </c>
      <c r="K25" s="4">
        <v>25</v>
      </c>
      <c r="L25" s="4">
        <v>28</v>
      </c>
      <c r="M25" s="4">
        <v>53</v>
      </c>
      <c r="N25" s="4">
        <v>62</v>
      </c>
      <c r="O25" s="4">
        <v>27</v>
      </c>
      <c r="P25" s="4">
        <v>89</v>
      </c>
      <c r="Q25" s="11">
        <f t="shared" si="2"/>
        <v>287</v>
      </c>
      <c r="R25" s="11">
        <f t="shared" si="3"/>
        <v>275</v>
      </c>
      <c r="S25" s="11">
        <f t="shared" si="4"/>
        <v>562</v>
      </c>
      <c r="U25" s="5" t="s">
        <v>175</v>
      </c>
      <c r="V25" s="5">
        <f>SUM(Q83:Q104)</f>
        <v>369</v>
      </c>
      <c r="W25" s="5">
        <f t="shared" ref="W25:X25" si="26">SUM(R83:R104)</f>
        <v>599</v>
      </c>
      <c r="X25" s="5">
        <f t="shared" si="26"/>
        <v>968</v>
      </c>
    </row>
    <row r="26" spans="1:24" x14ac:dyDescent="0.55000000000000004">
      <c r="A26" s="4" t="s">
        <v>27</v>
      </c>
      <c r="B26" s="4">
        <v>126</v>
      </c>
      <c r="C26" s="4">
        <v>137</v>
      </c>
      <c r="D26" s="4">
        <v>263</v>
      </c>
      <c r="E26" s="4">
        <v>73</v>
      </c>
      <c r="F26" s="4">
        <v>65</v>
      </c>
      <c r="G26" s="4">
        <v>138</v>
      </c>
      <c r="H26" s="4">
        <v>35</v>
      </c>
      <c r="I26" s="4">
        <v>48</v>
      </c>
      <c r="J26" s="4">
        <v>83</v>
      </c>
      <c r="K26" s="4">
        <v>42</v>
      </c>
      <c r="L26" s="4">
        <v>35</v>
      </c>
      <c r="M26" s="4">
        <v>77</v>
      </c>
      <c r="N26" s="4">
        <v>56</v>
      </c>
      <c r="O26" s="4">
        <v>24</v>
      </c>
      <c r="P26" s="4">
        <v>80</v>
      </c>
      <c r="Q26" s="11">
        <f t="shared" si="2"/>
        <v>332</v>
      </c>
      <c r="R26" s="11">
        <f t="shared" si="3"/>
        <v>309</v>
      </c>
      <c r="S26" s="11">
        <f t="shared" si="4"/>
        <v>641</v>
      </c>
      <c r="U26" s="5" t="s">
        <v>176</v>
      </c>
      <c r="V26" s="5">
        <f>SUM(Q3:Q17)</f>
        <v>4235</v>
      </c>
      <c r="W26" s="5">
        <f t="shared" ref="W26:X26" si="27">SUM(R3:R17)</f>
        <v>4113</v>
      </c>
      <c r="X26" s="5">
        <f t="shared" si="27"/>
        <v>8348</v>
      </c>
    </row>
    <row r="27" spans="1:24" x14ac:dyDescent="0.55000000000000004">
      <c r="A27" s="4" t="s">
        <v>28</v>
      </c>
      <c r="B27" s="4">
        <v>135</v>
      </c>
      <c r="C27" s="4">
        <v>141</v>
      </c>
      <c r="D27" s="4">
        <v>276</v>
      </c>
      <c r="E27" s="4">
        <v>67</v>
      </c>
      <c r="F27" s="4">
        <v>63</v>
      </c>
      <c r="G27" s="4">
        <v>130</v>
      </c>
      <c r="H27" s="4">
        <v>48</v>
      </c>
      <c r="I27" s="4">
        <v>46</v>
      </c>
      <c r="J27" s="4">
        <v>94</v>
      </c>
      <c r="K27" s="4">
        <v>26</v>
      </c>
      <c r="L27" s="4">
        <v>41</v>
      </c>
      <c r="M27" s="4">
        <v>67</v>
      </c>
      <c r="N27" s="4">
        <v>64</v>
      </c>
      <c r="O27" s="4">
        <v>24</v>
      </c>
      <c r="P27" s="4">
        <v>88</v>
      </c>
      <c r="Q27" s="11">
        <f t="shared" si="2"/>
        <v>340</v>
      </c>
      <c r="R27" s="11">
        <f t="shared" si="3"/>
        <v>315</v>
      </c>
      <c r="S27" s="11">
        <f t="shared" si="4"/>
        <v>655</v>
      </c>
    </row>
    <row r="28" spans="1:24" x14ac:dyDescent="0.55000000000000004">
      <c r="A28" s="4" t="s">
        <v>29</v>
      </c>
      <c r="B28" s="4">
        <v>150</v>
      </c>
      <c r="C28" s="4">
        <v>113</v>
      </c>
      <c r="D28" s="4">
        <v>263</v>
      </c>
      <c r="E28" s="4">
        <v>71</v>
      </c>
      <c r="F28" s="4">
        <v>66</v>
      </c>
      <c r="G28" s="4">
        <v>137</v>
      </c>
      <c r="H28" s="4">
        <v>47</v>
      </c>
      <c r="I28" s="4">
        <v>41</v>
      </c>
      <c r="J28" s="4">
        <v>88</v>
      </c>
      <c r="K28" s="4">
        <v>37</v>
      </c>
      <c r="L28" s="4">
        <v>37</v>
      </c>
      <c r="M28" s="4">
        <v>74</v>
      </c>
      <c r="N28" s="4">
        <v>70</v>
      </c>
      <c r="O28" s="4">
        <v>15</v>
      </c>
      <c r="P28" s="4">
        <v>85</v>
      </c>
      <c r="Q28" s="11">
        <f t="shared" si="2"/>
        <v>375</v>
      </c>
      <c r="R28" s="11">
        <f t="shared" si="3"/>
        <v>272</v>
      </c>
      <c r="S28" s="11">
        <f t="shared" si="4"/>
        <v>647</v>
      </c>
    </row>
    <row r="29" spans="1:24" x14ac:dyDescent="0.55000000000000004">
      <c r="A29" s="4" t="s">
        <v>30</v>
      </c>
      <c r="B29" s="4">
        <v>127</v>
      </c>
      <c r="C29" s="4">
        <v>141</v>
      </c>
      <c r="D29" s="4">
        <v>268</v>
      </c>
      <c r="E29" s="4">
        <v>51</v>
      </c>
      <c r="F29" s="4">
        <v>58</v>
      </c>
      <c r="G29" s="4">
        <v>109</v>
      </c>
      <c r="H29" s="4">
        <v>45</v>
      </c>
      <c r="I29" s="4">
        <v>37</v>
      </c>
      <c r="J29" s="4">
        <v>82</v>
      </c>
      <c r="K29" s="4">
        <v>30</v>
      </c>
      <c r="L29" s="4">
        <v>34</v>
      </c>
      <c r="M29" s="4">
        <v>64</v>
      </c>
      <c r="N29" s="4">
        <v>78</v>
      </c>
      <c r="O29" s="4">
        <v>23</v>
      </c>
      <c r="P29" s="4">
        <v>101</v>
      </c>
      <c r="Q29" s="11">
        <f t="shared" si="2"/>
        <v>331</v>
      </c>
      <c r="R29" s="11">
        <f t="shared" si="3"/>
        <v>293</v>
      </c>
      <c r="S29" s="11">
        <f t="shared" si="4"/>
        <v>624</v>
      </c>
    </row>
    <row r="30" spans="1:24" x14ac:dyDescent="0.55000000000000004">
      <c r="A30" s="4" t="s">
        <v>31</v>
      </c>
      <c r="B30" s="4">
        <v>110</v>
      </c>
      <c r="C30" s="4">
        <v>153</v>
      </c>
      <c r="D30" s="4">
        <v>263</v>
      </c>
      <c r="E30" s="4">
        <v>49</v>
      </c>
      <c r="F30" s="4">
        <v>53</v>
      </c>
      <c r="G30" s="4">
        <v>102</v>
      </c>
      <c r="H30" s="4">
        <v>38</v>
      </c>
      <c r="I30" s="4">
        <v>37</v>
      </c>
      <c r="J30" s="4">
        <v>75</v>
      </c>
      <c r="K30" s="4">
        <v>27</v>
      </c>
      <c r="L30" s="4">
        <v>36</v>
      </c>
      <c r="M30" s="4">
        <v>63</v>
      </c>
      <c r="N30" s="4">
        <v>53</v>
      </c>
      <c r="O30" s="4">
        <v>27</v>
      </c>
      <c r="P30" s="4">
        <v>80</v>
      </c>
      <c r="Q30" s="11">
        <f t="shared" si="2"/>
        <v>277</v>
      </c>
      <c r="R30" s="11">
        <f t="shared" si="3"/>
        <v>306</v>
      </c>
      <c r="S30" s="11">
        <f t="shared" si="4"/>
        <v>583</v>
      </c>
    </row>
    <row r="31" spans="1:24" x14ac:dyDescent="0.55000000000000004">
      <c r="A31" s="4" t="s">
        <v>32</v>
      </c>
      <c r="B31" s="4">
        <v>131</v>
      </c>
      <c r="C31" s="4">
        <v>120</v>
      </c>
      <c r="D31" s="4">
        <v>251</v>
      </c>
      <c r="E31" s="4">
        <v>53</v>
      </c>
      <c r="F31" s="4">
        <v>52</v>
      </c>
      <c r="G31" s="4">
        <v>105</v>
      </c>
      <c r="H31" s="4">
        <v>45</v>
      </c>
      <c r="I31" s="4">
        <v>41</v>
      </c>
      <c r="J31" s="4">
        <v>86</v>
      </c>
      <c r="K31" s="4">
        <v>33</v>
      </c>
      <c r="L31" s="4">
        <v>37</v>
      </c>
      <c r="M31" s="4">
        <v>70</v>
      </c>
      <c r="N31" s="4">
        <v>26</v>
      </c>
      <c r="O31" s="4">
        <v>46</v>
      </c>
      <c r="P31" s="4">
        <v>72</v>
      </c>
      <c r="Q31" s="11">
        <f t="shared" si="2"/>
        <v>288</v>
      </c>
      <c r="R31" s="11">
        <f t="shared" si="3"/>
        <v>296</v>
      </c>
      <c r="S31" s="11">
        <f t="shared" si="4"/>
        <v>584</v>
      </c>
    </row>
    <row r="32" spans="1:24" x14ac:dyDescent="0.55000000000000004">
      <c r="A32" s="4" t="s">
        <v>33</v>
      </c>
      <c r="B32" s="4">
        <v>156</v>
      </c>
      <c r="C32" s="4">
        <v>138</v>
      </c>
      <c r="D32" s="4">
        <v>294</v>
      </c>
      <c r="E32" s="4">
        <v>65</v>
      </c>
      <c r="F32" s="4">
        <v>66</v>
      </c>
      <c r="G32" s="4">
        <v>131</v>
      </c>
      <c r="H32" s="4">
        <v>30</v>
      </c>
      <c r="I32" s="4">
        <v>31</v>
      </c>
      <c r="J32" s="4">
        <v>61</v>
      </c>
      <c r="K32" s="4">
        <v>32</v>
      </c>
      <c r="L32" s="4">
        <v>49</v>
      </c>
      <c r="M32" s="4">
        <v>81</v>
      </c>
      <c r="N32" s="4">
        <v>20</v>
      </c>
      <c r="O32" s="4">
        <v>29</v>
      </c>
      <c r="P32" s="4">
        <v>49</v>
      </c>
      <c r="Q32" s="11">
        <f t="shared" si="2"/>
        <v>303</v>
      </c>
      <c r="R32" s="11">
        <f t="shared" si="3"/>
        <v>313</v>
      </c>
      <c r="S32" s="11">
        <f t="shared" si="4"/>
        <v>616</v>
      </c>
    </row>
    <row r="33" spans="1:19" x14ac:dyDescent="0.55000000000000004">
      <c r="A33" s="4" t="s">
        <v>34</v>
      </c>
      <c r="B33" s="4">
        <v>174</v>
      </c>
      <c r="C33" s="4">
        <v>146</v>
      </c>
      <c r="D33" s="4">
        <v>320</v>
      </c>
      <c r="E33" s="4">
        <v>72</v>
      </c>
      <c r="F33" s="4">
        <v>79</v>
      </c>
      <c r="G33" s="4">
        <v>151</v>
      </c>
      <c r="H33" s="4">
        <v>35</v>
      </c>
      <c r="I33" s="4">
        <v>49</v>
      </c>
      <c r="J33" s="4">
        <v>84</v>
      </c>
      <c r="K33" s="4">
        <v>46</v>
      </c>
      <c r="L33" s="4">
        <v>46</v>
      </c>
      <c r="M33" s="4">
        <v>92</v>
      </c>
      <c r="N33" s="4">
        <v>34</v>
      </c>
      <c r="O33" s="4">
        <v>29</v>
      </c>
      <c r="P33" s="4">
        <v>63</v>
      </c>
      <c r="Q33" s="11">
        <f t="shared" si="2"/>
        <v>361</v>
      </c>
      <c r="R33" s="11">
        <f t="shared" si="3"/>
        <v>349</v>
      </c>
      <c r="S33" s="11">
        <f t="shared" si="4"/>
        <v>710</v>
      </c>
    </row>
    <row r="34" spans="1:19" x14ac:dyDescent="0.55000000000000004">
      <c r="A34" s="4" t="s">
        <v>35</v>
      </c>
      <c r="B34" s="4">
        <v>171</v>
      </c>
      <c r="C34" s="4">
        <v>143</v>
      </c>
      <c r="D34" s="4">
        <v>314</v>
      </c>
      <c r="E34" s="4">
        <v>63</v>
      </c>
      <c r="F34" s="4">
        <v>78</v>
      </c>
      <c r="G34" s="4">
        <v>141</v>
      </c>
      <c r="H34" s="4">
        <v>46</v>
      </c>
      <c r="I34" s="4">
        <v>33</v>
      </c>
      <c r="J34" s="4">
        <v>79</v>
      </c>
      <c r="K34" s="4">
        <v>43</v>
      </c>
      <c r="L34" s="4">
        <v>44</v>
      </c>
      <c r="M34" s="4">
        <v>87</v>
      </c>
      <c r="N34" s="4">
        <v>35</v>
      </c>
      <c r="O34" s="4">
        <v>34</v>
      </c>
      <c r="P34" s="4">
        <v>69</v>
      </c>
      <c r="Q34" s="11">
        <f t="shared" si="2"/>
        <v>358</v>
      </c>
      <c r="R34" s="11">
        <f t="shared" si="3"/>
        <v>332</v>
      </c>
      <c r="S34" s="11">
        <f t="shared" si="4"/>
        <v>690</v>
      </c>
    </row>
    <row r="35" spans="1:19" x14ac:dyDescent="0.55000000000000004">
      <c r="A35" s="4" t="s">
        <v>36</v>
      </c>
      <c r="B35" s="4">
        <v>164</v>
      </c>
      <c r="C35" s="4">
        <v>144</v>
      </c>
      <c r="D35" s="4">
        <v>308</v>
      </c>
      <c r="E35" s="4">
        <v>62</v>
      </c>
      <c r="F35" s="4">
        <v>66</v>
      </c>
      <c r="G35" s="4">
        <v>128</v>
      </c>
      <c r="H35" s="4">
        <v>50</v>
      </c>
      <c r="I35" s="4">
        <v>52</v>
      </c>
      <c r="J35" s="4">
        <v>102</v>
      </c>
      <c r="K35" s="4">
        <v>43</v>
      </c>
      <c r="L35" s="4">
        <v>38</v>
      </c>
      <c r="M35" s="4">
        <v>81</v>
      </c>
      <c r="N35" s="4">
        <v>44</v>
      </c>
      <c r="O35" s="4">
        <v>40</v>
      </c>
      <c r="P35" s="4">
        <v>84</v>
      </c>
      <c r="Q35" s="11">
        <f t="shared" si="2"/>
        <v>363</v>
      </c>
      <c r="R35" s="11">
        <f t="shared" si="3"/>
        <v>340</v>
      </c>
      <c r="S35" s="11">
        <f t="shared" si="4"/>
        <v>703</v>
      </c>
    </row>
    <row r="36" spans="1:19" x14ac:dyDescent="0.55000000000000004">
      <c r="A36" s="4" t="s">
        <v>37</v>
      </c>
      <c r="B36" s="4">
        <v>175</v>
      </c>
      <c r="C36" s="4">
        <v>160</v>
      </c>
      <c r="D36" s="4">
        <v>335</v>
      </c>
      <c r="E36" s="4">
        <v>82</v>
      </c>
      <c r="F36" s="4">
        <v>70</v>
      </c>
      <c r="G36" s="4">
        <v>152</v>
      </c>
      <c r="H36" s="4">
        <v>52</v>
      </c>
      <c r="I36" s="4">
        <v>49</v>
      </c>
      <c r="J36" s="4">
        <v>101</v>
      </c>
      <c r="K36" s="4">
        <v>68</v>
      </c>
      <c r="L36" s="4">
        <v>59</v>
      </c>
      <c r="M36" s="4">
        <v>127</v>
      </c>
      <c r="N36" s="4">
        <v>43</v>
      </c>
      <c r="O36" s="4">
        <v>29</v>
      </c>
      <c r="P36" s="4">
        <v>72</v>
      </c>
      <c r="Q36" s="11">
        <f t="shared" si="2"/>
        <v>420</v>
      </c>
      <c r="R36" s="11">
        <f t="shared" si="3"/>
        <v>367</v>
      </c>
      <c r="S36" s="11">
        <f t="shared" si="4"/>
        <v>787</v>
      </c>
    </row>
    <row r="37" spans="1:19" x14ac:dyDescent="0.55000000000000004">
      <c r="A37" s="4" t="s">
        <v>38</v>
      </c>
      <c r="B37" s="4">
        <v>184</v>
      </c>
      <c r="C37" s="4">
        <v>157</v>
      </c>
      <c r="D37" s="4">
        <v>341</v>
      </c>
      <c r="E37" s="4">
        <v>79</v>
      </c>
      <c r="F37" s="4">
        <v>70</v>
      </c>
      <c r="G37" s="4">
        <v>149</v>
      </c>
      <c r="H37" s="4">
        <v>44</v>
      </c>
      <c r="I37" s="4">
        <v>55</v>
      </c>
      <c r="J37" s="4">
        <v>99</v>
      </c>
      <c r="K37" s="4">
        <v>63</v>
      </c>
      <c r="L37" s="4">
        <v>63</v>
      </c>
      <c r="M37" s="4">
        <v>126</v>
      </c>
      <c r="N37" s="4">
        <v>49</v>
      </c>
      <c r="O37" s="4">
        <v>34</v>
      </c>
      <c r="P37" s="4">
        <v>83</v>
      </c>
      <c r="Q37" s="11">
        <f t="shared" si="2"/>
        <v>419</v>
      </c>
      <c r="R37" s="11">
        <f t="shared" si="3"/>
        <v>379</v>
      </c>
      <c r="S37" s="11">
        <f t="shared" si="4"/>
        <v>798</v>
      </c>
    </row>
    <row r="38" spans="1:19" x14ac:dyDescent="0.55000000000000004">
      <c r="A38" s="4" t="s">
        <v>39</v>
      </c>
      <c r="B38" s="4">
        <v>194</v>
      </c>
      <c r="C38" s="4">
        <v>148</v>
      </c>
      <c r="D38" s="4">
        <v>342</v>
      </c>
      <c r="E38" s="4">
        <v>79</v>
      </c>
      <c r="F38" s="4">
        <v>64</v>
      </c>
      <c r="G38" s="4">
        <v>143</v>
      </c>
      <c r="H38" s="4">
        <v>50</v>
      </c>
      <c r="I38" s="4">
        <v>36</v>
      </c>
      <c r="J38" s="4">
        <v>86</v>
      </c>
      <c r="K38" s="4">
        <v>68</v>
      </c>
      <c r="L38" s="4">
        <v>55</v>
      </c>
      <c r="M38" s="4">
        <v>123</v>
      </c>
      <c r="N38" s="4">
        <v>45</v>
      </c>
      <c r="O38" s="4">
        <v>25</v>
      </c>
      <c r="P38" s="4">
        <v>70</v>
      </c>
      <c r="Q38" s="11">
        <f t="shared" si="2"/>
        <v>436</v>
      </c>
      <c r="R38" s="11">
        <f t="shared" si="3"/>
        <v>328</v>
      </c>
      <c r="S38" s="11">
        <f t="shared" si="4"/>
        <v>764</v>
      </c>
    </row>
    <row r="39" spans="1:19" x14ac:dyDescent="0.55000000000000004">
      <c r="A39" s="4" t="s">
        <v>40</v>
      </c>
      <c r="B39" s="4">
        <v>183</v>
      </c>
      <c r="C39" s="4">
        <v>177</v>
      </c>
      <c r="D39" s="4">
        <v>360</v>
      </c>
      <c r="E39" s="4">
        <v>81</v>
      </c>
      <c r="F39" s="4">
        <v>78</v>
      </c>
      <c r="G39" s="4">
        <v>159</v>
      </c>
      <c r="H39" s="4">
        <v>46</v>
      </c>
      <c r="I39" s="4">
        <v>46</v>
      </c>
      <c r="J39" s="4">
        <v>92</v>
      </c>
      <c r="K39" s="4">
        <v>66</v>
      </c>
      <c r="L39" s="4">
        <v>46</v>
      </c>
      <c r="M39" s="4">
        <v>112</v>
      </c>
      <c r="N39" s="4">
        <v>47</v>
      </c>
      <c r="O39" s="4">
        <v>32</v>
      </c>
      <c r="P39" s="4">
        <v>79</v>
      </c>
      <c r="Q39" s="11">
        <f t="shared" si="2"/>
        <v>423</v>
      </c>
      <c r="R39" s="11">
        <f t="shared" si="3"/>
        <v>379</v>
      </c>
      <c r="S39" s="11">
        <f t="shared" si="4"/>
        <v>802</v>
      </c>
    </row>
    <row r="40" spans="1:19" x14ac:dyDescent="0.55000000000000004">
      <c r="A40" s="4" t="s">
        <v>41</v>
      </c>
      <c r="B40" s="4">
        <v>165</v>
      </c>
      <c r="C40" s="4">
        <v>146</v>
      </c>
      <c r="D40" s="4">
        <v>311</v>
      </c>
      <c r="E40" s="4">
        <v>75</v>
      </c>
      <c r="F40" s="4">
        <v>68</v>
      </c>
      <c r="G40" s="4">
        <v>143</v>
      </c>
      <c r="H40" s="4">
        <v>53</v>
      </c>
      <c r="I40" s="4">
        <v>47</v>
      </c>
      <c r="J40" s="4">
        <v>100</v>
      </c>
      <c r="K40" s="4">
        <v>64</v>
      </c>
      <c r="L40" s="4">
        <v>57</v>
      </c>
      <c r="M40" s="4">
        <v>121</v>
      </c>
      <c r="N40" s="4">
        <v>40</v>
      </c>
      <c r="O40" s="4">
        <v>44</v>
      </c>
      <c r="P40" s="4">
        <v>84</v>
      </c>
      <c r="Q40" s="11">
        <f t="shared" si="2"/>
        <v>397</v>
      </c>
      <c r="R40" s="11">
        <f t="shared" si="3"/>
        <v>362</v>
      </c>
      <c r="S40" s="11">
        <f t="shared" si="4"/>
        <v>759</v>
      </c>
    </row>
    <row r="41" spans="1:19" x14ac:dyDescent="0.55000000000000004">
      <c r="A41" s="4" t="s">
        <v>42</v>
      </c>
      <c r="B41" s="4">
        <v>176</v>
      </c>
      <c r="C41" s="4">
        <v>152</v>
      </c>
      <c r="D41" s="4">
        <v>328</v>
      </c>
      <c r="E41" s="4">
        <v>82</v>
      </c>
      <c r="F41" s="4">
        <v>78</v>
      </c>
      <c r="G41" s="4">
        <v>160</v>
      </c>
      <c r="H41" s="4">
        <v>48</v>
      </c>
      <c r="I41" s="4">
        <v>46</v>
      </c>
      <c r="J41" s="4">
        <v>94</v>
      </c>
      <c r="K41" s="4">
        <v>54</v>
      </c>
      <c r="L41" s="4">
        <v>59</v>
      </c>
      <c r="M41" s="4">
        <v>113</v>
      </c>
      <c r="N41" s="4">
        <v>36</v>
      </c>
      <c r="O41" s="4">
        <v>36</v>
      </c>
      <c r="P41" s="4">
        <v>72</v>
      </c>
      <c r="Q41" s="11">
        <f t="shared" si="2"/>
        <v>396</v>
      </c>
      <c r="R41" s="11">
        <f t="shared" si="3"/>
        <v>371</v>
      </c>
      <c r="S41" s="11">
        <f t="shared" si="4"/>
        <v>767</v>
      </c>
    </row>
    <row r="42" spans="1:19" x14ac:dyDescent="0.55000000000000004">
      <c r="A42" s="4" t="s">
        <v>43</v>
      </c>
      <c r="B42" s="4">
        <v>187</v>
      </c>
      <c r="C42" s="4">
        <v>168</v>
      </c>
      <c r="D42" s="4">
        <v>355</v>
      </c>
      <c r="E42" s="4">
        <v>74</v>
      </c>
      <c r="F42" s="4">
        <v>87</v>
      </c>
      <c r="G42" s="4">
        <v>161</v>
      </c>
      <c r="H42" s="4">
        <v>48</v>
      </c>
      <c r="I42" s="4">
        <v>50</v>
      </c>
      <c r="J42" s="4">
        <v>98</v>
      </c>
      <c r="K42" s="4">
        <v>49</v>
      </c>
      <c r="L42" s="4">
        <v>42</v>
      </c>
      <c r="M42" s="4">
        <v>91</v>
      </c>
      <c r="N42" s="4">
        <v>21</v>
      </c>
      <c r="O42" s="4">
        <v>32</v>
      </c>
      <c r="P42" s="4">
        <v>53</v>
      </c>
      <c r="Q42" s="11">
        <f t="shared" si="2"/>
        <v>379</v>
      </c>
      <c r="R42" s="11">
        <f t="shared" si="3"/>
        <v>379</v>
      </c>
      <c r="S42" s="11">
        <f t="shared" si="4"/>
        <v>758</v>
      </c>
    </row>
    <row r="43" spans="1:19" x14ac:dyDescent="0.55000000000000004">
      <c r="A43" s="4" t="s">
        <v>44</v>
      </c>
      <c r="B43" s="4">
        <v>191</v>
      </c>
      <c r="C43" s="4">
        <v>138</v>
      </c>
      <c r="D43" s="4">
        <v>329</v>
      </c>
      <c r="E43" s="4">
        <v>85</v>
      </c>
      <c r="F43" s="4">
        <v>62</v>
      </c>
      <c r="G43" s="4">
        <v>147</v>
      </c>
      <c r="H43" s="4">
        <v>42</v>
      </c>
      <c r="I43" s="4">
        <v>51</v>
      </c>
      <c r="J43" s="4">
        <v>93</v>
      </c>
      <c r="K43" s="4">
        <v>44</v>
      </c>
      <c r="L43" s="4">
        <v>67</v>
      </c>
      <c r="M43" s="4">
        <v>111</v>
      </c>
      <c r="N43" s="4">
        <v>24</v>
      </c>
      <c r="O43" s="4">
        <v>28</v>
      </c>
      <c r="P43" s="4">
        <v>52</v>
      </c>
      <c r="Q43" s="11">
        <f t="shared" si="2"/>
        <v>386</v>
      </c>
      <c r="R43" s="11">
        <f t="shared" si="3"/>
        <v>346</v>
      </c>
      <c r="S43" s="11">
        <f t="shared" si="4"/>
        <v>732</v>
      </c>
    </row>
    <row r="44" spans="1:19" x14ac:dyDescent="0.55000000000000004">
      <c r="A44" s="4" t="s">
        <v>45</v>
      </c>
      <c r="B44" s="4">
        <v>157</v>
      </c>
      <c r="C44" s="4">
        <v>150</v>
      </c>
      <c r="D44" s="4">
        <v>307</v>
      </c>
      <c r="E44" s="4">
        <v>91</v>
      </c>
      <c r="F44" s="4">
        <v>76</v>
      </c>
      <c r="G44" s="4">
        <v>167</v>
      </c>
      <c r="H44" s="4">
        <v>55</v>
      </c>
      <c r="I44" s="4">
        <v>61</v>
      </c>
      <c r="J44" s="4">
        <v>116</v>
      </c>
      <c r="K44" s="4">
        <v>44</v>
      </c>
      <c r="L44" s="4">
        <v>60</v>
      </c>
      <c r="M44" s="4">
        <v>104</v>
      </c>
      <c r="N44" s="4">
        <v>27</v>
      </c>
      <c r="O44" s="4">
        <v>36</v>
      </c>
      <c r="P44" s="4">
        <v>63</v>
      </c>
      <c r="Q44" s="11">
        <f t="shared" si="2"/>
        <v>374</v>
      </c>
      <c r="R44" s="11">
        <f t="shared" si="3"/>
        <v>383</v>
      </c>
      <c r="S44" s="11">
        <f t="shared" si="4"/>
        <v>757</v>
      </c>
    </row>
    <row r="45" spans="1:19" x14ac:dyDescent="0.55000000000000004">
      <c r="A45" s="4" t="s">
        <v>46</v>
      </c>
      <c r="B45" s="4">
        <v>148</v>
      </c>
      <c r="C45" s="4">
        <v>165</v>
      </c>
      <c r="D45" s="4">
        <v>313</v>
      </c>
      <c r="E45" s="4">
        <v>66</v>
      </c>
      <c r="F45" s="4">
        <v>70</v>
      </c>
      <c r="G45" s="4">
        <v>136</v>
      </c>
      <c r="H45" s="4">
        <v>46</v>
      </c>
      <c r="I45" s="4">
        <v>47</v>
      </c>
      <c r="J45" s="4">
        <v>93</v>
      </c>
      <c r="K45" s="4">
        <v>46</v>
      </c>
      <c r="L45" s="4">
        <v>37</v>
      </c>
      <c r="M45" s="4">
        <v>83</v>
      </c>
      <c r="N45" s="4">
        <v>32</v>
      </c>
      <c r="O45" s="4">
        <v>25</v>
      </c>
      <c r="P45" s="4">
        <v>57</v>
      </c>
      <c r="Q45" s="11">
        <f t="shared" si="2"/>
        <v>338</v>
      </c>
      <c r="R45" s="11">
        <f t="shared" si="3"/>
        <v>344</v>
      </c>
      <c r="S45" s="11">
        <f t="shared" si="4"/>
        <v>682</v>
      </c>
    </row>
    <row r="46" spans="1:19" x14ac:dyDescent="0.55000000000000004">
      <c r="A46" s="4" t="s">
        <v>47</v>
      </c>
      <c r="B46" s="4">
        <v>139</v>
      </c>
      <c r="C46" s="4">
        <v>153</v>
      </c>
      <c r="D46" s="4">
        <v>292</v>
      </c>
      <c r="E46" s="4">
        <v>66</v>
      </c>
      <c r="F46" s="4">
        <v>78</v>
      </c>
      <c r="G46" s="4">
        <v>144</v>
      </c>
      <c r="H46" s="4">
        <v>49</v>
      </c>
      <c r="I46" s="4">
        <v>39</v>
      </c>
      <c r="J46" s="4">
        <v>88</v>
      </c>
      <c r="K46" s="4">
        <v>42</v>
      </c>
      <c r="L46" s="4">
        <v>44</v>
      </c>
      <c r="M46" s="4">
        <v>86</v>
      </c>
      <c r="N46" s="4">
        <v>33</v>
      </c>
      <c r="O46" s="4">
        <v>30</v>
      </c>
      <c r="P46" s="4">
        <v>63</v>
      </c>
      <c r="Q46" s="11">
        <f t="shared" si="2"/>
        <v>329</v>
      </c>
      <c r="R46" s="11">
        <f t="shared" si="3"/>
        <v>344</v>
      </c>
      <c r="S46" s="11">
        <f t="shared" si="4"/>
        <v>673</v>
      </c>
    </row>
    <row r="47" spans="1:19" x14ac:dyDescent="0.55000000000000004">
      <c r="A47" s="4" t="s">
        <v>48</v>
      </c>
      <c r="B47" s="4">
        <v>191</v>
      </c>
      <c r="C47" s="4">
        <v>155</v>
      </c>
      <c r="D47" s="4">
        <v>346</v>
      </c>
      <c r="E47" s="4">
        <v>65</v>
      </c>
      <c r="F47" s="4">
        <v>77</v>
      </c>
      <c r="G47" s="4">
        <v>142</v>
      </c>
      <c r="H47" s="4">
        <v>56</v>
      </c>
      <c r="I47" s="4">
        <v>48</v>
      </c>
      <c r="J47" s="4">
        <v>104</v>
      </c>
      <c r="K47" s="4">
        <v>45</v>
      </c>
      <c r="L47" s="4">
        <v>50</v>
      </c>
      <c r="M47" s="4">
        <v>95</v>
      </c>
      <c r="N47" s="4">
        <v>43</v>
      </c>
      <c r="O47" s="4">
        <v>16</v>
      </c>
      <c r="P47" s="4">
        <v>59</v>
      </c>
      <c r="Q47" s="11">
        <f t="shared" si="2"/>
        <v>400</v>
      </c>
      <c r="R47" s="11">
        <f t="shared" si="3"/>
        <v>346</v>
      </c>
      <c r="S47" s="11">
        <f t="shared" si="4"/>
        <v>746</v>
      </c>
    </row>
    <row r="48" spans="1:19" x14ac:dyDescent="0.55000000000000004">
      <c r="A48" s="4" t="s">
        <v>49</v>
      </c>
      <c r="B48" s="4">
        <v>185</v>
      </c>
      <c r="C48" s="4">
        <v>147</v>
      </c>
      <c r="D48" s="4">
        <v>332</v>
      </c>
      <c r="E48" s="4">
        <v>76</v>
      </c>
      <c r="F48" s="4">
        <v>80</v>
      </c>
      <c r="G48" s="4">
        <v>156</v>
      </c>
      <c r="H48" s="4">
        <v>58</v>
      </c>
      <c r="I48" s="4">
        <v>54</v>
      </c>
      <c r="J48" s="4">
        <v>112</v>
      </c>
      <c r="K48" s="4">
        <v>57</v>
      </c>
      <c r="L48" s="4">
        <v>50</v>
      </c>
      <c r="M48" s="4">
        <v>107</v>
      </c>
      <c r="N48" s="4">
        <v>34</v>
      </c>
      <c r="O48" s="4">
        <v>34</v>
      </c>
      <c r="P48" s="4">
        <v>68</v>
      </c>
      <c r="Q48" s="11">
        <f t="shared" si="2"/>
        <v>410</v>
      </c>
      <c r="R48" s="11">
        <f t="shared" si="3"/>
        <v>365</v>
      </c>
      <c r="S48" s="11">
        <f t="shared" si="4"/>
        <v>775</v>
      </c>
    </row>
    <row r="49" spans="1:19" x14ac:dyDescent="0.55000000000000004">
      <c r="A49" s="4" t="s">
        <v>50</v>
      </c>
      <c r="B49" s="4">
        <v>147</v>
      </c>
      <c r="C49" s="4">
        <v>146</v>
      </c>
      <c r="D49" s="4">
        <v>293</v>
      </c>
      <c r="E49" s="4">
        <v>58</v>
      </c>
      <c r="F49" s="4">
        <v>54</v>
      </c>
      <c r="G49" s="4">
        <v>112</v>
      </c>
      <c r="H49" s="4">
        <v>50</v>
      </c>
      <c r="I49" s="4">
        <v>43</v>
      </c>
      <c r="J49" s="4">
        <v>93</v>
      </c>
      <c r="K49" s="4">
        <v>43</v>
      </c>
      <c r="L49" s="4">
        <v>35</v>
      </c>
      <c r="M49" s="4">
        <v>78</v>
      </c>
      <c r="N49" s="4">
        <v>42</v>
      </c>
      <c r="O49" s="4">
        <v>24</v>
      </c>
      <c r="P49" s="4">
        <v>66</v>
      </c>
      <c r="Q49" s="11">
        <f t="shared" si="2"/>
        <v>340</v>
      </c>
      <c r="R49" s="11">
        <f t="shared" si="3"/>
        <v>302</v>
      </c>
      <c r="S49" s="11">
        <f t="shared" si="4"/>
        <v>642</v>
      </c>
    </row>
    <row r="50" spans="1:19" x14ac:dyDescent="0.55000000000000004">
      <c r="A50" s="4" t="s">
        <v>51</v>
      </c>
      <c r="B50" s="4">
        <v>162</v>
      </c>
      <c r="C50" s="4">
        <v>166</v>
      </c>
      <c r="D50" s="4">
        <v>328</v>
      </c>
      <c r="E50" s="4">
        <v>64</v>
      </c>
      <c r="F50" s="4">
        <v>78</v>
      </c>
      <c r="G50" s="4">
        <v>142</v>
      </c>
      <c r="H50" s="4">
        <v>51</v>
      </c>
      <c r="I50" s="4">
        <v>68</v>
      </c>
      <c r="J50" s="4">
        <v>119</v>
      </c>
      <c r="K50" s="4">
        <v>42</v>
      </c>
      <c r="L50" s="4">
        <v>52</v>
      </c>
      <c r="M50" s="4">
        <v>94</v>
      </c>
      <c r="N50" s="4">
        <v>32</v>
      </c>
      <c r="O50" s="4">
        <v>19</v>
      </c>
      <c r="P50" s="4">
        <v>51</v>
      </c>
      <c r="Q50" s="11">
        <f t="shared" si="2"/>
        <v>351</v>
      </c>
      <c r="R50" s="11">
        <f t="shared" si="3"/>
        <v>383</v>
      </c>
      <c r="S50" s="11">
        <f t="shared" si="4"/>
        <v>734</v>
      </c>
    </row>
    <row r="51" spans="1:19" x14ac:dyDescent="0.55000000000000004">
      <c r="A51" s="4" t="s">
        <v>52</v>
      </c>
      <c r="B51" s="4">
        <v>126</v>
      </c>
      <c r="C51" s="4">
        <v>151</v>
      </c>
      <c r="D51" s="4">
        <v>277</v>
      </c>
      <c r="E51" s="4">
        <v>64</v>
      </c>
      <c r="F51" s="4">
        <v>60</v>
      </c>
      <c r="G51" s="4">
        <v>124</v>
      </c>
      <c r="H51" s="4">
        <v>43</v>
      </c>
      <c r="I51" s="4">
        <v>45</v>
      </c>
      <c r="J51" s="4">
        <v>88</v>
      </c>
      <c r="K51" s="4">
        <v>41</v>
      </c>
      <c r="L51" s="4">
        <v>53</v>
      </c>
      <c r="M51" s="4">
        <v>94</v>
      </c>
      <c r="N51" s="4">
        <v>26</v>
      </c>
      <c r="O51" s="4">
        <v>26</v>
      </c>
      <c r="P51" s="4">
        <v>52</v>
      </c>
      <c r="Q51" s="11">
        <f t="shared" si="2"/>
        <v>300</v>
      </c>
      <c r="R51" s="11">
        <f t="shared" si="3"/>
        <v>335</v>
      </c>
      <c r="S51" s="11">
        <f t="shared" si="4"/>
        <v>635</v>
      </c>
    </row>
    <row r="52" spans="1:19" x14ac:dyDescent="0.55000000000000004">
      <c r="A52" s="4" t="s">
        <v>53</v>
      </c>
      <c r="B52" s="4">
        <v>141</v>
      </c>
      <c r="C52" s="4">
        <v>140</v>
      </c>
      <c r="D52" s="4">
        <v>281</v>
      </c>
      <c r="E52" s="4">
        <v>63</v>
      </c>
      <c r="F52" s="4">
        <v>83</v>
      </c>
      <c r="G52" s="4">
        <v>146</v>
      </c>
      <c r="H52" s="4">
        <v>59</v>
      </c>
      <c r="I52" s="4">
        <v>61</v>
      </c>
      <c r="J52" s="4">
        <v>120</v>
      </c>
      <c r="K52" s="4">
        <v>45</v>
      </c>
      <c r="L52" s="4">
        <v>38</v>
      </c>
      <c r="M52" s="4">
        <v>83</v>
      </c>
      <c r="N52" s="4">
        <v>26</v>
      </c>
      <c r="O52" s="4">
        <v>20</v>
      </c>
      <c r="P52" s="4">
        <v>46</v>
      </c>
      <c r="Q52" s="11">
        <f t="shared" si="2"/>
        <v>334</v>
      </c>
      <c r="R52" s="11">
        <f t="shared" si="3"/>
        <v>342</v>
      </c>
      <c r="S52" s="11">
        <f t="shared" si="4"/>
        <v>676</v>
      </c>
    </row>
    <row r="53" spans="1:19" x14ac:dyDescent="0.55000000000000004">
      <c r="A53" s="4" t="s">
        <v>54</v>
      </c>
      <c r="B53" s="4">
        <v>123</v>
      </c>
      <c r="C53" s="4">
        <v>145</v>
      </c>
      <c r="D53" s="4">
        <v>268</v>
      </c>
      <c r="E53" s="4">
        <v>62</v>
      </c>
      <c r="F53" s="4">
        <v>70</v>
      </c>
      <c r="G53" s="4">
        <v>132</v>
      </c>
      <c r="H53" s="4">
        <v>51</v>
      </c>
      <c r="I53" s="4">
        <v>57</v>
      </c>
      <c r="J53" s="4">
        <v>108</v>
      </c>
      <c r="K53" s="4">
        <v>43</v>
      </c>
      <c r="L53" s="4">
        <v>38</v>
      </c>
      <c r="M53" s="4">
        <v>81</v>
      </c>
      <c r="N53" s="4">
        <v>18</v>
      </c>
      <c r="O53" s="4">
        <v>26</v>
      </c>
      <c r="P53" s="4">
        <v>44</v>
      </c>
      <c r="Q53" s="11">
        <f t="shared" si="2"/>
        <v>297</v>
      </c>
      <c r="R53" s="11">
        <f t="shared" si="3"/>
        <v>336</v>
      </c>
      <c r="S53" s="11">
        <f t="shared" si="4"/>
        <v>633</v>
      </c>
    </row>
    <row r="54" spans="1:19" x14ac:dyDescent="0.55000000000000004">
      <c r="A54" s="4" t="s">
        <v>55</v>
      </c>
      <c r="B54" s="4">
        <v>124</v>
      </c>
      <c r="C54" s="4">
        <v>111</v>
      </c>
      <c r="D54" s="4">
        <v>235</v>
      </c>
      <c r="E54" s="4">
        <v>53</v>
      </c>
      <c r="F54" s="4">
        <v>78</v>
      </c>
      <c r="G54" s="4">
        <v>131</v>
      </c>
      <c r="H54" s="4">
        <v>55</v>
      </c>
      <c r="I54" s="4">
        <v>47</v>
      </c>
      <c r="J54" s="4">
        <v>102</v>
      </c>
      <c r="K54" s="4">
        <v>22</v>
      </c>
      <c r="L54" s="4">
        <v>36</v>
      </c>
      <c r="M54" s="4">
        <v>58</v>
      </c>
      <c r="N54" s="4">
        <v>20</v>
      </c>
      <c r="O54" s="4">
        <v>32</v>
      </c>
      <c r="P54" s="4">
        <v>52</v>
      </c>
      <c r="Q54" s="11">
        <f t="shared" si="2"/>
        <v>274</v>
      </c>
      <c r="R54" s="11">
        <f t="shared" si="3"/>
        <v>304</v>
      </c>
      <c r="S54" s="11">
        <f t="shared" si="4"/>
        <v>578</v>
      </c>
    </row>
    <row r="55" spans="1:19" x14ac:dyDescent="0.55000000000000004">
      <c r="A55" s="4" t="s">
        <v>56</v>
      </c>
      <c r="B55" s="4">
        <v>131</v>
      </c>
      <c r="C55" s="4">
        <v>123</v>
      </c>
      <c r="D55" s="4">
        <v>254</v>
      </c>
      <c r="E55" s="4">
        <v>58</v>
      </c>
      <c r="F55" s="4">
        <v>57</v>
      </c>
      <c r="G55" s="4">
        <v>115</v>
      </c>
      <c r="H55" s="4">
        <v>38</v>
      </c>
      <c r="I55" s="4">
        <v>53</v>
      </c>
      <c r="J55" s="4">
        <v>91</v>
      </c>
      <c r="K55" s="4">
        <v>22</v>
      </c>
      <c r="L55" s="4">
        <v>33</v>
      </c>
      <c r="M55" s="4">
        <v>55</v>
      </c>
      <c r="N55" s="4">
        <v>21</v>
      </c>
      <c r="O55" s="4">
        <v>12</v>
      </c>
      <c r="P55" s="4">
        <v>33</v>
      </c>
      <c r="Q55" s="11">
        <f t="shared" si="2"/>
        <v>270</v>
      </c>
      <c r="R55" s="11">
        <f t="shared" si="3"/>
        <v>278</v>
      </c>
      <c r="S55" s="11">
        <f t="shared" si="4"/>
        <v>548</v>
      </c>
    </row>
    <row r="56" spans="1:19" x14ac:dyDescent="0.55000000000000004">
      <c r="A56" s="4" t="s">
        <v>57</v>
      </c>
      <c r="B56" s="4">
        <v>117</v>
      </c>
      <c r="C56" s="4">
        <v>113</v>
      </c>
      <c r="D56" s="4">
        <v>230</v>
      </c>
      <c r="E56" s="4">
        <v>60</v>
      </c>
      <c r="F56" s="4">
        <v>62</v>
      </c>
      <c r="G56" s="4">
        <v>122</v>
      </c>
      <c r="H56" s="4">
        <v>29</v>
      </c>
      <c r="I56" s="4">
        <v>59</v>
      </c>
      <c r="J56" s="4">
        <v>88</v>
      </c>
      <c r="K56" s="4">
        <v>44</v>
      </c>
      <c r="L56" s="4">
        <v>26</v>
      </c>
      <c r="M56" s="4">
        <v>70</v>
      </c>
      <c r="N56" s="4">
        <v>21</v>
      </c>
      <c r="O56" s="4">
        <v>16</v>
      </c>
      <c r="P56" s="4">
        <v>37</v>
      </c>
      <c r="Q56" s="11">
        <f t="shared" si="2"/>
        <v>271</v>
      </c>
      <c r="R56" s="11">
        <f t="shared" si="3"/>
        <v>276</v>
      </c>
      <c r="S56" s="11">
        <f t="shared" si="4"/>
        <v>547</v>
      </c>
    </row>
    <row r="57" spans="1:19" x14ac:dyDescent="0.55000000000000004">
      <c r="A57" s="4" t="s">
        <v>58</v>
      </c>
      <c r="B57" s="4">
        <v>115</v>
      </c>
      <c r="C57" s="4">
        <v>128</v>
      </c>
      <c r="D57" s="4">
        <v>243</v>
      </c>
      <c r="E57" s="4">
        <v>57</v>
      </c>
      <c r="F57" s="4">
        <v>55</v>
      </c>
      <c r="G57" s="4">
        <v>112</v>
      </c>
      <c r="H57" s="4">
        <v>45</v>
      </c>
      <c r="I57" s="4">
        <v>63</v>
      </c>
      <c r="J57" s="4">
        <v>108</v>
      </c>
      <c r="K57" s="4">
        <v>39</v>
      </c>
      <c r="L57" s="4">
        <v>34</v>
      </c>
      <c r="M57" s="4">
        <v>73</v>
      </c>
      <c r="N57" s="4">
        <v>29</v>
      </c>
      <c r="O57" s="4">
        <v>24</v>
      </c>
      <c r="P57" s="4">
        <v>53</v>
      </c>
      <c r="Q57" s="11">
        <f t="shared" si="2"/>
        <v>285</v>
      </c>
      <c r="R57" s="11">
        <f t="shared" si="3"/>
        <v>304</v>
      </c>
      <c r="S57" s="11">
        <f t="shared" si="4"/>
        <v>589</v>
      </c>
    </row>
    <row r="58" spans="1:19" x14ac:dyDescent="0.55000000000000004">
      <c r="A58" s="4" t="s">
        <v>59</v>
      </c>
      <c r="B58" s="4">
        <v>119</v>
      </c>
      <c r="C58" s="4">
        <v>114</v>
      </c>
      <c r="D58" s="4">
        <v>233</v>
      </c>
      <c r="E58" s="4">
        <v>46</v>
      </c>
      <c r="F58" s="4">
        <v>39</v>
      </c>
      <c r="G58" s="4">
        <v>85</v>
      </c>
      <c r="H58" s="4">
        <v>33</v>
      </c>
      <c r="I58" s="4">
        <v>56</v>
      </c>
      <c r="J58" s="4">
        <v>89</v>
      </c>
      <c r="K58" s="4">
        <v>39</v>
      </c>
      <c r="L58" s="4">
        <v>34</v>
      </c>
      <c r="M58" s="4">
        <v>73</v>
      </c>
      <c r="N58" s="4">
        <v>13</v>
      </c>
      <c r="O58" s="4">
        <v>18</v>
      </c>
      <c r="P58" s="4">
        <v>31</v>
      </c>
      <c r="Q58" s="11">
        <f t="shared" si="2"/>
        <v>250</v>
      </c>
      <c r="R58" s="11">
        <f t="shared" si="3"/>
        <v>261</v>
      </c>
      <c r="S58" s="11">
        <f t="shared" si="4"/>
        <v>511</v>
      </c>
    </row>
    <row r="59" spans="1:19" x14ac:dyDescent="0.55000000000000004">
      <c r="A59" s="4" t="s">
        <v>60</v>
      </c>
      <c r="B59" s="4">
        <v>133</v>
      </c>
      <c r="C59" s="4">
        <v>94</v>
      </c>
      <c r="D59" s="4">
        <v>227</v>
      </c>
      <c r="E59" s="4">
        <v>37</v>
      </c>
      <c r="F59" s="4">
        <v>65</v>
      </c>
      <c r="G59" s="4">
        <v>102</v>
      </c>
      <c r="H59" s="4">
        <v>39</v>
      </c>
      <c r="I59" s="4">
        <v>47</v>
      </c>
      <c r="J59" s="4">
        <v>86</v>
      </c>
      <c r="K59" s="4">
        <v>25</v>
      </c>
      <c r="L59" s="4">
        <v>35</v>
      </c>
      <c r="M59" s="4">
        <v>60</v>
      </c>
      <c r="N59" s="4">
        <v>13</v>
      </c>
      <c r="O59" s="4">
        <v>13</v>
      </c>
      <c r="P59" s="4">
        <v>26</v>
      </c>
      <c r="Q59" s="11">
        <f t="shared" si="2"/>
        <v>247</v>
      </c>
      <c r="R59" s="11">
        <f t="shared" si="3"/>
        <v>254</v>
      </c>
      <c r="S59" s="11">
        <f t="shared" si="4"/>
        <v>501</v>
      </c>
    </row>
    <row r="60" spans="1:19" x14ac:dyDescent="0.55000000000000004">
      <c r="A60" s="4" t="s">
        <v>61</v>
      </c>
      <c r="B60" s="4">
        <v>79</v>
      </c>
      <c r="C60" s="4">
        <v>73</v>
      </c>
      <c r="D60" s="4">
        <v>152</v>
      </c>
      <c r="E60" s="4">
        <v>46</v>
      </c>
      <c r="F60" s="4">
        <v>39</v>
      </c>
      <c r="G60" s="4">
        <v>85</v>
      </c>
      <c r="H60" s="4">
        <v>31</v>
      </c>
      <c r="I60" s="4">
        <v>39</v>
      </c>
      <c r="J60" s="4">
        <v>70</v>
      </c>
      <c r="K60" s="4">
        <v>31</v>
      </c>
      <c r="L60" s="4">
        <v>33</v>
      </c>
      <c r="M60" s="4">
        <v>64</v>
      </c>
      <c r="N60" s="4">
        <v>19</v>
      </c>
      <c r="O60" s="4">
        <v>13</v>
      </c>
      <c r="P60" s="4">
        <v>32</v>
      </c>
      <c r="Q60" s="11">
        <f t="shared" si="2"/>
        <v>206</v>
      </c>
      <c r="R60" s="11">
        <f t="shared" si="3"/>
        <v>197</v>
      </c>
      <c r="S60" s="11">
        <f t="shared" si="4"/>
        <v>403</v>
      </c>
    </row>
    <row r="61" spans="1:19" x14ac:dyDescent="0.55000000000000004">
      <c r="A61" s="4" t="s">
        <v>62</v>
      </c>
      <c r="B61" s="4">
        <v>83</v>
      </c>
      <c r="C61" s="4">
        <v>92</v>
      </c>
      <c r="D61" s="4">
        <v>175</v>
      </c>
      <c r="E61" s="4">
        <v>30</v>
      </c>
      <c r="F61" s="4">
        <v>55</v>
      </c>
      <c r="G61" s="4">
        <v>85</v>
      </c>
      <c r="H61" s="4">
        <v>28</v>
      </c>
      <c r="I61" s="4">
        <v>33</v>
      </c>
      <c r="J61" s="4">
        <v>61</v>
      </c>
      <c r="K61" s="4">
        <v>18</v>
      </c>
      <c r="L61" s="4">
        <v>34</v>
      </c>
      <c r="M61" s="4">
        <v>52</v>
      </c>
      <c r="N61" s="4">
        <v>13</v>
      </c>
      <c r="O61" s="4">
        <v>8</v>
      </c>
      <c r="P61" s="4">
        <v>21</v>
      </c>
      <c r="Q61" s="11">
        <f t="shared" si="2"/>
        <v>172</v>
      </c>
      <c r="R61" s="11">
        <f t="shared" si="3"/>
        <v>222</v>
      </c>
      <c r="S61" s="11">
        <f t="shared" si="4"/>
        <v>394</v>
      </c>
    </row>
    <row r="62" spans="1:19" x14ac:dyDescent="0.55000000000000004">
      <c r="A62" s="4" t="s">
        <v>63</v>
      </c>
      <c r="B62" s="4">
        <v>89</v>
      </c>
      <c r="C62" s="4">
        <v>83</v>
      </c>
      <c r="D62" s="4">
        <v>172</v>
      </c>
      <c r="E62" s="4">
        <v>41</v>
      </c>
      <c r="F62" s="4">
        <v>35</v>
      </c>
      <c r="G62" s="4">
        <v>76</v>
      </c>
      <c r="H62" s="4">
        <v>31</v>
      </c>
      <c r="I62" s="4">
        <v>36</v>
      </c>
      <c r="J62" s="4">
        <v>67</v>
      </c>
      <c r="K62" s="4">
        <v>20</v>
      </c>
      <c r="L62" s="4">
        <v>27</v>
      </c>
      <c r="M62" s="4">
        <v>47</v>
      </c>
      <c r="N62" s="4">
        <v>11</v>
      </c>
      <c r="O62" s="4">
        <v>14</v>
      </c>
      <c r="P62" s="4">
        <v>25</v>
      </c>
      <c r="Q62" s="11">
        <f t="shared" si="2"/>
        <v>192</v>
      </c>
      <c r="R62" s="11">
        <f t="shared" si="3"/>
        <v>195</v>
      </c>
      <c r="S62" s="11">
        <f t="shared" si="4"/>
        <v>387</v>
      </c>
    </row>
    <row r="63" spans="1:19" x14ac:dyDescent="0.55000000000000004">
      <c r="A63" s="4" t="s">
        <v>64</v>
      </c>
      <c r="B63" s="4">
        <v>80</v>
      </c>
      <c r="C63" s="4">
        <v>89</v>
      </c>
      <c r="D63" s="4">
        <v>169</v>
      </c>
      <c r="E63" s="4">
        <v>27</v>
      </c>
      <c r="F63" s="4">
        <v>48</v>
      </c>
      <c r="G63" s="4">
        <v>75</v>
      </c>
      <c r="H63" s="4">
        <v>27</v>
      </c>
      <c r="I63" s="4">
        <v>28</v>
      </c>
      <c r="J63" s="4">
        <v>55</v>
      </c>
      <c r="K63" s="4">
        <v>16</v>
      </c>
      <c r="L63" s="4">
        <v>19</v>
      </c>
      <c r="M63" s="4">
        <v>35</v>
      </c>
      <c r="N63" s="4">
        <v>10</v>
      </c>
      <c r="O63" s="4">
        <v>14</v>
      </c>
      <c r="P63" s="4">
        <v>24</v>
      </c>
      <c r="Q63" s="11">
        <f t="shared" si="2"/>
        <v>160</v>
      </c>
      <c r="R63" s="11">
        <f t="shared" si="3"/>
        <v>198</v>
      </c>
      <c r="S63" s="11">
        <f t="shared" si="4"/>
        <v>358</v>
      </c>
    </row>
    <row r="64" spans="1:19" x14ac:dyDescent="0.55000000000000004">
      <c r="A64" s="4" t="s">
        <v>65</v>
      </c>
      <c r="B64" s="4">
        <v>82</v>
      </c>
      <c r="C64" s="4">
        <v>76</v>
      </c>
      <c r="D64" s="4">
        <v>158</v>
      </c>
      <c r="E64" s="4">
        <v>33</v>
      </c>
      <c r="F64" s="4">
        <v>36</v>
      </c>
      <c r="G64" s="4">
        <v>69</v>
      </c>
      <c r="H64" s="4">
        <v>24</v>
      </c>
      <c r="I64" s="4">
        <v>39</v>
      </c>
      <c r="J64" s="4">
        <v>63</v>
      </c>
      <c r="K64" s="4">
        <v>24</v>
      </c>
      <c r="L64" s="4">
        <v>29</v>
      </c>
      <c r="M64" s="4">
        <v>53</v>
      </c>
      <c r="N64" s="4">
        <v>13</v>
      </c>
      <c r="O64" s="4">
        <v>7</v>
      </c>
      <c r="P64" s="4">
        <v>20</v>
      </c>
      <c r="Q64" s="11">
        <f t="shared" si="2"/>
        <v>176</v>
      </c>
      <c r="R64" s="11">
        <f t="shared" si="3"/>
        <v>187</v>
      </c>
      <c r="S64" s="11">
        <f t="shared" si="4"/>
        <v>363</v>
      </c>
    </row>
    <row r="65" spans="1:19" x14ac:dyDescent="0.55000000000000004">
      <c r="A65" s="4" t="s">
        <v>66</v>
      </c>
      <c r="B65" s="4">
        <v>83</v>
      </c>
      <c r="C65" s="4">
        <v>93</v>
      </c>
      <c r="D65" s="4">
        <v>176</v>
      </c>
      <c r="E65" s="4">
        <v>32</v>
      </c>
      <c r="F65" s="4">
        <v>49</v>
      </c>
      <c r="G65" s="4">
        <v>81</v>
      </c>
      <c r="H65" s="4">
        <v>34</v>
      </c>
      <c r="I65" s="4">
        <v>36</v>
      </c>
      <c r="J65" s="4">
        <v>70</v>
      </c>
      <c r="K65" s="4">
        <v>21</v>
      </c>
      <c r="L65" s="4">
        <v>20</v>
      </c>
      <c r="M65" s="4">
        <v>41</v>
      </c>
      <c r="N65" s="4">
        <v>6</v>
      </c>
      <c r="O65" s="4">
        <v>13</v>
      </c>
      <c r="P65" s="4">
        <v>19</v>
      </c>
      <c r="Q65" s="11">
        <f t="shared" si="2"/>
        <v>176</v>
      </c>
      <c r="R65" s="11">
        <f t="shared" si="3"/>
        <v>211</v>
      </c>
      <c r="S65" s="11">
        <f t="shared" si="4"/>
        <v>387</v>
      </c>
    </row>
    <row r="66" spans="1:19" x14ac:dyDescent="0.55000000000000004">
      <c r="A66" s="4" t="s">
        <v>67</v>
      </c>
      <c r="B66" s="4">
        <v>76</v>
      </c>
      <c r="C66" s="4">
        <v>79</v>
      </c>
      <c r="D66" s="4">
        <v>155</v>
      </c>
      <c r="E66" s="4">
        <v>42</v>
      </c>
      <c r="F66" s="4">
        <v>49</v>
      </c>
      <c r="G66" s="4">
        <v>91</v>
      </c>
      <c r="H66" s="4">
        <v>15</v>
      </c>
      <c r="I66" s="4">
        <v>37</v>
      </c>
      <c r="J66" s="4">
        <v>52</v>
      </c>
      <c r="K66" s="4">
        <v>20</v>
      </c>
      <c r="L66" s="4">
        <v>24</v>
      </c>
      <c r="M66" s="4">
        <v>44</v>
      </c>
      <c r="N66" s="4">
        <v>11</v>
      </c>
      <c r="O66" s="4">
        <v>10</v>
      </c>
      <c r="P66" s="4">
        <v>21</v>
      </c>
      <c r="Q66" s="11">
        <f t="shared" si="2"/>
        <v>164</v>
      </c>
      <c r="R66" s="11">
        <f t="shared" si="3"/>
        <v>199</v>
      </c>
      <c r="S66" s="11">
        <f t="shared" si="4"/>
        <v>363</v>
      </c>
    </row>
    <row r="67" spans="1:19" x14ac:dyDescent="0.55000000000000004">
      <c r="A67" s="4" t="s">
        <v>68</v>
      </c>
      <c r="B67" s="4">
        <v>68</v>
      </c>
      <c r="C67" s="4">
        <v>75</v>
      </c>
      <c r="D67" s="4">
        <v>143</v>
      </c>
      <c r="E67" s="4">
        <v>40</v>
      </c>
      <c r="F67" s="4">
        <v>36</v>
      </c>
      <c r="G67" s="4">
        <v>76</v>
      </c>
      <c r="H67" s="4">
        <v>26</v>
      </c>
      <c r="I67" s="4">
        <v>32</v>
      </c>
      <c r="J67" s="4">
        <v>58</v>
      </c>
      <c r="K67" s="4">
        <v>21</v>
      </c>
      <c r="L67" s="4">
        <v>31</v>
      </c>
      <c r="M67" s="4">
        <v>52</v>
      </c>
      <c r="N67" s="4">
        <v>4</v>
      </c>
      <c r="O67" s="4">
        <v>9</v>
      </c>
      <c r="P67" s="4">
        <v>13</v>
      </c>
      <c r="Q67" s="11">
        <f t="shared" si="2"/>
        <v>159</v>
      </c>
      <c r="R67" s="11">
        <f t="shared" si="3"/>
        <v>183</v>
      </c>
      <c r="S67" s="11">
        <f t="shared" si="4"/>
        <v>342</v>
      </c>
    </row>
    <row r="68" spans="1:19" x14ac:dyDescent="0.55000000000000004">
      <c r="A68" s="4" t="s">
        <v>69</v>
      </c>
      <c r="B68" s="4">
        <v>67</v>
      </c>
      <c r="C68" s="4">
        <v>52</v>
      </c>
      <c r="D68" s="4">
        <v>119</v>
      </c>
      <c r="E68" s="4">
        <v>31</v>
      </c>
      <c r="F68" s="4">
        <v>36</v>
      </c>
      <c r="G68" s="4">
        <v>67</v>
      </c>
      <c r="H68" s="4">
        <v>23</v>
      </c>
      <c r="I68" s="4">
        <v>33</v>
      </c>
      <c r="J68" s="4">
        <v>56</v>
      </c>
      <c r="K68" s="4">
        <v>11</v>
      </c>
      <c r="L68" s="4">
        <v>22</v>
      </c>
      <c r="M68" s="4">
        <v>33</v>
      </c>
      <c r="N68" s="4">
        <v>6</v>
      </c>
      <c r="O68" s="4">
        <v>3</v>
      </c>
      <c r="P68" s="4">
        <v>9</v>
      </c>
      <c r="Q68" s="11">
        <f t="shared" ref="Q68:Q109" si="28">B68+E68+H68+K68+N68</f>
        <v>138</v>
      </c>
      <c r="R68" s="11">
        <f t="shared" ref="R68:R109" si="29">C68+F68+I68+L68+O68</f>
        <v>146</v>
      </c>
      <c r="S68" s="11">
        <f t="shared" ref="S68:S108" si="30">D68+G68+J68+M68+P68</f>
        <v>284</v>
      </c>
    </row>
    <row r="69" spans="1:19" x14ac:dyDescent="0.55000000000000004">
      <c r="A69" s="4" t="s">
        <v>70</v>
      </c>
      <c r="B69" s="4">
        <v>66</v>
      </c>
      <c r="C69" s="4">
        <v>77</v>
      </c>
      <c r="D69" s="4">
        <v>143</v>
      </c>
      <c r="E69" s="4">
        <v>24</v>
      </c>
      <c r="F69" s="4">
        <v>38</v>
      </c>
      <c r="G69" s="4">
        <v>62</v>
      </c>
      <c r="H69" s="4">
        <v>31</v>
      </c>
      <c r="I69" s="4">
        <v>30</v>
      </c>
      <c r="J69" s="4">
        <v>61</v>
      </c>
      <c r="K69" s="4">
        <v>17</v>
      </c>
      <c r="L69" s="4">
        <v>22</v>
      </c>
      <c r="M69" s="4">
        <v>39</v>
      </c>
      <c r="N69" s="4">
        <v>7</v>
      </c>
      <c r="O69" s="4">
        <v>7</v>
      </c>
      <c r="P69" s="4">
        <v>14</v>
      </c>
      <c r="Q69" s="11">
        <f t="shared" si="28"/>
        <v>145</v>
      </c>
      <c r="R69" s="11">
        <f t="shared" si="29"/>
        <v>174</v>
      </c>
      <c r="S69" s="11">
        <f t="shared" si="30"/>
        <v>319</v>
      </c>
    </row>
    <row r="70" spans="1:19" x14ac:dyDescent="0.55000000000000004">
      <c r="A70" s="4" t="s">
        <v>71</v>
      </c>
      <c r="B70" s="4">
        <v>46</v>
      </c>
      <c r="C70" s="4">
        <v>65</v>
      </c>
      <c r="D70" s="4">
        <v>111</v>
      </c>
      <c r="E70" s="4">
        <v>32</v>
      </c>
      <c r="F70" s="4">
        <v>32</v>
      </c>
      <c r="G70" s="4">
        <v>64</v>
      </c>
      <c r="H70" s="4">
        <v>26</v>
      </c>
      <c r="I70" s="4">
        <v>25</v>
      </c>
      <c r="J70" s="4">
        <v>51</v>
      </c>
      <c r="K70" s="4">
        <v>18</v>
      </c>
      <c r="L70" s="4">
        <v>24</v>
      </c>
      <c r="M70" s="4">
        <v>42</v>
      </c>
      <c r="N70" s="4">
        <v>3</v>
      </c>
      <c r="O70" s="4">
        <v>11</v>
      </c>
      <c r="P70" s="4">
        <v>14</v>
      </c>
      <c r="Q70" s="11">
        <f t="shared" si="28"/>
        <v>125</v>
      </c>
      <c r="R70" s="11">
        <f t="shared" si="29"/>
        <v>157</v>
      </c>
      <c r="S70" s="11">
        <f t="shared" si="30"/>
        <v>282</v>
      </c>
    </row>
    <row r="71" spans="1:19" x14ac:dyDescent="0.55000000000000004">
      <c r="A71" s="4" t="s">
        <v>72</v>
      </c>
      <c r="B71" s="4">
        <v>49</v>
      </c>
      <c r="C71" s="4">
        <v>51</v>
      </c>
      <c r="D71" s="4">
        <v>100</v>
      </c>
      <c r="E71" s="4">
        <v>29</v>
      </c>
      <c r="F71" s="4">
        <v>20</v>
      </c>
      <c r="G71" s="4">
        <v>49</v>
      </c>
      <c r="H71" s="4">
        <v>18</v>
      </c>
      <c r="I71" s="4">
        <v>27</v>
      </c>
      <c r="J71" s="4">
        <v>45</v>
      </c>
      <c r="K71" s="4">
        <v>12</v>
      </c>
      <c r="L71" s="4">
        <v>24</v>
      </c>
      <c r="M71" s="4">
        <v>36</v>
      </c>
      <c r="N71" s="4">
        <v>9</v>
      </c>
      <c r="O71" s="4">
        <v>6</v>
      </c>
      <c r="P71" s="4">
        <v>15</v>
      </c>
      <c r="Q71" s="11">
        <f t="shared" si="28"/>
        <v>117</v>
      </c>
      <c r="R71" s="11">
        <f t="shared" si="29"/>
        <v>128</v>
      </c>
      <c r="S71" s="11">
        <f t="shared" si="30"/>
        <v>245</v>
      </c>
    </row>
    <row r="72" spans="1:19" x14ac:dyDescent="0.55000000000000004">
      <c r="A72" s="4" t="s">
        <v>73</v>
      </c>
      <c r="B72" s="4">
        <v>34</v>
      </c>
      <c r="C72" s="4">
        <v>53</v>
      </c>
      <c r="D72" s="4">
        <v>87</v>
      </c>
      <c r="E72" s="4">
        <v>13</v>
      </c>
      <c r="F72" s="4">
        <v>28</v>
      </c>
      <c r="G72" s="4">
        <v>41</v>
      </c>
      <c r="H72" s="4">
        <v>26</v>
      </c>
      <c r="I72" s="4">
        <v>19</v>
      </c>
      <c r="J72" s="4">
        <v>45</v>
      </c>
      <c r="K72" s="4">
        <v>20</v>
      </c>
      <c r="L72" s="4">
        <v>25</v>
      </c>
      <c r="M72" s="4">
        <v>45</v>
      </c>
      <c r="N72" s="4">
        <v>10</v>
      </c>
      <c r="O72" s="4">
        <v>6</v>
      </c>
      <c r="P72" s="4">
        <v>16</v>
      </c>
      <c r="Q72" s="11">
        <f t="shared" si="28"/>
        <v>103</v>
      </c>
      <c r="R72" s="11">
        <f t="shared" si="29"/>
        <v>131</v>
      </c>
      <c r="S72" s="11">
        <f t="shared" si="30"/>
        <v>234</v>
      </c>
    </row>
    <row r="73" spans="1:19" x14ac:dyDescent="0.55000000000000004">
      <c r="A73" s="4" t="s">
        <v>74</v>
      </c>
      <c r="B73" s="4">
        <v>40</v>
      </c>
      <c r="C73" s="4">
        <v>43</v>
      </c>
      <c r="D73" s="4">
        <v>83</v>
      </c>
      <c r="E73" s="4">
        <v>28</v>
      </c>
      <c r="F73" s="4">
        <v>24</v>
      </c>
      <c r="G73" s="4">
        <v>52</v>
      </c>
      <c r="H73" s="4">
        <v>16</v>
      </c>
      <c r="I73" s="4">
        <v>19</v>
      </c>
      <c r="J73" s="4">
        <v>35</v>
      </c>
      <c r="K73" s="4">
        <v>12</v>
      </c>
      <c r="L73" s="4">
        <v>13</v>
      </c>
      <c r="M73" s="4">
        <v>25</v>
      </c>
      <c r="N73" s="4">
        <v>9</v>
      </c>
      <c r="O73" s="4">
        <v>4</v>
      </c>
      <c r="P73" s="4">
        <v>13</v>
      </c>
      <c r="Q73" s="11">
        <f t="shared" si="28"/>
        <v>105</v>
      </c>
      <c r="R73" s="11">
        <f t="shared" si="29"/>
        <v>103</v>
      </c>
      <c r="S73" s="11">
        <f t="shared" si="30"/>
        <v>208</v>
      </c>
    </row>
    <row r="74" spans="1:19" x14ac:dyDescent="0.55000000000000004">
      <c r="A74" s="4" t="s">
        <v>75</v>
      </c>
      <c r="B74" s="4">
        <v>35</v>
      </c>
      <c r="C74" s="4">
        <v>29</v>
      </c>
      <c r="D74" s="4">
        <v>64</v>
      </c>
      <c r="E74" s="4">
        <v>13</v>
      </c>
      <c r="F74" s="4">
        <v>18</v>
      </c>
      <c r="G74" s="4">
        <v>31</v>
      </c>
      <c r="H74" s="4">
        <v>19</v>
      </c>
      <c r="I74" s="4">
        <v>22</v>
      </c>
      <c r="J74" s="4">
        <v>41</v>
      </c>
      <c r="K74" s="4">
        <v>15</v>
      </c>
      <c r="L74" s="4">
        <v>17</v>
      </c>
      <c r="M74" s="4">
        <v>32</v>
      </c>
      <c r="N74" s="4">
        <v>4</v>
      </c>
      <c r="O74" s="4">
        <v>8</v>
      </c>
      <c r="P74" s="4">
        <v>12</v>
      </c>
      <c r="Q74" s="11">
        <f t="shared" si="28"/>
        <v>86</v>
      </c>
      <c r="R74" s="11">
        <f t="shared" si="29"/>
        <v>94</v>
      </c>
      <c r="S74" s="11">
        <f t="shared" si="30"/>
        <v>180</v>
      </c>
    </row>
    <row r="75" spans="1:19" x14ac:dyDescent="0.55000000000000004">
      <c r="A75" s="4" t="s">
        <v>76</v>
      </c>
      <c r="B75" s="4">
        <v>35</v>
      </c>
      <c r="C75" s="4">
        <v>28</v>
      </c>
      <c r="D75" s="4">
        <v>63</v>
      </c>
      <c r="E75" s="4">
        <v>23</v>
      </c>
      <c r="F75" s="4">
        <v>28</v>
      </c>
      <c r="G75" s="4">
        <v>51</v>
      </c>
      <c r="H75" s="4">
        <v>16</v>
      </c>
      <c r="I75" s="4">
        <v>19</v>
      </c>
      <c r="J75" s="4">
        <v>35</v>
      </c>
      <c r="K75" s="4">
        <v>18</v>
      </c>
      <c r="L75" s="4">
        <v>13</v>
      </c>
      <c r="M75" s="4">
        <v>31</v>
      </c>
      <c r="N75" s="4">
        <v>1</v>
      </c>
      <c r="O75" s="4">
        <v>7</v>
      </c>
      <c r="P75" s="4">
        <v>8</v>
      </c>
      <c r="Q75" s="11">
        <f t="shared" si="28"/>
        <v>93</v>
      </c>
      <c r="R75" s="11">
        <f t="shared" si="29"/>
        <v>95</v>
      </c>
      <c r="S75" s="11">
        <f t="shared" si="30"/>
        <v>188</v>
      </c>
    </row>
    <row r="76" spans="1:19" x14ac:dyDescent="0.55000000000000004">
      <c r="A76" s="4" t="s">
        <v>77</v>
      </c>
      <c r="B76" s="4">
        <v>38</v>
      </c>
      <c r="C76" s="4">
        <v>56</v>
      </c>
      <c r="D76" s="4">
        <v>94</v>
      </c>
      <c r="E76" s="4">
        <v>14</v>
      </c>
      <c r="F76" s="4">
        <v>29</v>
      </c>
      <c r="G76" s="4">
        <v>43</v>
      </c>
      <c r="H76" s="4">
        <v>14</v>
      </c>
      <c r="I76" s="4">
        <v>23</v>
      </c>
      <c r="J76" s="4">
        <v>37</v>
      </c>
      <c r="K76" s="4">
        <v>6</v>
      </c>
      <c r="L76" s="4">
        <v>17</v>
      </c>
      <c r="M76" s="4">
        <v>23</v>
      </c>
      <c r="N76" s="4">
        <v>2</v>
      </c>
      <c r="O76" s="4">
        <v>6</v>
      </c>
      <c r="P76" s="4">
        <v>8</v>
      </c>
      <c r="Q76" s="11">
        <f t="shared" si="28"/>
        <v>74</v>
      </c>
      <c r="R76" s="11">
        <f t="shared" si="29"/>
        <v>131</v>
      </c>
      <c r="S76" s="11">
        <f t="shared" si="30"/>
        <v>205</v>
      </c>
    </row>
    <row r="77" spans="1:19" x14ac:dyDescent="0.55000000000000004">
      <c r="A77" s="4" t="s">
        <v>78</v>
      </c>
      <c r="B77" s="4">
        <v>38</v>
      </c>
      <c r="C77" s="4">
        <v>52</v>
      </c>
      <c r="D77" s="4">
        <v>90</v>
      </c>
      <c r="E77" s="4">
        <v>17</v>
      </c>
      <c r="F77" s="4">
        <v>17</v>
      </c>
      <c r="G77" s="4">
        <v>34</v>
      </c>
      <c r="H77" s="4">
        <v>14</v>
      </c>
      <c r="I77" s="4">
        <v>18</v>
      </c>
      <c r="J77" s="4">
        <v>32</v>
      </c>
      <c r="K77" s="4">
        <v>8</v>
      </c>
      <c r="L77" s="4">
        <v>18</v>
      </c>
      <c r="M77" s="4">
        <v>26</v>
      </c>
      <c r="N77" s="4">
        <v>5</v>
      </c>
      <c r="O77" s="4">
        <v>4</v>
      </c>
      <c r="P77" s="4">
        <v>9</v>
      </c>
      <c r="Q77" s="11">
        <f t="shared" si="28"/>
        <v>82</v>
      </c>
      <c r="R77" s="11">
        <f t="shared" si="29"/>
        <v>109</v>
      </c>
      <c r="S77" s="11">
        <f t="shared" si="30"/>
        <v>191</v>
      </c>
    </row>
    <row r="78" spans="1:19" x14ac:dyDescent="0.55000000000000004">
      <c r="A78" s="4" t="s">
        <v>79</v>
      </c>
      <c r="B78" s="4">
        <v>25</v>
      </c>
      <c r="C78" s="4">
        <v>22</v>
      </c>
      <c r="D78" s="4">
        <v>47</v>
      </c>
      <c r="E78" s="4">
        <v>14</v>
      </c>
      <c r="F78" s="4">
        <v>23</v>
      </c>
      <c r="G78" s="4">
        <v>37</v>
      </c>
      <c r="H78" s="4">
        <v>11</v>
      </c>
      <c r="I78" s="4">
        <v>11</v>
      </c>
      <c r="J78" s="4">
        <v>22</v>
      </c>
      <c r="K78" s="4">
        <v>14</v>
      </c>
      <c r="L78" s="4">
        <v>14</v>
      </c>
      <c r="M78" s="4">
        <v>28</v>
      </c>
      <c r="N78" s="4">
        <v>1</v>
      </c>
      <c r="O78" s="4">
        <v>3</v>
      </c>
      <c r="P78" s="4">
        <v>4</v>
      </c>
      <c r="Q78" s="11">
        <f t="shared" si="28"/>
        <v>65</v>
      </c>
      <c r="R78" s="11">
        <f t="shared" si="29"/>
        <v>73</v>
      </c>
      <c r="S78" s="11">
        <f t="shared" si="30"/>
        <v>138</v>
      </c>
    </row>
    <row r="79" spans="1:19" x14ac:dyDescent="0.55000000000000004">
      <c r="A79" s="4" t="s">
        <v>80</v>
      </c>
      <c r="B79" s="4">
        <v>23</v>
      </c>
      <c r="C79" s="4">
        <v>41</v>
      </c>
      <c r="D79" s="4">
        <v>64</v>
      </c>
      <c r="E79" s="4">
        <v>22</v>
      </c>
      <c r="F79" s="4">
        <v>20</v>
      </c>
      <c r="G79" s="4">
        <v>42</v>
      </c>
      <c r="H79" s="4">
        <v>8</v>
      </c>
      <c r="I79" s="4">
        <v>11</v>
      </c>
      <c r="J79" s="4">
        <v>19</v>
      </c>
      <c r="K79" s="4">
        <v>11</v>
      </c>
      <c r="L79" s="4">
        <v>15</v>
      </c>
      <c r="M79" s="4">
        <v>26</v>
      </c>
      <c r="N79" s="4">
        <v>2</v>
      </c>
      <c r="O79" s="4">
        <v>6</v>
      </c>
      <c r="P79" s="4">
        <v>8</v>
      </c>
      <c r="Q79" s="11">
        <f t="shared" si="28"/>
        <v>66</v>
      </c>
      <c r="R79" s="11">
        <f t="shared" si="29"/>
        <v>93</v>
      </c>
      <c r="S79" s="11">
        <f t="shared" si="30"/>
        <v>159</v>
      </c>
    </row>
    <row r="80" spans="1:19" x14ac:dyDescent="0.55000000000000004">
      <c r="A80" s="4" t="s">
        <v>81</v>
      </c>
      <c r="B80" s="4">
        <v>28</v>
      </c>
      <c r="C80" s="4">
        <v>32</v>
      </c>
      <c r="D80" s="4">
        <v>60</v>
      </c>
      <c r="E80" s="4">
        <v>17</v>
      </c>
      <c r="F80" s="4">
        <v>17</v>
      </c>
      <c r="G80" s="4">
        <v>34</v>
      </c>
      <c r="H80" s="4">
        <v>16</v>
      </c>
      <c r="I80" s="4">
        <v>22</v>
      </c>
      <c r="J80" s="4">
        <v>38</v>
      </c>
      <c r="K80" s="4">
        <v>4</v>
      </c>
      <c r="L80" s="4">
        <v>11</v>
      </c>
      <c r="M80" s="4">
        <v>15</v>
      </c>
      <c r="N80" s="4">
        <v>3</v>
      </c>
      <c r="O80" s="4">
        <v>4</v>
      </c>
      <c r="P80" s="4">
        <v>7</v>
      </c>
      <c r="Q80" s="11">
        <f t="shared" si="28"/>
        <v>68</v>
      </c>
      <c r="R80" s="11">
        <f t="shared" si="29"/>
        <v>86</v>
      </c>
      <c r="S80" s="11">
        <f t="shared" si="30"/>
        <v>154</v>
      </c>
    </row>
    <row r="81" spans="1:19" x14ac:dyDescent="0.55000000000000004">
      <c r="A81" s="4" t="s">
        <v>82</v>
      </c>
      <c r="B81" s="4">
        <v>32</v>
      </c>
      <c r="C81" s="4">
        <v>37</v>
      </c>
      <c r="D81" s="4">
        <v>69</v>
      </c>
      <c r="E81" s="4">
        <v>15</v>
      </c>
      <c r="F81" s="4">
        <v>16</v>
      </c>
      <c r="G81" s="4">
        <v>31</v>
      </c>
      <c r="H81" s="4">
        <v>14</v>
      </c>
      <c r="I81" s="4">
        <v>14</v>
      </c>
      <c r="J81" s="4">
        <v>28</v>
      </c>
      <c r="K81" s="4">
        <v>10</v>
      </c>
      <c r="L81" s="4">
        <v>15</v>
      </c>
      <c r="M81" s="4">
        <v>25</v>
      </c>
      <c r="N81" s="4">
        <v>2</v>
      </c>
      <c r="O81" s="4">
        <v>4</v>
      </c>
      <c r="P81" s="4">
        <v>6</v>
      </c>
      <c r="Q81" s="11">
        <f t="shared" si="28"/>
        <v>73</v>
      </c>
      <c r="R81" s="11">
        <f t="shared" si="29"/>
        <v>86</v>
      </c>
      <c r="S81" s="11">
        <f t="shared" si="30"/>
        <v>159</v>
      </c>
    </row>
    <row r="82" spans="1:19" x14ac:dyDescent="0.55000000000000004">
      <c r="A82" s="4" t="s">
        <v>83</v>
      </c>
      <c r="B82" s="4">
        <v>23</v>
      </c>
      <c r="C82" s="4">
        <v>28</v>
      </c>
      <c r="D82" s="4">
        <v>51</v>
      </c>
      <c r="E82" s="4">
        <v>8</v>
      </c>
      <c r="F82" s="4">
        <v>17</v>
      </c>
      <c r="G82" s="4">
        <v>25</v>
      </c>
      <c r="H82" s="4">
        <v>12</v>
      </c>
      <c r="I82" s="4">
        <v>16</v>
      </c>
      <c r="J82" s="4">
        <v>28</v>
      </c>
      <c r="K82" s="4">
        <v>13</v>
      </c>
      <c r="L82" s="4">
        <v>10</v>
      </c>
      <c r="M82" s="4">
        <v>23</v>
      </c>
      <c r="N82" s="4">
        <v>2</v>
      </c>
      <c r="O82" s="4">
        <v>9</v>
      </c>
      <c r="P82" s="4">
        <v>11</v>
      </c>
      <c r="Q82" s="11">
        <f t="shared" si="28"/>
        <v>58</v>
      </c>
      <c r="R82" s="11">
        <f t="shared" si="29"/>
        <v>80</v>
      </c>
      <c r="S82" s="11">
        <f t="shared" si="30"/>
        <v>138</v>
      </c>
    </row>
    <row r="83" spans="1:19" x14ac:dyDescent="0.55000000000000004">
      <c r="A83" s="4" t="s">
        <v>84</v>
      </c>
      <c r="B83" s="4">
        <v>19</v>
      </c>
      <c r="C83" s="4">
        <v>24</v>
      </c>
      <c r="D83" s="4">
        <v>43</v>
      </c>
      <c r="E83" s="4">
        <v>8</v>
      </c>
      <c r="F83" s="4">
        <v>17</v>
      </c>
      <c r="G83" s="4">
        <v>25</v>
      </c>
      <c r="H83" s="4">
        <v>11</v>
      </c>
      <c r="I83" s="4">
        <v>7</v>
      </c>
      <c r="J83" s="4">
        <v>18</v>
      </c>
      <c r="K83" s="4">
        <v>5</v>
      </c>
      <c r="L83" s="4">
        <v>17</v>
      </c>
      <c r="M83" s="4">
        <v>22</v>
      </c>
      <c r="N83" s="4">
        <v>1</v>
      </c>
      <c r="O83" s="4">
        <v>3</v>
      </c>
      <c r="P83" s="4">
        <v>4</v>
      </c>
      <c r="Q83" s="11">
        <f t="shared" si="28"/>
        <v>44</v>
      </c>
      <c r="R83" s="11">
        <f t="shared" si="29"/>
        <v>68</v>
      </c>
      <c r="S83" s="11">
        <f t="shared" si="30"/>
        <v>112</v>
      </c>
    </row>
    <row r="84" spans="1:19" x14ac:dyDescent="0.55000000000000004">
      <c r="A84" s="4" t="s">
        <v>85</v>
      </c>
      <c r="B84" s="4">
        <v>20</v>
      </c>
      <c r="C84" s="4">
        <v>24</v>
      </c>
      <c r="D84" s="4">
        <v>44</v>
      </c>
      <c r="E84" s="4">
        <v>6</v>
      </c>
      <c r="F84" s="4">
        <v>13</v>
      </c>
      <c r="G84" s="4">
        <v>19</v>
      </c>
      <c r="H84" s="4">
        <v>6</v>
      </c>
      <c r="I84" s="4">
        <v>9</v>
      </c>
      <c r="J84" s="4">
        <v>15</v>
      </c>
      <c r="K84" s="4">
        <v>6</v>
      </c>
      <c r="L84" s="4">
        <v>12</v>
      </c>
      <c r="M84" s="4">
        <v>18</v>
      </c>
      <c r="N84" s="4">
        <v>1</v>
      </c>
      <c r="O84" s="4">
        <v>5</v>
      </c>
      <c r="P84" s="4">
        <v>6</v>
      </c>
      <c r="Q84" s="11">
        <f t="shared" si="28"/>
        <v>39</v>
      </c>
      <c r="R84" s="11">
        <f t="shared" si="29"/>
        <v>63</v>
      </c>
      <c r="S84" s="11">
        <f t="shared" si="30"/>
        <v>102</v>
      </c>
    </row>
    <row r="85" spans="1:19" x14ac:dyDescent="0.55000000000000004">
      <c r="A85" s="4" t="s">
        <v>86</v>
      </c>
      <c r="B85" s="4">
        <v>15</v>
      </c>
      <c r="C85" s="4">
        <v>21</v>
      </c>
      <c r="D85" s="4">
        <v>36</v>
      </c>
      <c r="E85" s="4">
        <v>11</v>
      </c>
      <c r="F85" s="4">
        <v>8</v>
      </c>
      <c r="G85" s="4">
        <v>19</v>
      </c>
      <c r="H85" s="4">
        <v>11</v>
      </c>
      <c r="I85" s="4">
        <v>12</v>
      </c>
      <c r="J85" s="4">
        <v>23</v>
      </c>
      <c r="K85" s="4">
        <v>6</v>
      </c>
      <c r="L85" s="4">
        <v>12</v>
      </c>
      <c r="M85" s="4">
        <v>18</v>
      </c>
      <c r="N85" s="4">
        <v>5</v>
      </c>
      <c r="O85" s="4">
        <v>4</v>
      </c>
      <c r="P85" s="4">
        <v>9</v>
      </c>
      <c r="Q85" s="11">
        <f t="shared" si="28"/>
        <v>48</v>
      </c>
      <c r="R85" s="11">
        <f t="shared" si="29"/>
        <v>57</v>
      </c>
      <c r="S85" s="11">
        <f t="shared" si="30"/>
        <v>105</v>
      </c>
    </row>
    <row r="86" spans="1:19" x14ac:dyDescent="0.55000000000000004">
      <c r="A86" s="4" t="s">
        <v>87</v>
      </c>
      <c r="B86" s="4">
        <v>11</v>
      </c>
      <c r="C86" s="4">
        <v>25</v>
      </c>
      <c r="D86" s="4">
        <v>36</v>
      </c>
      <c r="E86" s="4">
        <v>5</v>
      </c>
      <c r="F86" s="4">
        <v>12</v>
      </c>
      <c r="G86" s="4">
        <v>17</v>
      </c>
      <c r="H86" s="4">
        <v>8</v>
      </c>
      <c r="I86" s="4">
        <v>13</v>
      </c>
      <c r="J86" s="4">
        <v>21</v>
      </c>
      <c r="K86" s="4">
        <v>6</v>
      </c>
      <c r="L86" s="4">
        <v>13</v>
      </c>
      <c r="M86" s="4">
        <v>19</v>
      </c>
      <c r="N86" s="4">
        <v>1</v>
      </c>
      <c r="O86" s="4">
        <v>0</v>
      </c>
      <c r="P86" s="4">
        <v>1</v>
      </c>
      <c r="Q86" s="11">
        <f t="shared" si="28"/>
        <v>31</v>
      </c>
      <c r="R86" s="11">
        <f t="shared" si="29"/>
        <v>63</v>
      </c>
      <c r="S86" s="11">
        <f t="shared" si="30"/>
        <v>94</v>
      </c>
    </row>
    <row r="87" spans="1:19" x14ac:dyDescent="0.55000000000000004">
      <c r="A87" s="4" t="s">
        <v>88</v>
      </c>
      <c r="B87" s="4">
        <v>13</v>
      </c>
      <c r="C87" s="4">
        <v>21</v>
      </c>
      <c r="D87" s="4">
        <v>34</v>
      </c>
      <c r="E87" s="4">
        <v>8</v>
      </c>
      <c r="F87" s="4">
        <v>12</v>
      </c>
      <c r="G87" s="4">
        <v>20</v>
      </c>
      <c r="H87" s="4">
        <v>3</v>
      </c>
      <c r="I87" s="4">
        <v>18</v>
      </c>
      <c r="J87" s="4">
        <v>21</v>
      </c>
      <c r="K87" s="4">
        <v>7</v>
      </c>
      <c r="L87" s="4">
        <v>9</v>
      </c>
      <c r="M87" s="4">
        <v>16</v>
      </c>
      <c r="N87" s="4">
        <v>0</v>
      </c>
      <c r="O87" s="4">
        <v>3</v>
      </c>
      <c r="P87" s="4">
        <v>3</v>
      </c>
      <c r="Q87" s="11">
        <f t="shared" si="28"/>
        <v>31</v>
      </c>
      <c r="R87" s="11">
        <f t="shared" si="29"/>
        <v>63</v>
      </c>
      <c r="S87" s="11">
        <f t="shared" si="30"/>
        <v>94</v>
      </c>
    </row>
    <row r="88" spans="1:19" x14ac:dyDescent="0.55000000000000004">
      <c r="A88" s="4" t="s">
        <v>89</v>
      </c>
      <c r="B88" s="4">
        <v>9</v>
      </c>
      <c r="C88" s="4">
        <v>18</v>
      </c>
      <c r="D88" s="4">
        <v>27</v>
      </c>
      <c r="E88" s="4">
        <v>8</v>
      </c>
      <c r="F88" s="4">
        <v>4</v>
      </c>
      <c r="G88" s="4">
        <v>12</v>
      </c>
      <c r="H88" s="4">
        <v>5</v>
      </c>
      <c r="I88" s="4">
        <v>8</v>
      </c>
      <c r="J88" s="4">
        <v>13</v>
      </c>
      <c r="K88" s="4">
        <v>5</v>
      </c>
      <c r="L88" s="4">
        <v>5</v>
      </c>
      <c r="M88" s="4">
        <v>10</v>
      </c>
      <c r="N88" s="4">
        <v>1</v>
      </c>
      <c r="O88" s="4">
        <v>2</v>
      </c>
      <c r="P88" s="4">
        <v>3</v>
      </c>
      <c r="Q88" s="11">
        <f t="shared" si="28"/>
        <v>28</v>
      </c>
      <c r="R88" s="11">
        <f t="shared" si="29"/>
        <v>37</v>
      </c>
      <c r="S88" s="11">
        <f t="shared" si="30"/>
        <v>65</v>
      </c>
    </row>
    <row r="89" spans="1:19" x14ac:dyDescent="0.55000000000000004">
      <c r="A89" s="4" t="s">
        <v>90</v>
      </c>
      <c r="B89" s="4">
        <v>7</v>
      </c>
      <c r="C89" s="4">
        <v>20</v>
      </c>
      <c r="D89" s="4">
        <v>27</v>
      </c>
      <c r="E89" s="4">
        <v>3</v>
      </c>
      <c r="F89" s="4">
        <v>9</v>
      </c>
      <c r="G89" s="4">
        <v>12</v>
      </c>
      <c r="H89" s="4">
        <v>7</v>
      </c>
      <c r="I89" s="4">
        <v>10</v>
      </c>
      <c r="J89" s="4">
        <v>17</v>
      </c>
      <c r="K89" s="4">
        <v>7</v>
      </c>
      <c r="L89" s="4">
        <v>7</v>
      </c>
      <c r="M89" s="4">
        <v>14</v>
      </c>
      <c r="N89" s="4">
        <v>2</v>
      </c>
      <c r="O89" s="4">
        <v>1</v>
      </c>
      <c r="P89" s="4">
        <v>3</v>
      </c>
      <c r="Q89" s="11">
        <f t="shared" si="28"/>
        <v>26</v>
      </c>
      <c r="R89" s="11">
        <f t="shared" si="29"/>
        <v>47</v>
      </c>
      <c r="S89" s="11">
        <f t="shared" si="30"/>
        <v>73</v>
      </c>
    </row>
    <row r="90" spans="1:19" x14ac:dyDescent="0.55000000000000004">
      <c r="A90" s="4" t="s">
        <v>91</v>
      </c>
      <c r="B90" s="4">
        <v>13</v>
      </c>
      <c r="C90" s="4">
        <v>8</v>
      </c>
      <c r="D90" s="4">
        <v>21</v>
      </c>
      <c r="E90" s="4">
        <v>0</v>
      </c>
      <c r="F90" s="4">
        <v>12</v>
      </c>
      <c r="G90" s="4">
        <v>12</v>
      </c>
      <c r="H90" s="4">
        <v>3</v>
      </c>
      <c r="I90" s="4">
        <v>9</v>
      </c>
      <c r="J90" s="4">
        <v>12</v>
      </c>
      <c r="K90" s="4">
        <v>3</v>
      </c>
      <c r="L90" s="4">
        <v>8</v>
      </c>
      <c r="M90" s="4">
        <v>11</v>
      </c>
      <c r="N90" s="4">
        <v>1</v>
      </c>
      <c r="O90" s="4">
        <v>0</v>
      </c>
      <c r="P90" s="4">
        <v>1</v>
      </c>
      <c r="Q90" s="11">
        <f t="shared" si="28"/>
        <v>20</v>
      </c>
      <c r="R90" s="11">
        <f t="shared" si="29"/>
        <v>37</v>
      </c>
      <c r="S90" s="11">
        <f t="shared" si="30"/>
        <v>57</v>
      </c>
    </row>
    <row r="91" spans="1:19" x14ac:dyDescent="0.55000000000000004">
      <c r="A91" s="4" t="s">
        <v>92</v>
      </c>
      <c r="B91" s="4">
        <v>4</v>
      </c>
      <c r="C91" s="4">
        <v>3</v>
      </c>
      <c r="D91" s="4">
        <v>7</v>
      </c>
      <c r="E91" s="4">
        <v>5</v>
      </c>
      <c r="F91" s="4">
        <v>5</v>
      </c>
      <c r="G91" s="4">
        <v>10</v>
      </c>
      <c r="H91" s="4">
        <v>2</v>
      </c>
      <c r="I91" s="4">
        <v>5</v>
      </c>
      <c r="J91" s="4">
        <v>7</v>
      </c>
      <c r="K91" s="4">
        <v>5</v>
      </c>
      <c r="L91" s="4">
        <v>5</v>
      </c>
      <c r="M91" s="4">
        <v>10</v>
      </c>
      <c r="N91" s="4">
        <v>2</v>
      </c>
      <c r="O91" s="4">
        <v>1</v>
      </c>
      <c r="P91" s="4">
        <v>3</v>
      </c>
      <c r="Q91" s="11">
        <f t="shared" si="28"/>
        <v>18</v>
      </c>
      <c r="R91" s="11">
        <f t="shared" si="29"/>
        <v>19</v>
      </c>
      <c r="S91" s="11">
        <f t="shared" si="30"/>
        <v>37</v>
      </c>
    </row>
    <row r="92" spans="1:19" x14ac:dyDescent="0.55000000000000004">
      <c r="A92" s="4" t="s">
        <v>93</v>
      </c>
      <c r="B92" s="4">
        <v>4</v>
      </c>
      <c r="C92" s="4">
        <v>14</v>
      </c>
      <c r="D92" s="4">
        <v>18</v>
      </c>
      <c r="E92" s="4">
        <v>2</v>
      </c>
      <c r="F92" s="4">
        <v>6</v>
      </c>
      <c r="G92" s="4">
        <v>8</v>
      </c>
      <c r="H92" s="4">
        <v>5</v>
      </c>
      <c r="I92" s="4">
        <v>3</v>
      </c>
      <c r="J92" s="4">
        <v>8</v>
      </c>
      <c r="K92" s="4">
        <v>4</v>
      </c>
      <c r="L92" s="4">
        <v>6</v>
      </c>
      <c r="M92" s="4">
        <v>10</v>
      </c>
      <c r="N92" s="4">
        <v>1</v>
      </c>
      <c r="O92" s="4">
        <v>1</v>
      </c>
      <c r="P92" s="4">
        <v>2</v>
      </c>
      <c r="Q92" s="11">
        <f t="shared" si="28"/>
        <v>16</v>
      </c>
      <c r="R92" s="11">
        <f t="shared" si="29"/>
        <v>30</v>
      </c>
      <c r="S92" s="11">
        <f t="shared" si="30"/>
        <v>46</v>
      </c>
    </row>
    <row r="93" spans="1:19" x14ac:dyDescent="0.55000000000000004">
      <c r="A93" s="4" t="s">
        <v>94</v>
      </c>
      <c r="B93" s="4">
        <v>4</v>
      </c>
      <c r="C93" s="4">
        <v>10</v>
      </c>
      <c r="D93" s="4">
        <v>14</v>
      </c>
      <c r="E93" s="4">
        <v>2</v>
      </c>
      <c r="F93" s="4">
        <v>4</v>
      </c>
      <c r="G93" s="4">
        <v>6</v>
      </c>
      <c r="H93" s="4">
        <v>5</v>
      </c>
      <c r="I93" s="4">
        <v>4</v>
      </c>
      <c r="J93" s="4">
        <v>9</v>
      </c>
      <c r="K93" s="4">
        <v>1</v>
      </c>
      <c r="L93" s="4">
        <v>1</v>
      </c>
      <c r="M93" s="4">
        <v>2</v>
      </c>
      <c r="N93" s="4">
        <v>0</v>
      </c>
      <c r="O93" s="4">
        <v>0</v>
      </c>
      <c r="P93" s="4">
        <v>0</v>
      </c>
      <c r="Q93" s="11">
        <f t="shared" si="28"/>
        <v>12</v>
      </c>
      <c r="R93" s="11">
        <f t="shared" si="29"/>
        <v>19</v>
      </c>
      <c r="S93" s="11">
        <f t="shared" si="30"/>
        <v>31</v>
      </c>
    </row>
    <row r="94" spans="1:19" x14ac:dyDescent="0.55000000000000004">
      <c r="A94" s="4" t="s">
        <v>95</v>
      </c>
      <c r="B94" s="4">
        <v>5</v>
      </c>
      <c r="C94" s="4">
        <v>9</v>
      </c>
      <c r="D94" s="4">
        <v>14</v>
      </c>
      <c r="E94" s="4">
        <v>1</v>
      </c>
      <c r="F94" s="4">
        <v>2</v>
      </c>
      <c r="G94" s="4">
        <v>3</v>
      </c>
      <c r="H94" s="4">
        <v>2</v>
      </c>
      <c r="I94" s="4">
        <v>8</v>
      </c>
      <c r="J94" s="4">
        <v>10</v>
      </c>
      <c r="K94" s="4">
        <v>4</v>
      </c>
      <c r="L94" s="4">
        <v>5</v>
      </c>
      <c r="M94" s="4">
        <v>9</v>
      </c>
      <c r="N94" s="4">
        <v>1</v>
      </c>
      <c r="O94" s="4">
        <v>0</v>
      </c>
      <c r="P94" s="4">
        <v>1</v>
      </c>
      <c r="Q94" s="11">
        <f t="shared" si="28"/>
        <v>13</v>
      </c>
      <c r="R94" s="11">
        <f t="shared" si="29"/>
        <v>24</v>
      </c>
      <c r="S94" s="11">
        <f t="shared" si="30"/>
        <v>37</v>
      </c>
    </row>
    <row r="95" spans="1:19" x14ac:dyDescent="0.55000000000000004">
      <c r="A95" s="4" t="s">
        <v>96</v>
      </c>
      <c r="B95" s="4">
        <v>1</v>
      </c>
      <c r="C95" s="4">
        <v>5</v>
      </c>
      <c r="D95" s="4">
        <v>6</v>
      </c>
      <c r="E95" s="4">
        <v>0</v>
      </c>
      <c r="F95" s="4">
        <v>4</v>
      </c>
      <c r="G95" s="4">
        <v>4</v>
      </c>
      <c r="H95" s="4">
        <v>1</v>
      </c>
      <c r="I95" s="4">
        <v>4</v>
      </c>
      <c r="J95" s="4">
        <v>5</v>
      </c>
      <c r="K95" s="4">
        <v>2</v>
      </c>
      <c r="L95" s="4">
        <v>3</v>
      </c>
      <c r="M95" s="4">
        <v>5</v>
      </c>
      <c r="N95" s="4">
        <v>1</v>
      </c>
      <c r="O95" s="4">
        <v>2</v>
      </c>
      <c r="P95" s="4">
        <v>3</v>
      </c>
      <c r="Q95" s="11">
        <f t="shared" si="28"/>
        <v>5</v>
      </c>
      <c r="R95" s="11">
        <f t="shared" si="29"/>
        <v>18</v>
      </c>
      <c r="S95" s="11">
        <f t="shared" si="30"/>
        <v>23</v>
      </c>
    </row>
    <row r="96" spans="1:19" x14ac:dyDescent="0.55000000000000004">
      <c r="A96" s="4" t="s">
        <v>97</v>
      </c>
      <c r="B96" s="4">
        <v>2</v>
      </c>
      <c r="C96" s="4">
        <v>3</v>
      </c>
      <c r="D96" s="4">
        <v>5</v>
      </c>
      <c r="E96" s="4">
        <v>3</v>
      </c>
      <c r="F96" s="4">
        <v>4</v>
      </c>
      <c r="G96" s="4">
        <v>7</v>
      </c>
      <c r="H96" s="4">
        <v>3</v>
      </c>
      <c r="I96" s="4">
        <v>4</v>
      </c>
      <c r="J96" s="4">
        <v>7</v>
      </c>
      <c r="K96" s="4">
        <v>3</v>
      </c>
      <c r="L96" s="4">
        <v>1</v>
      </c>
      <c r="M96" s="4">
        <v>4</v>
      </c>
      <c r="N96" s="4">
        <v>1</v>
      </c>
      <c r="O96" s="4">
        <v>0</v>
      </c>
      <c r="P96" s="4">
        <v>1</v>
      </c>
      <c r="Q96" s="11">
        <f t="shared" si="28"/>
        <v>12</v>
      </c>
      <c r="R96" s="11">
        <f t="shared" si="29"/>
        <v>12</v>
      </c>
      <c r="S96" s="11">
        <f t="shared" si="30"/>
        <v>24</v>
      </c>
    </row>
    <row r="97" spans="1:19" x14ac:dyDescent="0.55000000000000004">
      <c r="A97" s="4" t="s">
        <v>98</v>
      </c>
      <c r="B97" s="4">
        <v>1</v>
      </c>
      <c r="C97" s="4">
        <v>3</v>
      </c>
      <c r="D97" s="4">
        <v>4</v>
      </c>
      <c r="E97" s="4">
        <v>0</v>
      </c>
      <c r="F97" s="4">
        <v>3</v>
      </c>
      <c r="G97" s="4">
        <v>3</v>
      </c>
      <c r="H97" s="4">
        <v>3</v>
      </c>
      <c r="I97" s="4">
        <v>1</v>
      </c>
      <c r="J97" s="4">
        <v>4</v>
      </c>
      <c r="K97" s="4">
        <v>0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11">
        <f t="shared" si="28"/>
        <v>4</v>
      </c>
      <c r="R97" s="11">
        <f t="shared" si="29"/>
        <v>8</v>
      </c>
      <c r="S97" s="11">
        <f t="shared" si="30"/>
        <v>12</v>
      </c>
    </row>
    <row r="98" spans="1:19" x14ac:dyDescent="0.55000000000000004">
      <c r="A98" s="4" t="s">
        <v>99</v>
      </c>
      <c r="B98" s="4">
        <v>2</v>
      </c>
      <c r="C98" s="4">
        <v>4</v>
      </c>
      <c r="D98" s="4">
        <v>6</v>
      </c>
      <c r="E98" s="4">
        <v>0</v>
      </c>
      <c r="F98" s="4">
        <v>1</v>
      </c>
      <c r="G98" s="4">
        <v>1</v>
      </c>
      <c r="H98" s="4">
        <v>0</v>
      </c>
      <c r="I98" s="4">
        <v>1</v>
      </c>
      <c r="J98" s="4">
        <v>1</v>
      </c>
      <c r="K98" s="4">
        <v>1</v>
      </c>
      <c r="L98" s="4">
        <v>0</v>
      </c>
      <c r="M98" s="4">
        <v>1</v>
      </c>
      <c r="N98" s="4">
        <v>0</v>
      </c>
      <c r="O98" s="4">
        <v>0</v>
      </c>
      <c r="P98" s="4">
        <v>0</v>
      </c>
      <c r="Q98" s="11">
        <f t="shared" si="28"/>
        <v>3</v>
      </c>
      <c r="R98" s="11">
        <f t="shared" si="29"/>
        <v>6</v>
      </c>
      <c r="S98" s="11">
        <f t="shared" si="30"/>
        <v>9</v>
      </c>
    </row>
    <row r="99" spans="1:19" x14ac:dyDescent="0.55000000000000004">
      <c r="A99" s="4" t="s">
        <v>100</v>
      </c>
      <c r="B99" s="4">
        <v>2</v>
      </c>
      <c r="C99" s="4">
        <v>1</v>
      </c>
      <c r="D99" s="4">
        <v>3</v>
      </c>
      <c r="E99" s="4">
        <v>1</v>
      </c>
      <c r="F99" s="4">
        <v>3</v>
      </c>
      <c r="G99" s="4">
        <v>4</v>
      </c>
      <c r="H99" s="4">
        <v>2</v>
      </c>
      <c r="I99" s="4">
        <v>0</v>
      </c>
      <c r="J99" s="4">
        <v>2</v>
      </c>
      <c r="K99" s="4">
        <v>0</v>
      </c>
      <c r="L99" s="4">
        <v>1</v>
      </c>
      <c r="M99" s="4">
        <v>1</v>
      </c>
      <c r="N99" s="4">
        <v>1</v>
      </c>
      <c r="O99" s="4">
        <v>0</v>
      </c>
      <c r="P99" s="4">
        <v>1</v>
      </c>
      <c r="Q99" s="11">
        <f t="shared" si="28"/>
        <v>6</v>
      </c>
      <c r="R99" s="11">
        <f t="shared" si="29"/>
        <v>5</v>
      </c>
      <c r="S99" s="11">
        <f t="shared" si="30"/>
        <v>11</v>
      </c>
    </row>
    <row r="100" spans="1:19" x14ac:dyDescent="0.55000000000000004">
      <c r="A100" s="4" t="s">
        <v>101</v>
      </c>
      <c r="B100" s="4">
        <v>1</v>
      </c>
      <c r="C100" s="4">
        <v>0</v>
      </c>
      <c r="D100" s="4">
        <v>1</v>
      </c>
      <c r="E100" s="4">
        <v>1</v>
      </c>
      <c r="F100" s="4">
        <v>1</v>
      </c>
      <c r="G100" s="4">
        <v>2</v>
      </c>
      <c r="H100" s="4">
        <v>1</v>
      </c>
      <c r="I100" s="4">
        <v>2</v>
      </c>
      <c r="J100" s="4">
        <v>3</v>
      </c>
      <c r="K100" s="4">
        <v>0</v>
      </c>
      <c r="L100" s="4">
        <v>2</v>
      </c>
      <c r="M100" s="4">
        <v>2</v>
      </c>
      <c r="N100" s="4">
        <v>0</v>
      </c>
      <c r="O100" s="4">
        <v>0</v>
      </c>
      <c r="P100" s="4">
        <v>0</v>
      </c>
      <c r="Q100" s="11">
        <f t="shared" si="28"/>
        <v>3</v>
      </c>
      <c r="R100" s="11">
        <f t="shared" si="29"/>
        <v>5</v>
      </c>
      <c r="S100" s="11">
        <f t="shared" si="30"/>
        <v>8</v>
      </c>
    </row>
    <row r="101" spans="1:19" x14ac:dyDescent="0.55000000000000004">
      <c r="A101" s="4" t="s">
        <v>102</v>
      </c>
      <c r="B101" s="4">
        <v>2</v>
      </c>
      <c r="C101" s="4">
        <v>2</v>
      </c>
      <c r="D101" s="4">
        <v>4</v>
      </c>
      <c r="E101" s="4">
        <v>2</v>
      </c>
      <c r="F101" s="4">
        <v>1</v>
      </c>
      <c r="G101" s="4">
        <v>3</v>
      </c>
      <c r="H101" s="4">
        <v>0</v>
      </c>
      <c r="I101" s="4">
        <v>1</v>
      </c>
      <c r="J101" s="4">
        <v>1</v>
      </c>
      <c r="K101" s="4">
        <v>0</v>
      </c>
      <c r="L101" s="4">
        <v>1</v>
      </c>
      <c r="M101" s="4">
        <v>1</v>
      </c>
      <c r="N101" s="4">
        <v>0</v>
      </c>
      <c r="O101" s="4">
        <v>0</v>
      </c>
      <c r="P101" s="4">
        <v>0</v>
      </c>
      <c r="Q101" s="11">
        <f t="shared" si="28"/>
        <v>4</v>
      </c>
      <c r="R101" s="11">
        <f t="shared" si="29"/>
        <v>5</v>
      </c>
      <c r="S101" s="11">
        <f t="shared" si="30"/>
        <v>9</v>
      </c>
    </row>
    <row r="102" spans="1:19" x14ac:dyDescent="0.55000000000000004">
      <c r="A102" s="4" t="s">
        <v>103</v>
      </c>
      <c r="B102" s="4">
        <v>0</v>
      </c>
      <c r="C102" s="4">
        <v>0</v>
      </c>
      <c r="D102" s="4">
        <v>0</v>
      </c>
      <c r="E102" s="4">
        <v>0</v>
      </c>
      <c r="F102" s="4">
        <v>1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11">
        <f t="shared" si="28"/>
        <v>0</v>
      </c>
      <c r="R102" s="11">
        <f t="shared" si="29"/>
        <v>1</v>
      </c>
      <c r="S102" s="11">
        <f t="shared" si="30"/>
        <v>1</v>
      </c>
    </row>
    <row r="103" spans="1:19" x14ac:dyDescent="0.55000000000000004">
      <c r="A103" s="4" t="s">
        <v>104</v>
      </c>
      <c r="B103" s="4">
        <v>0</v>
      </c>
      <c r="C103" s="4">
        <v>0</v>
      </c>
      <c r="D103" s="4">
        <v>0</v>
      </c>
      <c r="E103" s="4">
        <v>2</v>
      </c>
      <c r="F103" s="4">
        <v>1</v>
      </c>
      <c r="G103" s="4">
        <v>3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11">
        <f t="shared" si="28"/>
        <v>2</v>
      </c>
      <c r="R103" s="11">
        <f t="shared" si="29"/>
        <v>1</v>
      </c>
      <c r="S103" s="11">
        <f t="shared" si="30"/>
        <v>3</v>
      </c>
    </row>
    <row r="104" spans="1:19" x14ac:dyDescent="0.55000000000000004">
      <c r="A104" s="4" t="s">
        <v>105</v>
      </c>
      <c r="B104" s="4">
        <v>1</v>
      </c>
      <c r="C104" s="4">
        <v>5</v>
      </c>
      <c r="D104" s="4">
        <v>6</v>
      </c>
      <c r="E104" s="4">
        <v>2</v>
      </c>
      <c r="F104" s="4">
        <v>3</v>
      </c>
      <c r="G104" s="4">
        <v>5</v>
      </c>
      <c r="H104" s="4">
        <v>1</v>
      </c>
      <c r="I104" s="4">
        <v>2</v>
      </c>
      <c r="J104" s="4">
        <v>3</v>
      </c>
      <c r="K104" s="4">
        <v>0</v>
      </c>
      <c r="L104" s="4">
        <v>1</v>
      </c>
      <c r="M104" s="4">
        <v>1</v>
      </c>
      <c r="N104" s="4">
        <v>0</v>
      </c>
      <c r="O104" s="4">
        <v>0</v>
      </c>
      <c r="P104" s="4">
        <v>0</v>
      </c>
      <c r="Q104" s="11">
        <f t="shared" si="28"/>
        <v>4</v>
      </c>
      <c r="R104" s="11">
        <f t="shared" si="29"/>
        <v>11</v>
      </c>
      <c r="S104" s="11">
        <f t="shared" si="30"/>
        <v>15</v>
      </c>
    </row>
    <row r="105" spans="1:19" x14ac:dyDescent="0.55000000000000004">
      <c r="A105" s="13" t="s">
        <v>106</v>
      </c>
      <c r="B105" s="11">
        <v>38</v>
      </c>
      <c r="C105" s="11">
        <v>43</v>
      </c>
      <c r="D105" s="11">
        <v>81</v>
      </c>
      <c r="E105" s="11">
        <v>4</v>
      </c>
      <c r="F105" s="11">
        <v>9</v>
      </c>
      <c r="G105" s="11">
        <v>13</v>
      </c>
      <c r="H105" s="11">
        <v>4</v>
      </c>
      <c r="I105" s="11">
        <v>9</v>
      </c>
      <c r="J105" s="11">
        <v>13</v>
      </c>
      <c r="K105" s="11">
        <v>4</v>
      </c>
      <c r="L105" s="11">
        <v>1</v>
      </c>
      <c r="M105" s="11">
        <v>5</v>
      </c>
      <c r="N105" s="11">
        <v>10</v>
      </c>
      <c r="O105" s="11">
        <v>9</v>
      </c>
      <c r="P105" s="11">
        <v>19</v>
      </c>
      <c r="Q105" s="11">
        <f t="shared" si="28"/>
        <v>60</v>
      </c>
      <c r="R105" s="11">
        <f t="shared" si="29"/>
        <v>71</v>
      </c>
      <c r="S105" s="11">
        <f t="shared" si="30"/>
        <v>131</v>
      </c>
    </row>
    <row r="106" spans="1:19" x14ac:dyDescent="0.55000000000000004">
      <c r="A106" s="13" t="s">
        <v>107</v>
      </c>
      <c r="B106" s="11">
        <v>52</v>
      </c>
      <c r="C106" s="11">
        <v>32</v>
      </c>
      <c r="D106" s="11">
        <v>84</v>
      </c>
      <c r="E106" s="11">
        <v>1</v>
      </c>
      <c r="F106" s="11">
        <v>1</v>
      </c>
      <c r="G106" s="11">
        <v>2</v>
      </c>
      <c r="H106" s="11">
        <v>12</v>
      </c>
      <c r="I106" s="11">
        <v>8</v>
      </c>
      <c r="J106" s="11">
        <v>20</v>
      </c>
      <c r="K106" s="11">
        <v>3</v>
      </c>
      <c r="L106" s="11">
        <v>5</v>
      </c>
      <c r="M106" s="11">
        <v>8</v>
      </c>
      <c r="N106" s="11">
        <v>25</v>
      </c>
      <c r="O106" s="11">
        <v>25</v>
      </c>
      <c r="P106" s="11">
        <v>50</v>
      </c>
      <c r="Q106" s="11">
        <f t="shared" si="28"/>
        <v>93</v>
      </c>
      <c r="R106" s="11">
        <f t="shared" si="29"/>
        <v>71</v>
      </c>
      <c r="S106" s="11">
        <f t="shared" si="30"/>
        <v>164</v>
      </c>
    </row>
    <row r="107" spans="1:19" x14ac:dyDescent="0.55000000000000004">
      <c r="A107" s="13" t="s">
        <v>108</v>
      </c>
      <c r="B107" s="11">
        <v>7</v>
      </c>
      <c r="C107" s="11">
        <v>4</v>
      </c>
      <c r="D107" s="11">
        <v>11</v>
      </c>
      <c r="E107" s="11">
        <v>6</v>
      </c>
      <c r="F107" s="11">
        <v>4</v>
      </c>
      <c r="G107" s="11">
        <v>10</v>
      </c>
      <c r="H107" s="11">
        <v>1</v>
      </c>
      <c r="I107" s="11">
        <v>0</v>
      </c>
      <c r="J107" s="11">
        <v>1</v>
      </c>
      <c r="K107" s="11">
        <v>2</v>
      </c>
      <c r="L107" s="11">
        <v>0</v>
      </c>
      <c r="M107" s="11">
        <v>2</v>
      </c>
      <c r="N107" s="11">
        <v>24</v>
      </c>
      <c r="O107" s="11">
        <v>30</v>
      </c>
      <c r="P107" s="11">
        <v>54</v>
      </c>
      <c r="Q107" s="11">
        <f t="shared" si="28"/>
        <v>40</v>
      </c>
      <c r="R107" s="11">
        <f t="shared" si="29"/>
        <v>38</v>
      </c>
      <c r="S107" s="11">
        <f t="shared" si="30"/>
        <v>78</v>
      </c>
    </row>
    <row r="108" spans="1:19" x14ac:dyDescent="0.55000000000000004">
      <c r="A108" s="13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f t="shared" si="28"/>
        <v>0</v>
      </c>
      <c r="R108" s="11">
        <f t="shared" si="29"/>
        <v>0</v>
      </c>
      <c r="S108" s="11">
        <f t="shared" si="30"/>
        <v>0</v>
      </c>
    </row>
    <row r="109" spans="1:19" x14ac:dyDescent="0.55000000000000004">
      <c r="A109" s="5" t="s">
        <v>2</v>
      </c>
      <c r="B109" s="11">
        <f t="shared" ref="B109:P109" si="31">SUM(B3:B108)</f>
        <v>9492</v>
      </c>
      <c r="C109" s="11">
        <f t="shared" si="31"/>
        <v>9249</v>
      </c>
      <c r="D109" s="11">
        <f t="shared" si="31"/>
        <v>18741</v>
      </c>
      <c r="E109" s="11">
        <f t="shared" si="31"/>
        <v>4270</v>
      </c>
      <c r="F109" s="11">
        <f t="shared" si="31"/>
        <v>4432</v>
      </c>
      <c r="G109" s="11">
        <f t="shared" si="31"/>
        <v>8702</v>
      </c>
      <c r="H109" s="11">
        <f t="shared" si="31"/>
        <v>2972</v>
      </c>
      <c r="I109" s="11">
        <f t="shared" si="31"/>
        <v>3225</v>
      </c>
      <c r="J109" s="11">
        <f t="shared" si="31"/>
        <v>6197</v>
      </c>
      <c r="K109" s="11">
        <f t="shared" si="31"/>
        <v>2746</v>
      </c>
      <c r="L109" s="11">
        <f t="shared" si="31"/>
        <v>2967</v>
      </c>
      <c r="M109" s="11">
        <f t="shared" si="31"/>
        <v>5713</v>
      </c>
      <c r="N109" s="11">
        <f t="shared" si="31"/>
        <v>2180</v>
      </c>
      <c r="O109" s="11">
        <f t="shared" si="31"/>
        <v>1714</v>
      </c>
      <c r="P109" s="11">
        <f t="shared" si="31"/>
        <v>3894</v>
      </c>
      <c r="Q109" s="11">
        <f t="shared" si="28"/>
        <v>21660</v>
      </c>
      <c r="R109" s="11">
        <f t="shared" si="29"/>
        <v>21587</v>
      </c>
      <c r="S109" s="11">
        <f>D109+G109+J109+M109+P109</f>
        <v>43247</v>
      </c>
    </row>
  </sheetData>
  <sortState xmlns:xlrd2="http://schemas.microsoft.com/office/spreadsheetml/2017/richdata2" ref="A3:P104">
    <sortCondition ref="A3:A104"/>
  </sortState>
  <mergeCells count="6"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9"/>
  <sheetViews>
    <sheetView workbookViewId="0">
      <selection sqref="A1:D109"/>
    </sheetView>
  </sheetViews>
  <sheetFormatPr defaultRowHeight="24" x14ac:dyDescent="0.55000000000000004"/>
  <cols>
    <col min="1" max="1" width="24.875" style="1" customWidth="1"/>
    <col min="2" max="5" width="9" style="1"/>
    <col min="6" max="6" width="17.625" style="1" customWidth="1"/>
    <col min="7" max="9" width="9.875" style="1" customWidth="1"/>
    <col min="10" max="16384" width="9" style="1"/>
  </cols>
  <sheetData>
    <row r="1" spans="1:9" x14ac:dyDescent="0.55000000000000004">
      <c r="B1" s="37" t="s">
        <v>153</v>
      </c>
      <c r="C1" s="37"/>
      <c r="D1" s="37"/>
    </row>
    <row r="2" spans="1:9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F2" s="16" t="s">
        <v>154</v>
      </c>
      <c r="G2" s="15" t="s">
        <v>0</v>
      </c>
      <c r="H2" s="15" t="s">
        <v>1</v>
      </c>
      <c r="I2" s="15" t="s">
        <v>2</v>
      </c>
    </row>
    <row r="3" spans="1:9" x14ac:dyDescent="0.55000000000000004">
      <c r="A3" s="4" t="s">
        <v>4</v>
      </c>
      <c r="B3" s="4">
        <v>265</v>
      </c>
      <c r="C3" s="4">
        <v>289</v>
      </c>
      <c r="D3" s="4">
        <v>554</v>
      </c>
      <c r="F3" s="5" t="s">
        <v>155</v>
      </c>
      <c r="G3" s="5">
        <f>SUM(B3)</f>
        <v>265</v>
      </c>
      <c r="H3" s="5">
        <f t="shared" ref="H3:I3" si="0">SUM(C3)</f>
        <v>289</v>
      </c>
      <c r="I3" s="5">
        <f t="shared" si="0"/>
        <v>554</v>
      </c>
    </row>
    <row r="4" spans="1:9" x14ac:dyDescent="0.55000000000000004">
      <c r="A4" s="4" t="s">
        <v>5</v>
      </c>
      <c r="B4" s="4">
        <v>357</v>
      </c>
      <c r="C4" s="4">
        <v>317</v>
      </c>
      <c r="D4" s="4">
        <v>674</v>
      </c>
      <c r="F4" s="5" t="s">
        <v>156</v>
      </c>
      <c r="G4" s="5">
        <f>SUM(B3:B4)</f>
        <v>622</v>
      </c>
      <c r="H4" s="5">
        <f t="shared" ref="H4:I4" si="1">SUM(C3:C4)</f>
        <v>606</v>
      </c>
      <c r="I4" s="5">
        <f t="shared" si="1"/>
        <v>1228</v>
      </c>
    </row>
    <row r="5" spans="1:9" x14ac:dyDescent="0.55000000000000004">
      <c r="A5" s="4" t="s">
        <v>6</v>
      </c>
      <c r="B5" s="4">
        <v>309</v>
      </c>
      <c r="C5" s="4">
        <v>349</v>
      </c>
      <c r="D5" s="4">
        <v>658</v>
      </c>
      <c r="F5" s="5" t="s">
        <v>157</v>
      </c>
      <c r="G5" s="5">
        <f>SUM(B3:B5)</f>
        <v>931</v>
      </c>
      <c r="H5" s="5">
        <f t="shared" ref="H5:I5" si="2">SUM(C3:C5)</f>
        <v>955</v>
      </c>
      <c r="I5" s="5">
        <f t="shared" si="2"/>
        <v>1886</v>
      </c>
    </row>
    <row r="6" spans="1:9" x14ac:dyDescent="0.55000000000000004">
      <c r="A6" s="4" t="s">
        <v>7</v>
      </c>
      <c r="B6" s="4">
        <v>355</v>
      </c>
      <c r="C6" s="4">
        <v>349</v>
      </c>
      <c r="D6" s="4">
        <v>704</v>
      </c>
      <c r="F6" s="5" t="s">
        <v>158</v>
      </c>
      <c r="G6" s="5">
        <f>SUM(B3:B8)</f>
        <v>1918</v>
      </c>
      <c r="H6" s="5">
        <f t="shared" ref="H6:I6" si="3">SUM(C3:C8)</f>
        <v>1940</v>
      </c>
      <c r="I6" s="5">
        <f t="shared" si="3"/>
        <v>3858</v>
      </c>
    </row>
    <row r="7" spans="1:9" x14ac:dyDescent="0.55000000000000004">
      <c r="A7" s="4" t="s">
        <v>8</v>
      </c>
      <c r="B7" s="4">
        <v>357</v>
      </c>
      <c r="C7" s="4">
        <v>328</v>
      </c>
      <c r="D7" s="4">
        <v>685</v>
      </c>
      <c r="F7" s="17">
        <v>1</v>
      </c>
      <c r="G7" s="5">
        <f>SUM(B4)</f>
        <v>357</v>
      </c>
      <c r="H7" s="5">
        <f t="shared" ref="H7:I7" si="4">SUM(C4)</f>
        <v>317</v>
      </c>
      <c r="I7" s="5">
        <f t="shared" si="4"/>
        <v>674</v>
      </c>
    </row>
    <row r="8" spans="1:9" x14ac:dyDescent="0.55000000000000004">
      <c r="A8" s="4" t="s">
        <v>9</v>
      </c>
      <c r="B8" s="4">
        <v>275</v>
      </c>
      <c r="C8" s="4">
        <v>308</v>
      </c>
      <c r="D8" s="4">
        <v>583</v>
      </c>
      <c r="F8" s="17">
        <v>2</v>
      </c>
      <c r="G8" s="5">
        <f>SUM(B5)</f>
        <v>309</v>
      </c>
      <c r="H8" s="5">
        <f t="shared" ref="H8:I8" si="5">SUM(C5)</f>
        <v>349</v>
      </c>
      <c r="I8" s="5">
        <f t="shared" si="5"/>
        <v>658</v>
      </c>
    </row>
    <row r="9" spans="1:9" x14ac:dyDescent="0.55000000000000004">
      <c r="A9" s="4" t="s">
        <v>10</v>
      </c>
      <c r="B9" s="4">
        <v>360</v>
      </c>
      <c r="C9" s="4">
        <v>318</v>
      </c>
      <c r="D9" s="4">
        <v>678</v>
      </c>
      <c r="F9" s="5" t="s">
        <v>159</v>
      </c>
      <c r="G9" s="5">
        <f>SUM(B6:B8)</f>
        <v>987</v>
      </c>
      <c r="H9" s="5">
        <f t="shared" ref="H9:I9" si="6">SUM(C6:C8)</f>
        <v>985</v>
      </c>
      <c r="I9" s="5">
        <f t="shared" si="6"/>
        <v>1972</v>
      </c>
    </row>
    <row r="10" spans="1:9" x14ac:dyDescent="0.55000000000000004">
      <c r="A10" s="4" t="s">
        <v>11</v>
      </c>
      <c r="B10" s="4">
        <v>347</v>
      </c>
      <c r="C10" s="4">
        <v>317</v>
      </c>
      <c r="D10" s="4">
        <v>664</v>
      </c>
      <c r="F10" s="5" t="s">
        <v>160</v>
      </c>
      <c r="G10" s="5">
        <f>SUM(B9:B15)</f>
        <v>2378</v>
      </c>
      <c r="H10" s="5">
        <f t="shared" ref="H10:I10" si="7">SUM(C9:C15)</f>
        <v>2255</v>
      </c>
      <c r="I10" s="5">
        <f t="shared" si="7"/>
        <v>4633</v>
      </c>
    </row>
    <row r="11" spans="1:9" x14ac:dyDescent="0.55000000000000004">
      <c r="A11" s="4" t="s">
        <v>12</v>
      </c>
      <c r="B11" s="4">
        <v>343</v>
      </c>
      <c r="C11" s="4">
        <v>358</v>
      </c>
      <c r="D11" s="4">
        <v>701</v>
      </c>
      <c r="F11" s="5" t="s">
        <v>161</v>
      </c>
      <c r="G11" s="5">
        <f>SUM(B9:B21)</f>
        <v>4490</v>
      </c>
      <c r="H11" s="5">
        <f t="shared" ref="H11:I11" si="8">SUM(C9:C21)</f>
        <v>4214</v>
      </c>
      <c r="I11" s="5">
        <f t="shared" si="8"/>
        <v>8704</v>
      </c>
    </row>
    <row r="12" spans="1:9" x14ac:dyDescent="0.55000000000000004">
      <c r="A12" s="4" t="s">
        <v>13</v>
      </c>
      <c r="B12" s="4">
        <v>318</v>
      </c>
      <c r="C12" s="4">
        <v>313</v>
      </c>
      <c r="D12" s="4">
        <v>631</v>
      </c>
      <c r="F12" s="5" t="s">
        <v>162</v>
      </c>
      <c r="G12" s="5">
        <f>SUM(B13:B22)</f>
        <v>3543</v>
      </c>
      <c r="H12" s="5">
        <f t="shared" ref="H12:I12" si="9">SUM(C13:C22)</f>
        <v>3316</v>
      </c>
      <c r="I12" s="5">
        <f t="shared" si="9"/>
        <v>6859</v>
      </c>
    </row>
    <row r="13" spans="1:9" x14ac:dyDescent="0.55000000000000004">
      <c r="A13" s="4" t="s">
        <v>14</v>
      </c>
      <c r="B13" s="4">
        <v>339</v>
      </c>
      <c r="C13" s="4">
        <v>291</v>
      </c>
      <c r="D13" s="4">
        <v>630</v>
      </c>
      <c r="F13" s="5" t="s">
        <v>163</v>
      </c>
      <c r="G13" s="5">
        <f>SUM(B13:B27)</f>
        <v>5373</v>
      </c>
      <c r="H13" s="5">
        <f t="shared" ref="H13:I13" si="10">SUM(C13:C27)</f>
        <v>5154</v>
      </c>
      <c r="I13" s="5">
        <f t="shared" si="10"/>
        <v>10527</v>
      </c>
    </row>
    <row r="14" spans="1:9" x14ac:dyDescent="0.55000000000000004">
      <c r="A14" s="4" t="s">
        <v>15</v>
      </c>
      <c r="B14" s="4">
        <v>348</v>
      </c>
      <c r="C14" s="4">
        <v>359</v>
      </c>
      <c r="D14" s="4">
        <v>707</v>
      </c>
      <c r="F14" s="5" t="s">
        <v>164</v>
      </c>
      <c r="G14" s="5">
        <f>SUM(B15:B27)</f>
        <v>4686</v>
      </c>
      <c r="H14" s="5">
        <f t="shared" ref="H14:I14" si="11">SUM(C15:C27)</f>
        <v>4504</v>
      </c>
      <c r="I14" s="5">
        <f t="shared" si="11"/>
        <v>9190</v>
      </c>
    </row>
    <row r="15" spans="1:9" x14ac:dyDescent="0.55000000000000004">
      <c r="A15" s="4" t="s">
        <v>16</v>
      </c>
      <c r="B15" s="4">
        <v>323</v>
      </c>
      <c r="C15" s="4">
        <v>299</v>
      </c>
      <c r="D15" s="4">
        <v>622</v>
      </c>
      <c r="F15" s="5" t="s">
        <v>165</v>
      </c>
      <c r="G15" s="5">
        <f>SUM(B18:B22)</f>
        <v>1863</v>
      </c>
      <c r="H15" s="5">
        <f t="shared" ref="H15:I15" si="12">SUM(C18:C22)</f>
        <v>1758</v>
      </c>
      <c r="I15" s="5">
        <f t="shared" si="12"/>
        <v>3621</v>
      </c>
    </row>
    <row r="16" spans="1:9" x14ac:dyDescent="0.55000000000000004">
      <c r="A16" s="4" t="s">
        <v>17</v>
      </c>
      <c r="B16" s="4">
        <v>348</v>
      </c>
      <c r="C16" s="4">
        <v>315</v>
      </c>
      <c r="D16" s="4">
        <v>663</v>
      </c>
      <c r="F16" s="5" t="s">
        <v>166</v>
      </c>
      <c r="G16" s="5">
        <f>SUM(B18:B52)</f>
        <v>13067</v>
      </c>
      <c r="H16" s="5">
        <f t="shared" ref="H16:I16" si="13">SUM(C18:C52)</f>
        <v>12689</v>
      </c>
      <c r="I16" s="5">
        <f t="shared" si="13"/>
        <v>25756</v>
      </c>
    </row>
    <row r="17" spans="1:9" x14ac:dyDescent="0.55000000000000004">
      <c r="A17" s="4" t="s">
        <v>18</v>
      </c>
      <c r="B17" s="4">
        <v>322</v>
      </c>
      <c r="C17" s="4">
        <v>294</v>
      </c>
      <c r="D17" s="4">
        <v>616</v>
      </c>
      <c r="F17" s="5" t="s">
        <v>167</v>
      </c>
      <c r="G17" s="5">
        <f>SUM(B33:B63)</f>
        <v>10096</v>
      </c>
      <c r="H17" s="5">
        <f t="shared" ref="H17:I17" si="14">SUM(C33:C63)</f>
        <v>9802</v>
      </c>
      <c r="I17" s="5">
        <f t="shared" si="14"/>
        <v>19898</v>
      </c>
    </row>
    <row r="18" spans="1:9" x14ac:dyDescent="0.55000000000000004">
      <c r="A18" s="4" t="s">
        <v>19</v>
      </c>
      <c r="B18" s="4">
        <v>345</v>
      </c>
      <c r="C18" s="4">
        <v>305</v>
      </c>
      <c r="D18" s="4">
        <v>650</v>
      </c>
      <c r="F18" s="5" t="s">
        <v>168</v>
      </c>
      <c r="G18" s="5">
        <f>SUM(B33:B73)</f>
        <v>11428</v>
      </c>
      <c r="H18" s="5">
        <f t="shared" ref="H18:I18" si="15">SUM(C33:C73)</f>
        <v>11254</v>
      </c>
      <c r="I18" s="5">
        <f t="shared" si="15"/>
        <v>22682</v>
      </c>
    </row>
    <row r="19" spans="1:9" x14ac:dyDescent="0.55000000000000004">
      <c r="A19" s="4" t="s">
        <v>20</v>
      </c>
      <c r="B19" s="4">
        <v>359</v>
      </c>
      <c r="C19" s="4">
        <v>310</v>
      </c>
      <c r="D19" s="4">
        <v>669</v>
      </c>
      <c r="F19" s="5" t="s">
        <v>169</v>
      </c>
      <c r="G19" s="5">
        <f>SUM(B53:B68)</f>
        <v>3497</v>
      </c>
      <c r="H19" s="5">
        <f t="shared" ref="H19:I19" si="16">SUM(C53:C68)</f>
        <v>3377</v>
      </c>
      <c r="I19" s="5">
        <f t="shared" si="16"/>
        <v>6874</v>
      </c>
    </row>
    <row r="20" spans="1:9" x14ac:dyDescent="0.55000000000000004">
      <c r="A20" s="4" t="s">
        <v>21</v>
      </c>
      <c r="B20" s="4">
        <v>355</v>
      </c>
      <c r="C20" s="4">
        <v>377</v>
      </c>
      <c r="D20" s="4">
        <v>732</v>
      </c>
      <c r="F20" s="5" t="s">
        <v>170</v>
      </c>
      <c r="G20" s="5">
        <f>SUM(B18:B104)</f>
        <v>18085</v>
      </c>
      <c r="H20" s="5">
        <f t="shared" ref="H20:I20" si="17">SUM(C18:C104)</f>
        <v>17727</v>
      </c>
      <c r="I20" s="5">
        <f t="shared" si="17"/>
        <v>35812</v>
      </c>
    </row>
    <row r="21" spans="1:9" x14ac:dyDescent="0.55000000000000004">
      <c r="A21" s="4" t="s">
        <v>22</v>
      </c>
      <c r="B21" s="4">
        <v>383</v>
      </c>
      <c r="C21" s="4">
        <v>358</v>
      </c>
      <c r="D21" s="4">
        <v>741</v>
      </c>
      <c r="F21" s="5" t="s">
        <v>171</v>
      </c>
      <c r="G21" s="5">
        <f>SUM(B38:B104)</f>
        <v>10459</v>
      </c>
      <c r="H21" s="5">
        <f t="shared" ref="H21:I21" si="18">SUM(C38:C104)</f>
        <v>10422</v>
      </c>
      <c r="I21" s="5">
        <f t="shared" si="18"/>
        <v>20881</v>
      </c>
    </row>
    <row r="22" spans="1:9" x14ac:dyDescent="0.55000000000000004">
      <c r="A22" s="4" t="s">
        <v>23</v>
      </c>
      <c r="B22" s="4">
        <v>421</v>
      </c>
      <c r="C22" s="4">
        <v>408</v>
      </c>
      <c r="D22" s="4">
        <v>829</v>
      </c>
      <c r="F22" s="5" t="s">
        <v>172</v>
      </c>
      <c r="G22" s="5">
        <f>SUM(B63:B104)</f>
        <v>2510</v>
      </c>
      <c r="H22" s="5">
        <f t="shared" ref="H22:I22" si="19">SUM(C63:C104)</f>
        <v>2668</v>
      </c>
      <c r="I22" s="5">
        <f t="shared" si="19"/>
        <v>5178</v>
      </c>
    </row>
    <row r="23" spans="1:9" x14ac:dyDescent="0.55000000000000004">
      <c r="A23" s="4" t="s">
        <v>24</v>
      </c>
      <c r="B23" s="4">
        <v>378</v>
      </c>
      <c r="C23" s="4">
        <v>378</v>
      </c>
      <c r="D23" s="4">
        <v>756</v>
      </c>
      <c r="F23" s="5" t="s">
        <v>174</v>
      </c>
      <c r="G23" s="5">
        <f>SUM(B68:B104)</f>
        <v>1648</v>
      </c>
      <c r="H23" s="5">
        <f t="shared" ref="H23:I23" si="20">SUM(C68:C104)</f>
        <v>1800</v>
      </c>
      <c r="I23" s="5">
        <f t="shared" si="20"/>
        <v>3448</v>
      </c>
    </row>
    <row r="24" spans="1:9" x14ac:dyDescent="0.55000000000000004">
      <c r="A24" s="4" t="s">
        <v>25</v>
      </c>
      <c r="B24" s="4">
        <v>354</v>
      </c>
      <c r="C24" s="4">
        <v>339</v>
      </c>
      <c r="D24" s="4">
        <v>693</v>
      </c>
      <c r="F24" s="5" t="s">
        <v>173</v>
      </c>
      <c r="G24" s="5">
        <f>SUM(B73:B104)</f>
        <v>1062</v>
      </c>
      <c r="H24" s="5">
        <f t="shared" ref="H24:I24" si="21">SUM(C73:C104)</f>
        <v>1137</v>
      </c>
      <c r="I24" s="5">
        <f t="shared" si="21"/>
        <v>2199</v>
      </c>
    </row>
    <row r="25" spans="1:9" x14ac:dyDescent="0.55000000000000004">
      <c r="A25" s="4" t="s">
        <v>26</v>
      </c>
      <c r="B25" s="4">
        <v>294</v>
      </c>
      <c r="C25" s="4">
        <v>359</v>
      </c>
      <c r="D25" s="4">
        <v>653</v>
      </c>
      <c r="F25" s="5" t="s">
        <v>175</v>
      </c>
      <c r="G25" s="5">
        <f>SUM(B83:B104)</f>
        <v>283</v>
      </c>
      <c r="H25" s="5">
        <f t="shared" ref="H25:I25" si="22">SUM(C83:C104)</f>
        <v>330</v>
      </c>
      <c r="I25" s="5">
        <f t="shared" si="22"/>
        <v>613</v>
      </c>
    </row>
    <row r="26" spans="1:9" x14ac:dyDescent="0.55000000000000004">
      <c r="A26" s="4" t="s">
        <v>27</v>
      </c>
      <c r="B26" s="4">
        <v>380</v>
      </c>
      <c r="C26" s="4">
        <v>384</v>
      </c>
      <c r="D26" s="4">
        <v>764</v>
      </c>
      <c r="F26" s="5" t="s">
        <v>176</v>
      </c>
      <c r="G26" s="5">
        <f>SUM(B3:B17)</f>
        <v>4966</v>
      </c>
      <c r="H26" s="5">
        <f t="shared" ref="H26:I26" si="23">SUM(C3:C17)</f>
        <v>4804</v>
      </c>
      <c r="I26" s="5">
        <f t="shared" si="23"/>
        <v>9770</v>
      </c>
    </row>
    <row r="27" spans="1:9" x14ac:dyDescent="0.55000000000000004">
      <c r="A27" s="4" t="s">
        <v>28</v>
      </c>
      <c r="B27" s="4">
        <v>424</v>
      </c>
      <c r="C27" s="4">
        <v>378</v>
      </c>
      <c r="D27" s="4">
        <v>802</v>
      </c>
    </row>
    <row r="28" spans="1:9" x14ac:dyDescent="0.55000000000000004">
      <c r="A28" s="4" t="s">
        <v>29</v>
      </c>
      <c r="B28" s="4">
        <v>392</v>
      </c>
      <c r="C28" s="4">
        <v>382</v>
      </c>
      <c r="D28" s="4">
        <v>774</v>
      </c>
    </row>
    <row r="29" spans="1:9" x14ac:dyDescent="0.55000000000000004">
      <c r="A29" s="4" t="s">
        <v>30</v>
      </c>
      <c r="B29" s="4">
        <v>409</v>
      </c>
      <c r="C29" s="4">
        <v>398</v>
      </c>
      <c r="D29" s="4">
        <v>807</v>
      </c>
    </row>
    <row r="30" spans="1:9" x14ac:dyDescent="0.55000000000000004">
      <c r="A30" s="4" t="s">
        <v>31</v>
      </c>
      <c r="B30" s="4">
        <v>368</v>
      </c>
      <c r="C30" s="4">
        <v>340</v>
      </c>
      <c r="D30" s="4">
        <v>708</v>
      </c>
    </row>
    <row r="31" spans="1:9" x14ac:dyDescent="0.55000000000000004">
      <c r="A31" s="4" t="s">
        <v>32</v>
      </c>
      <c r="B31" s="4">
        <v>405</v>
      </c>
      <c r="C31" s="4">
        <v>379</v>
      </c>
      <c r="D31" s="4">
        <v>784</v>
      </c>
    </row>
    <row r="32" spans="1:9" x14ac:dyDescent="0.55000000000000004">
      <c r="A32" s="4" t="s">
        <v>33</v>
      </c>
      <c r="B32" s="4">
        <v>421</v>
      </c>
      <c r="C32" s="4">
        <v>336</v>
      </c>
      <c r="D32" s="4">
        <v>757</v>
      </c>
    </row>
    <row r="33" spans="1:4" x14ac:dyDescent="0.55000000000000004">
      <c r="A33" s="4" t="s">
        <v>34</v>
      </c>
      <c r="B33" s="4">
        <v>377</v>
      </c>
      <c r="C33" s="4">
        <v>387</v>
      </c>
      <c r="D33" s="4">
        <v>764</v>
      </c>
    </row>
    <row r="34" spans="1:4" x14ac:dyDescent="0.55000000000000004">
      <c r="A34" s="4" t="s">
        <v>35</v>
      </c>
      <c r="B34" s="4">
        <v>382</v>
      </c>
      <c r="C34" s="4">
        <v>390</v>
      </c>
      <c r="D34" s="4">
        <v>772</v>
      </c>
    </row>
    <row r="35" spans="1:4" x14ac:dyDescent="0.55000000000000004">
      <c r="A35" s="4" t="s">
        <v>36</v>
      </c>
      <c r="B35" s="4">
        <v>373</v>
      </c>
      <c r="C35" s="4">
        <v>364</v>
      </c>
      <c r="D35" s="4">
        <v>737</v>
      </c>
    </row>
    <row r="36" spans="1:4" x14ac:dyDescent="0.55000000000000004">
      <c r="A36" s="4" t="s">
        <v>37</v>
      </c>
      <c r="B36" s="4">
        <v>416</v>
      </c>
      <c r="C36" s="4">
        <v>357</v>
      </c>
      <c r="D36" s="4">
        <v>773</v>
      </c>
    </row>
    <row r="37" spans="1:4" x14ac:dyDescent="0.55000000000000004">
      <c r="A37" s="4" t="s">
        <v>38</v>
      </c>
      <c r="B37" s="4">
        <v>390</v>
      </c>
      <c r="C37" s="4">
        <v>376</v>
      </c>
      <c r="D37" s="4">
        <v>766</v>
      </c>
    </row>
    <row r="38" spans="1:4" x14ac:dyDescent="0.55000000000000004">
      <c r="A38" s="4" t="s">
        <v>39</v>
      </c>
      <c r="B38" s="4">
        <v>383</v>
      </c>
      <c r="C38" s="4">
        <v>370</v>
      </c>
      <c r="D38" s="4">
        <v>753</v>
      </c>
    </row>
    <row r="39" spans="1:4" x14ac:dyDescent="0.55000000000000004">
      <c r="A39" s="4" t="s">
        <v>40</v>
      </c>
      <c r="B39" s="4">
        <v>395</v>
      </c>
      <c r="C39" s="4">
        <v>347</v>
      </c>
      <c r="D39" s="4">
        <v>742</v>
      </c>
    </row>
    <row r="40" spans="1:4" x14ac:dyDescent="0.55000000000000004">
      <c r="A40" s="4" t="s">
        <v>41</v>
      </c>
      <c r="B40" s="4">
        <v>354</v>
      </c>
      <c r="C40" s="4">
        <v>314</v>
      </c>
      <c r="D40" s="4">
        <v>668</v>
      </c>
    </row>
    <row r="41" spans="1:4" x14ac:dyDescent="0.55000000000000004">
      <c r="A41" s="4" t="s">
        <v>42</v>
      </c>
      <c r="B41" s="4">
        <v>385</v>
      </c>
      <c r="C41" s="4">
        <v>413</v>
      </c>
      <c r="D41" s="4">
        <v>798</v>
      </c>
    </row>
    <row r="42" spans="1:4" x14ac:dyDescent="0.55000000000000004">
      <c r="A42" s="4" t="s">
        <v>43</v>
      </c>
      <c r="B42" s="4">
        <v>416</v>
      </c>
      <c r="C42" s="4">
        <v>363</v>
      </c>
      <c r="D42" s="4">
        <v>779</v>
      </c>
    </row>
    <row r="43" spans="1:4" x14ac:dyDescent="0.55000000000000004">
      <c r="A43" s="4" t="s">
        <v>44</v>
      </c>
      <c r="B43" s="4">
        <v>334</v>
      </c>
      <c r="C43" s="4">
        <v>324</v>
      </c>
      <c r="D43" s="4">
        <v>658</v>
      </c>
    </row>
    <row r="44" spans="1:4" x14ac:dyDescent="0.55000000000000004">
      <c r="A44" s="4" t="s">
        <v>45</v>
      </c>
      <c r="B44" s="4">
        <v>362</v>
      </c>
      <c r="C44" s="4">
        <v>371</v>
      </c>
      <c r="D44" s="4">
        <v>733</v>
      </c>
    </row>
    <row r="45" spans="1:4" x14ac:dyDescent="0.55000000000000004">
      <c r="A45" s="4" t="s">
        <v>46</v>
      </c>
      <c r="B45" s="4">
        <v>344</v>
      </c>
      <c r="C45" s="4">
        <v>367</v>
      </c>
      <c r="D45" s="4">
        <v>711</v>
      </c>
    </row>
    <row r="46" spans="1:4" x14ac:dyDescent="0.55000000000000004">
      <c r="A46" s="4" t="s">
        <v>47</v>
      </c>
      <c r="B46" s="4">
        <v>358</v>
      </c>
      <c r="C46" s="4">
        <v>407</v>
      </c>
      <c r="D46" s="4">
        <v>765</v>
      </c>
    </row>
    <row r="47" spans="1:4" x14ac:dyDescent="0.55000000000000004">
      <c r="A47" s="4" t="s">
        <v>48</v>
      </c>
      <c r="B47" s="4">
        <v>394</v>
      </c>
      <c r="C47" s="4">
        <v>376</v>
      </c>
      <c r="D47" s="4">
        <v>770</v>
      </c>
    </row>
    <row r="48" spans="1:4" x14ac:dyDescent="0.55000000000000004">
      <c r="A48" s="4" t="s">
        <v>49</v>
      </c>
      <c r="B48" s="4">
        <v>359</v>
      </c>
      <c r="C48" s="4">
        <v>367</v>
      </c>
      <c r="D48" s="4">
        <v>726</v>
      </c>
    </row>
    <row r="49" spans="1:4" x14ac:dyDescent="0.55000000000000004">
      <c r="A49" s="4" t="s">
        <v>50</v>
      </c>
      <c r="B49" s="4">
        <v>349</v>
      </c>
      <c r="C49" s="4">
        <v>359</v>
      </c>
      <c r="D49" s="4">
        <v>708</v>
      </c>
    </row>
    <row r="50" spans="1:4" x14ac:dyDescent="0.55000000000000004">
      <c r="A50" s="4" t="s">
        <v>51</v>
      </c>
      <c r="B50" s="4">
        <v>335</v>
      </c>
      <c r="C50" s="4">
        <v>348</v>
      </c>
      <c r="D50" s="4">
        <v>683</v>
      </c>
    </row>
    <row r="51" spans="1:4" x14ac:dyDescent="0.55000000000000004">
      <c r="A51" s="4" t="s">
        <v>52</v>
      </c>
      <c r="B51" s="4">
        <v>360</v>
      </c>
      <c r="C51" s="4">
        <v>313</v>
      </c>
      <c r="D51" s="4">
        <v>673</v>
      </c>
    </row>
    <row r="52" spans="1:4" x14ac:dyDescent="0.55000000000000004">
      <c r="A52" s="4" t="s">
        <v>53</v>
      </c>
      <c r="B52" s="4">
        <v>313</v>
      </c>
      <c r="C52" s="4">
        <v>345</v>
      </c>
      <c r="D52" s="4">
        <v>658</v>
      </c>
    </row>
    <row r="53" spans="1:4" x14ac:dyDescent="0.55000000000000004">
      <c r="A53" s="4" t="s">
        <v>54</v>
      </c>
      <c r="B53" s="4">
        <v>331</v>
      </c>
      <c r="C53" s="4">
        <v>314</v>
      </c>
      <c r="D53" s="4">
        <v>645</v>
      </c>
    </row>
    <row r="54" spans="1:4" x14ac:dyDescent="0.55000000000000004">
      <c r="A54" s="4" t="s">
        <v>55</v>
      </c>
      <c r="B54" s="4">
        <v>295</v>
      </c>
      <c r="C54" s="4">
        <v>280</v>
      </c>
      <c r="D54" s="4">
        <v>575</v>
      </c>
    </row>
    <row r="55" spans="1:4" x14ac:dyDescent="0.55000000000000004">
      <c r="A55" s="4" t="s">
        <v>56</v>
      </c>
      <c r="B55" s="4">
        <v>310</v>
      </c>
      <c r="C55" s="4">
        <v>288</v>
      </c>
      <c r="D55" s="4">
        <v>598</v>
      </c>
    </row>
    <row r="56" spans="1:4" x14ac:dyDescent="0.55000000000000004">
      <c r="A56" s="4" t="s">
        <v>57</v>
      </c>
      <c r="B56" s="4">
        <v>258</v>
      </c>
      <c r="C56" s="4">
        <v>252</v>
      </c>
      <c r="D56" s="4">
        <v>510</v>
      </c>
    </row>
    <row r="57" spans="1:4" x14ac:dyDescent="0.55000000000000004">
      <c r="A57" s="4" t="s">
        <v>58</v>
      </c>
      <c r="B57" s="4">
        <v>256</v>
      </c>
      <c r="C57" s="4">
        <v>203</v>
      </c>
      <c r="D57" s="4">
        <v>459</v>
      </c>
    </row>
    <row r="58" spans="1:4" x14ac:dyDescent="0.55000000000000004">
      <c r="A58" s="4" t="s">
        <v>59</v>
      </c>
      <c r="B58" s="4">
        <v>262</v>
      </c>
      <c r="C58" s="4">
        <v>263</v>
      </c>
      <c r="D58" s="4">
        <v>525</v>
      </c>
    </row>
    <row r="59" spans="1:4" x14ac:dyDescent="0.55000000000000004">
      <c r="A59" s="4" t="s">
        <v>60</v>
      </c>
      <c r="B59" s="4">
        <v>238</v>
      </c>
      <c r="C59" s="4">
        <v>232</v>
      </c>
      <c r="D59" s="4">
        <v>470</v>
      </c>
    </row>
    <row r="60" spans="1:4" x14ac:dyDescent="0.55000000000000004">
      <c r="A60" s="4" t="s">
        <v>61</v>
      </c>
      <c r="B60" s="4">
        <v>192</v>
      </c>
      <c r="C60" s="4">
        <v>175</v>
      </c>
      <c r="D60" s="4">
        <v>367</v>
      </c>
    </row>
    <row r="61" spans="1:4" x14ac:dyDescent="0.55000000000000004">
      <c r="A61" s="4" t="s">
        <v>62</v>
      </c>
      <c r="B61" s="4">
        <v>193</v>
      </c>
      <c r="C61" s="4">
        <v>207</v>
      </c>
      <c r="D61" s="4">
        <v>400</v>
      </c>
    </row>
    <row r="62" spans="1:4" x14ac:dyDescent="0.55000000000000004">
      <c r="A62" s="4" t="s">
        <v>63</v>
      </c>
      <c r="B62" s="4">
        <v>173</v>
      </c>
      <c r="C62" s="4">
        <v>156</v>
      </c>
      <c r="D62" s="4">
        <v>329</v>
      </c>
    </row>
    <row r="63" spans="1:4" x14ac:dyDescent="0.55000000000000004">
      <c r="A63" s="4" t="s">
        <v>64</v>
      </c>
      <c r="B63" s="4">
        <v>209</v>
      </c>
      <c r="C63" s="4">
        <v>174</v>
      </c>
      <c r="D63" s="4">
        <v>383</v>
      </c>
    </row>
    <row r="64" spans="1:4" x14ac:dyDescent="0.55000000000000004">
      <c r="A64" s="4" t="s">
        <v>65</v>
      </c>
      <c r="B64" s="4">
        <v>197</v>
      </c>
      <c r="C64" s="4">
        <v>201</v>
      </c>
      <c r="D64" s="4">
        <v>398</v>
      </c>
    </row>
    <row r="65" spans="1:4" x14ac:dyDescent="0.55000000000000004">
      <c r="A65" s="4" t="s">
        <v>66</v>
      </c>
      <c r="B65" s="4">
        <v>167</v>
      </c>
      <c r="C65" s="4">
        <v>164</v>
      </c>
      <c r="D65" s="4">
        <v>331</v>
      </c>
    </row>
    <row r="66" spans="1:4" x14ac:dyDescent="0.55000000000000004">
      <c r="A66" s="4" t="s">
        <v>67</v>
      </c>
      <c r="B66" s="4">
        <v>157</v>
      </c>
      <c r="C66" s="4">
        <v>175</v>
      </c>
      <c r="D66" s="4">
        <v>332</v>
      </c>
    </row>
    <row r="67" spans="1:4" x14ac:dyDescent="0.55000000000000004">
      <c r="A67" s="4" t="s">
        <v>68</v>
      </c>
      <c r="B67" s="4">
        <v>132</v>
      </c>
      <c r="C67" s="4">
        <v>154</v>
      </c>
      <c r="D67" s="4">
        <v>286</v>
      </c>
    </row>
    <row r="68" spans="1:4" x14ac:dyDescent="0.55000000000000004">
      <c r="A68" s="4" t="s">
        <v>69</v>
      </c>
      <c r="B68" s="4">
        <v>127</v>
      </c>
      <c r="C68" s="4">
        <v>139</v>
      </c>
      <c r="D68" s="4">
        <v>266</v>
      </c>
    </row>
    <row r="69" spans="1:4" x14ac:dyDescent="0.55000000000000004">
      <c r="A69" s="4" t="s">
        <v>70</v>
      </c>
      <c r="B69" s="4">
        <v>134</v>
      </c>
      <c r="C69" s="4">
        <v>160</v>
      </c>
      <c r="D69" s="4">
        <v>294</v>
      </c>
    </row>
    <row r="70" spans="1:4" x14ac:dyDescent="0.55000000000000004">
      <c r="A70" s="4" t="s">
        <v>71</v>
      </c>
      <c r="B70" s="4">
        <v>113</v>
      </c>
      <c r="C70" s="4">
        <v>120</v>
      </c>
      <c r="D70" s="4">
        <v>233</v>
      </c>
    </row>
    <row r="71" spans="1:4" x14ac:dyDescent="0.55000000000000004">
      <c r="A71" s="4" t="s">
        <v>72</v>
      </c>
      <c r="B71" s="4">
        <v>112</v>
      </c>
      <c r="C71" s="4">
        <v>120</v>
      </c>
      <c r="D71" s="4">
        <v>232</v>
      </c>
    </row>
    <row r="72" spans="1:4" x14ac:dyDescent="0.55000000000000004">
      <c r="A72" s="4" t="s">
        <v>73</v>
      </c>
      <c r="B72" s="4">
        <v>100</v>
      </c>
      <c r="C72" s="4">
        <v>124</v>
      </c>
      <c r="D72" s="4">
        <v>224</v>
      </c>
    </row>
    <row r="73" spans="1:4" x14ac:dyDescent="0.55000000000000004">
      <c r="A73" s="4" t="s">
        <v>74</v>
      </c>
      <c r="B73" s="4">
        <v>93</v>
      </c>
      <c r="C73" s="4">
        <v>95</v>
      </c>
      <c r="D73" s="4">
        <v>188</v>
      </c>
    </row>
    <row r="74" spans="1:4" x14ac:dyDescent="0.55000000000000004">
      <c r="A74" s="4" t="s">
        <v>75</v>
      </c>
      <c r="B74" s="4">
        <v>107</v>
      </c>
      <c r="C74" s="4">
        <v>88</v>
      </c>
      <c r="D74" s="4">
        <v>195</v>
      </c>
    </row>
    <row r="75" spans="1:4" x14ac:dyDescent="0.55000000000000004">
      <c r="A75" s="4" t="s">
        <v>76</v>
      </c>
      <c r="B75" s="4">
        <v>75</v>
      </c>
      <c r="C75" s="4">
        <v>105</v>
      </c>
      <c r="D75" s="4">
        <v>180</v>
      </c>
    </row>
    <row r="76" spans="1:4" x14ac:dyDescent="0.55000000000000004">
      <c r="A76" s="4" t="s">
        <v>77</v>
      </c>
      <c r="B76" s="4">
        <v>82</v>
      </c>
      <c r="C76" s="4">
        <v>85</v>
      </c>
      <c r="D76" s="4">
        <v>167</v>
      </c>
    </row>
    <row r="77" spans="1:4" x14ac:dyDescent="0.55000000000000004">
      <c r="A77" s="4" t="s">
        <v>78</v>
      </c>
      <c r="B77" s="4">
        <v>87</v>
      </c>
      <c r="C77" s="4">
        <v>84</v>
      </c>
      <c r="D77" s="4">
        <v>171</v>
      </c>
    </row>
    <row r="78" spans="1:4" x14ac:dyDescent="0.55000000000000004">
      <c r="A78" s="4" t="s">
        <v>79</v>
      </c>
      <c r="B78" s="4">
        <v>82</v>
      </c>
      <c r="C78" s="4">
        <v>84</v>
      </c>
      <c r="D78" s="4">
        <v>166</v>
      </c>
    </row>
    <row r="79" spans="1:4" x14ac:dyDescent="0.55000000000000004">
      <c r="A79" s="4" t="s">
        <v>80</v>
      </c>
      <c r="B79" s="4">
        <v>78</v>
      </c>
      <c r="C79" s="4">
        <v>69</v>
      </c>
      <c r="D79" s="4">
        <v>147</v>
      </c>
    </row>
    <row r="80" spans="1:4" x14ac:dyDescent="0.55000000000000004">
      <c r="A80" s="4" t="s">
        <v>81</v>
      </c>
      <c r="B80" s="4">
        <v>73</v>
      </c>
      <c r="C80" s="4">
        <v>79</v>
      </c>
      <c r="D80" s="4">
        <v>152</v>
      </c>
    </row>
    <row r="81" spans="1:4" x14ac:dyDescent="0.55000000000000004">
      <c r="A81" s="4" t="s">
        <v>82</v>
      </c>
      <c r="B81" s="4">
        <v>51</v>
      </c>
      <c r="C81" s="4">
        <v>55</v>
      </c>
      <c r="D81" s="4">
        <v>106</v>
      </c>
    </row>
    <row r="82" spans="1:4" x14ac:dyDescent="0.55000000000000004">
      <c r="A82" s="4" t="s">
        <v>83</v>
      </c>
      <c r="B82" s="4">
        <v>51</v>
      </c>
      <c r="C82" s="4">
        <v>63</v>
      </c>
      <c r="D82" s="4">
        <v>114</v>
      </c>
    </row>
    <row r="83" spans="1:4" x14ac:dyDescent="0.55000000000000004">
      <c r="A83" s="4" t="s">
        <v>84</v>
      </c>
      <c r="B83" s="4">
        <v>57</v>
      </c>
      <c r="C83" s="4">
        <v>47</v>
      </c>
      <c r="D83" s="4">
        <v>104</v>
      </c>
    </row>
    <row r="84" spans="1:4" x14ac:dyDescent="0.55000000000000004">
      <c r="A84" s="4" t="s">
        <v>85</v>
      </c>
      <c r="B84" s="4">
        <v>33</v>
      </c>
      <c r="C84" s="4">
        <v>42</v>
      </c>
      <c r="D84" s="4">
        <v>75</v>
      </c>
    </row>
    <row r="85" spans="1:4" x14ac:dyDescent="0.55000000000000004">
      <c r="A85" s="4" t="s">
        <v>86</v>
      </c>
      <c r="B85" s="4">
        <v>38</v>
      </c>
      <c r="C85" s="4">
        <v>42</v>
      </c>
      <c r="D85" s="4">
        <v>80</v>
      </c>
    </row>
    <row r="86" spans="1:4" x14ac:dyDescent="0.55000000000000004">
      <c r="A86" s="4" t="s">
        <v>87</v>
      </c>
      <c r="B86" s="4">
        <v>24</v>
      </c>
      <c r="C86" s="4">
        <v>36</v>
      </c>
      <c r="D86" s="4">
        <v>60</v>
      </c>
    </row>
    <row r="87" spans="1:4" x14ac:dyDescent="0.55000000000000004">
      <c r="A87" s="4" t="s">
        <v>88</v>
      </c>
      <c r="B87" s="4">
        <v>31</v>
      </c>
      <c r="C87" s="4">
        <v>34</v>
      </c>
      <c r="D87" s="4">
        <v>65</v>
      </c>
    </row>
    <row r="88" spans="1:4" x14ac:dyDescent="0.55000000000000004">
      <c r="A88" s="4" t="s">
        <v>89</v>
      </c>
      <c r="B88" s="4">
        <v>19</v>
      </c>
      <c r="C88" s="4">
        <v>21</v>
      </c>
      <c r="D88" s="4">
        <v>40</v>
      </c>
    </row>
    <row r="89" spans="1:4" x14ac:dyDescent="0.55000000000000004">
      <c r="A89" s="4" t="s">
        <v>90</v>
      </c>
      <c r="B89" s="4">
        <v>23</v>
      </c>
      <c r="C89" s="4">
        <v>27</v>
      </c>
      <c r="D89" s="4">
        <v>50</v>
      </c>
    </row>
    <row r="90" spans="1:4" x14ac:dyDescent="0.55000000000000004">
      <c r="A90" s="4" t="s">
        <v>91</v>
      </c>
      <c r="B90" s="4">
        <v>11</v>
      </c>
      <c r="C90" s="4">
        <v>15</v>
      </c>
      <c r="D90" s="4">
        <v>26</v>
      </c>
    </row>
    <row r="91" spans="1:4" x14ac:dyDescent="0.55000000000000004">
      <c r="A91" s="4" t="s">
        <v>92</v>
      </c>
      <c r="B91" s="4">
        <v>11</v>
      </c>
      <c r="C91" s="4">
        <v>9</v>
      </c>
      <c r="D91" s="4">
        <v>20</v>
      </c>
    </row>
    <row r="92" spans="1:4" x14ac:dyDescent="0.55000000000000004">
      <c r="A92" s="4" t="s">
        <v>93</v>
      </c>
      <c r="B92" s="4">
        <v>6</v>
      </c>
      <c r="C92" s="4">
        <v>14</v>
      </c>
      <c r="D92" s="4">
        <v>20</v>
      </c>
    </row>
    <row r="93" spans="1:4" x14ac:dyDescent="0.55000000000000004">
      <c r="A93" s="4" t="s">
        <v>94</v>
      </c>
      <c r="B93" s="4">
        <v>2</v>
      </c>
      <c r="C93" s="4">
        <v>6</v>
      </c>
      <c r="D93" s="4">
        <v>8</v>
      </c>
    </row>
    <row r="94" spans="1:4" x14ac:dyDescent="0.55000000000000004">
      <c r="A94" s="4" t="s">
        <v>95</v>
      </c>
      <c r="B94" s="4">
        <v>3</v>
      </c>
      <c r="C94" s="4">
        <v>11</v>
      </c>
      <c r="D94" s="4">
        <v>14</v>
      </c>
    </row>
    <row r="95" spans="1:4" x14ac:dyDescent="0.55000000000000004">
      <c r="A95" s="4" t="s">
        <v>96</v>
      </c>
      <c r="B95" s="4">
        <v>4</v>
      </c>
      <c r="C95" s="4">
        <v>2</v>
      </c>
      <c r="D95" s="4">
        <v>6</v>
      </c>
    </row>
    <row r="96" spans="1:4" x14ac:dyDescent="0.55000000000000004">
      <c r="A96" s="4" t="s">
        <v>97</v>
      </c>
      <c r="B96" s="4">
        <v>4</v>
      </c>
      <c r="C96" s="4">
        <v>4</v>
      </c>
      <c r="D96" s="4">
        <v>8</v>
      </c>
    </row>
    <row r="97" spans="1:4" x14ac:dyDescent="0.55000000000000004">
      <c r="A97" s="4" t="s">
        <v>98</v>
      </c>
      <c r="B97" s="4">
        <v>5</v>
      </c>
      <c r="C97" s="4">
        <v>5</v>
      </c>
      <c r="D97" s="4">
        <v>10</v>
      </c>
    </row>
    <row r="98" spans="1:4" x14ac:dyDescent="0.55000000000000004">
      <c r="A98" s="4" t="s">
        <v>99</v>
      </c>
      <c r="B98" s="4">
        <v>1</v>
      </c>
      <c r="C98" s="4">
        <v>3</v>
      </c>
      <c r="D98" s="4">
        <v>4</v>
      </c>
    </row>
    <row r="99" spans="1:4" x14ac:dyDescent="0.55000000000000004">
      <c r="A99" s="4" t="s">
        <v>100</v>
      </c>
      <c r="B99" s="4">
        <v>1</v>
      </c>
      <c r="C99" s="4">
        <v>3</v>
      </c>
      <c r="D99" s="4">
        <v>4</v>
      </c>
    </row>
    <row r="100" spans="1:4" x14ac:dyDescent="0.55000000000000004">
      <c r="A100" s="4" t="s">
        <v>101</v>
      </c>
      <c r="B100" s="4">
        <v>1</v>
      </c>
      <c r="C100" s="4">
        <v>0</v>
      </c>
      <c r="D100" s="4">
        <v>1</v>
      </c>
    </row>
    <row r="101" spans="1:4" x14ac:dyDescent="0.55000000000000004">
      <c r="A101" s="4" t="s">
        <v>102</v>
      </c>
      <c r="B101" s="4">
        <v>0</v>
      </c>
      <c r="C101" s="4">
        <v>2</v>
      </c>
      <c r="D101" s="4">
        <v>2</v>
      </c>
    </row>
    <row r="102" spans="1:4" x14ac:dyDescent="0.55000000000000004">
      <c r="A102" s="4" t="s">
        <v>103</v>
      </c>
      <c r="B102" s="4">
        <v>2</v>
      </c>
      <c r="C102" s="4">
        <v>0</v>
      </c>
      <c r="D102" s="4">
        <v>2</v>
      </c>
    </row>
    <row r="103" spans="1:4" x14ac:dyDescent="0.55000000000000004">
      <c r="A103" s="4" t="s">
        <v>104</v>
      </c>
      <c r="B103" s="4">
        <v>1</v>
      </c>
      <c r="C103" s="4">
        <v>1</v>
      </c>
      <c r="D103" s="4">
        <v>2</v>
      </c>
    </row>
    <row r="104" spans="1:4" x14ac:dyDescent="0.55000000000000004">
      <c r="A104" s="4" t="s">
        <v>105</v>
      </c>
      <c r="B104" s="4">
        <v>6</v>
      </c>
      <c r="C104" s="4">
        <v>6</v>
      </c>
      <c r="D104" s="4">
        <v>12</v>
      </c>
    </row>
    <row r="105" spans="1:4" x14ac:dyDescent="0.55000000000000004">
      <c r="A105" s="5" t="s">
        <v>106</v>
      </c>
      <c r="B105" s="11">
        <v>14</v>
      </c>
      <c r="C105" s="11">
        <v>12</v>
      </c>
      <c r="D105" s="11">
        <v>26</v>
      </c>
    </row>
    <row r="106" spans="1:4" x14ac:dyDescent="0.55000000000000004">
      <c r="A106" s="5" t="s">
        <v>107</v>
      </c>
      <c r="B106" s="11">
        <v>157</v>
      </c>
      <c r="C106" s="11">
        <v>124</v>
      </c>
      <c r="D106" s="11">
        <v>281</v>
      </c>
    </row>
    <row r="107" spans="1:4" x14ac:dyDescent="0.55000000000000004">
      <c r="A107" s="5" t="s">
        <v>108</v>
      </c>
      <c r="B107" s="11">
        <v>32</v>
      </c>
      <c r="C107" s="11">
        <v>5</v>
      </c>
      <c r="D107" s="11">
        <v>37</v>
      </c>
    </row>
    <row r="108" spans="1:4" x14ac:dyDescent="0.55000000000000004">
      <c r="A108" s="5" t="s">
        <v>109</v>
      </c>
      <c r="B108" s="11">
        <v>0</v>
      </c>
      <c r="C108" s="11">
        <v>0</v>
      </c>
      <c r="D108" s="11">
        <v>0</v>
      </c>
    </row>
    <row r="109" spans="1:4" x14ac:dyDescent="0.55000000000000004">
      <c r="A109" s="11" t="s">
        <v>2</v>
      </c>
      <c r="B109" s="11">
        <f>SUM(B3:B108)</f>
        <v>23254</v>
      </c>
      <c r="C109" s="11">
        <f>SUM(C3:C108)</f>
        <v>22672</v>
      </c>
      <c r="D109" s="11">
        <f>SUM(D3:D108)</f>
        <v>45926</v>
      </c>
    </row>
  </sheetData>
  <sortState xmlns:xlrd2="http://schemas.microsoft.com/office/spreadsheetml/2017/richdata2" ref="A3:D104">
    <sortCondition ref="A3:A104"/>
  </sortState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9"/>
  <sheetViews>
    <sheetView workbookViewId="0">
      <selection activeCell="E116" sqref="E116"/>
    </sheetView>
  </sheetViews>
  <sheetFormatPr defaultRowHeight="21" customHeight="1" x14ac:dyDescent="0.55000000000000004"/>
  <cols>
    <col min="1" max="1" width="24.375" style="1" customWidth="1"/>
    <col min="2" max="5" width="9" style="1"/>
    <col min="6" max="6" width="16.25" style="1" customWidth="1"/>
    <col min="7" max="16384" width="9" style="1"/>
  </cols>
  <sheetData>
    <row r="1" spans="1:9" ht="21" customHeight="1" x14ac:dyDescent="0.55000000000000004">
      <c r="B1" s="37" t="s">
        <v>152</v>
      </c>
      <c r="C1" s="37"/>
      <c r="D1" s="37"/>
    </row>
    <row r="2" spans="1:9" ht="21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F2" s="16" t="s">
        <v>154</v>
      </c>
      <c r="G2" s="15" t="s">
        <v>0</v>
      </c>
      <c r="H2" s="15" t="s">
        <v>1</v>
      </c>
      <c r="I2" s="15" t="s">
        <v>2</v>
      </c>
    </row>
    <row r="3" spans="1:9" ht="21" customHeight="1" x14ac:dyDescent="0.55000000000000004">
      <c r="A3" s="4" t="s">
        <v>4</v>
      </c>
      <c r="B3" s="4">
        <v>45</v>
      </c>
      <c r="C3" s="4">
        <v>51</v>
      </c>
      <c r="D3" s="4">
        <v>96</v>
      </c>
      <c r="F3" s="5" t="s">
        <v>155</v>
      </c>
      <c r="G3" s="5">
        <f>SUM(B3)</f>
        <v>45</v>
      </c>
      <c r="H3" s="5">
        <f t="shared" ref="H3:I3" si="0">SUM(C3)</f>
        <v>51</v>
      </c>
      <c r="I3" s="5">
        <f t="shared" si="0"/>
        <v>96</v>
      </c>
    </row>
    <row r="4" spans="1:9" ht="21" customHeight="1" x14ac:dyDescent="0.55000000000000004">
      <c r="A4" s="4" t="s">
        <v>5</v>
      </c>
      <c r="B4" s="4">
        <v>66</v>
      </c>
      <c r="C4" s="4">
        <v>64</v>
      </c>
      <c r="D4" s="4">
        <v>130</v>
      </c>
      <c r="F4" s="5" t="s">
        <v>156</v>
      </c>
      <c r="G4" s="5">
        <f>SUM(B3:B4)</f>
        <v>111</v>
      </c>
      <c r="H4" s="5">
        <f t="shared" ref="H4:I4" si="1">SUM(C3:C4)</f>
        <v>115</v>
      </c>
      <c r="I4" s="5">
        <f t="shared" si="1"/>
        <v>226</v>
      </c>
    </row>
    <row r="5" spans="1:9" ht="21" customHeight="1" x14ac:dyDescent="0.55000000000000004">
      <c r="A5" s="4" t="s">
        <v>6</v>
      </c>
      <c r="B5" s="4">
        <v>79</v>
      </c>
      <c r="C5" s="4">
        <v>43</v>
      </c>
      <c r="D5" s="4">
        <v>122</v>
      </c>
      <c r="F5" s="5" t="s">
        <v>157</v>
      </c>
      <c r="G5" s="5">
        <f>SUM(B3:B5)</f>
        <v>190</v>
      </c>
      <c r="H5" s="5">
        <f t="shared" ref="H5:I5" si="2">SUM(C3:C5)</f>
        <v>158</v>
      </c>
      <c r="I5" s="5">
        <f t="shared" si="2"/>
        <v>348</v>
      </c>
    </row>
    <row r="6" spans="1:9" ht="21" customHeight="1" x14ac:dyDescent="0.55000000000000004">
      <c r="A6" s="4" t="s">
        <v>7</v>
      </c>
      <c r="B6" s="4">
        <v>70</v>
      </c>
      <c r="C6" s="4">
        <v>62</v>
      </c>
      <c r="D6" s="4">
        <v>132</v>
      </c>
      <c r="F6" s="5" t="s">
        <v>158</v>
      </c>
      <c r="G6" s="5">
        <f>SUM(B3:B8)</f>
        <v>388</v>
      </c>
      <c r="H6" s="5">
        <f t="shared" ref="H6:I6" si="3">SUM(C3:C8)</f>
        <v>328</v>
      </c>
      <c r="I6" s="5">
        <f t="shared" si="3"/>
        <v>716</v>
      </c>
    </row>
    <row r="7" spans="1:9" ht="21" customHeight="1" x14ac:dyDescent="0.55000000000000004">
      <c r="A7" s="4" t="s">
        <v>8</v>
      </c>
      <c r="B7" s="4">
        <v>63</v>
      </c>
      <c r="C7" s="4">
        <v>56</v>
      </c>
      <c r="D7" s="4">
        <v>119</v>
      </c>
      <c r="F7" s="17">
        <v>1</v>
      </c>
      <c r="G7" s="5">
        <f>SUM(B4)</f>
        <v>66</v>
      </c>
      <c r="H7" s="5">
        <f t="shared" ref="H7:I7" si="4">SUM(C4)</f>
        <v>64</v>
      </c>
      <c r="I7" s="5">
        <f t="shared" si="4"/>
        <v>130</v>
      </c>
    </row>
    <row r="8" spans="1:9" ht="21" customHeight="1" x14ac:dyDescent="0.55000000000000004">
      <c r="A8" s="4" t="s">
        <v>9</v>
      </c>
      <c r="B8" s="4">
        <v>65</v>
      </c>
      <c r="C8" s="4">
        <v>52</v>
      </c>
      <c r="D8" s="4">
        <v>117</v>
      </c>
      <c r="F8" s="17">
        <v>2</v>
      </c>
      <c r="G8" s="5">
        <f>SUM(B5)</f>
        <v>79</v>
      </c>
      <c r="H8" s="5">
        <f t="shared" ref="H8:I8" si="5">SUM(C5)</f>
        <v>43</v>
      </c>
      <c r="I8" s="5">
        <f t="shared" si="5"/>
        <v>122</v>
      </c>
    </row>
    <row r="9" spans="1:9" ht="21" customHeight="1" x14ac:dyDescent="0.55000000000000004">
      <c r="A9" s="4" t="s">
        <v>10</v>
      </c>
      <c r="B9" s="4">
        <v>75</v>
      </c>
      <c r="C9" s="4">
        <v>50</v>
      </c>
      <c r="D9" s="4">
        <v>125</v>
      </c>
      <c r="F9" s="5" t="s">
        <v>159</v>
      </c>
      <c r="G9" s="5">
        <f>SUM(B6:B8)</f>
        <v>198</v>
      </c>
      <c r="H9" s="5">
        <f t="shared" ref="H9:I9" si="6">SUM(C6:C8)</f>
        <v>170</v>
      </c>
      <c r="I9" s="5">
        <f t="shared" si="6"/>
        <v>368</v>
      </c>
    </row>
    <row r="10" spans="1:9" ht="21" customHeight="1" x14ac:dyDescent="0.55000000000000004">
      <c r="A10" s="4" t="s">
        <v>11</v>
      </c>
      <c r="B10" s="4">
        <v>70</v>
      </c>
      <c r="C10" s="4">
        <v>63</v>
      </c>
      <c r="D10" s="4">
        <v>133</v>
      </c>
      <c r="F10" s="5" t="s">
        <v>160</v>
      </c>
      <c r="G10" s="5">
        <f>SUM(B9:B15)</f>
        <v>472</v>
      </c>
      <c r="H10" s="5">
        <f t="shared" ref="H10:I10" si="7">SUM(C9:C15)</f>
        <v>426</v>
      </c>
      <c r="I10" s="5">
        <f t="shared" si="7"/>
        <v>898</v>
      </c>
    </row>
    <row r="11" spans="1:9" ht="21" customHeight="1" x14ac:dyDescent="0.55000000000000004">
      <c r="A11" s="4" t="s">
        <v>12</v>
      </c>
      <c r="B11" s="4">
        <v>62</v>
      </c>
      <c r="C11" s="4">
        <v>58</v>
      </c>
      <c r="D11" s="4">
        <v>120</v>
      </c>
      <c r="F11" s="5" t="s">
        <v>161</v>
      </c>
      <c r="G11" s="5">
        <f>SUM(B9:B21)</f>
        <v>915</v>
      </c>
      <c r="H11" s="5">
        <f t="shared" ref="H11:I11" si="8">SUM(C9:C21)</f>
        <v>838</v>
      </c>
      <c r="I11" s="5">
        <f t="shared" si="8"/>
        <v>1753</v>
      </c>
    </row>
    <row r="12" spans="1:9" ht="21" customHeight="1" x14ac:dyDescent="0.55000000000000004">
      <c r="A12" s="4" t="s">
        <v>13</v>
      </c>
      <c r="B12" s="4">
        <v>59</v>
      </c>
      <c r="C12" s="4">
        <v>60</v>
      </c>
      <c r="D12" s="4">
        <v>119</v>
      </c>
      <c r="F12" s="5" t="s">
        <v>162</v>
      </c>
      <c r="G12" s="5">
        <f>SUM(B13:B22)</f>
        <v>742</v>
      </c>
      <c r="H12" s="5">
        <f t="shared" ref="H12:I12" si="9">SUM(C13:C22)</f>
        <v>676</v>
      </c>
      <c r="I12" s="5">
        <f t="shared" si="9"/>
        <v>1418</v>
      </c>
    </row>
    <row r="13" spans="1:9" ht="21" customHeight="1" x14ac:dyDescent="0.55000000000000004">
      <c r="A13" s="4" t="s">
        <v>14</v>
      </c>
      <c r="B13" s="4">
        <v>65</v>
      </c>
      <c r="C13" s="4">
        <v>59</v>
      </c>
      <c r="D13" s="4">
        <v>124</v>
      </c>
      <c r="F13" s="5" t="s">
        <v>163</v>
      </c>
      <c r="G13" s="5">
        <f>SUM(B13:B27)</f>
        <v>1177</v>
      </c>
      <c r="H13" s="5">
        <f t="shared" ref="H13:I13" si="10">SUM(C13:C27)</f>
        <v>1087</v>
      </c>
      <c r="I13" s="5">
        <f t="shared" si="10"/>
        <v>2264</v>
      </c>
    </row>
    <row r="14" spans="1:9" ht="21" customHeight="1" x14ac:dyDescent="0.55000000000000004">
      <c r="A14" s="4" t="s">
        <v>15</v>
      </c>
      <c r="B14" s="4">
        <v>67</v>
      </c>
      <c r="C14" s="4">
        <v>81</v>
      </c>
      <c r="D14" s="4">
        <v>148</v>
      </c>
      <c r="F14" s="5" t="s">
        <v>164</v>
      </c>
      <c r="G14" s="5">
        <f>SUM(B15:B27)</f>
        <v>1045</v>
      </c>
      <c r="H14" s="5">
        <f t="shared" ref="H14:I14" si="11">SUM(C15:C27)</f>
        <v>947</v>
      </c>
      <c r="I14" s="5">
        <f t="shared" si="11"/>
        <v>1992</v>
      </c>
    </row>
    <row r="15" spans="1:9" ht="21" customHeight="1" x14ac:dyDescent="0.55000000000000004">
      <c r="A15" s="4" t="s">
        <v>16</v>
      </c>
      <c r="B15" s="4">
        <v>74</v>
      </c>
      <c r="C15" s="4">
        <v>55</v>
      </c>
      <c r="D15" s="4">
        <v>129</v>
      </c>
      <c r="F15" s="5" t="s">
        <v>165</v>
      </c>
      <c r="G15" s="5">
        <f>SUM(B18:B22)</f>
        <v>409</v>
      </c>
      <c r="H15" s="5">
        <f t="shared" ref="H15:I15" si="12">SUM(C18:C22)</f>
        <v>345</v>
      </c>
      <c r="I15" s="5">
        <f t="shared" si="12"/>
        <v>754</v>
      </c>
    </row>
    <row r="16" spans="1:9" ht="21" customHeight="1" x14ac:dyDescent="0.55000000000000004">
      <c r="A16" s="4" t="s">
        <v>17</v>
      </c>
      <c r="B16" s="4">
        <v>64</v>
      </c>
      <c r="C16" s="4">
        <v>71</v>
      </c>
      <c r="D16" s="4">
        <v>135</v>
      </c>
      <c r="F16" s="5" t="s">
        <v>166</v>
      </c>
      <c r="G16" s="5">
        <f>SUM(B18:B52)</f>
        <v>3360</v>
      </c>
      <c r="H16" s="5">
        <f t="shared" ref="H16:I16" si="13">SUM(C18:C52)</f>
        <v>3170</v>
      </c>
      <c r="I16" s="5">
        <f t="shared" si="13"/>
        <v>6530</v>
      </c>
    </row>
    <row r="17" spans="1:9" ht="21" customHeight="1" x14ac:dyDescent="0.55000000000000004">
      <c r="A17" s="4" t="s">
        <v>18</v>
      </c>
      <c r="B17" s="4">
        <v>63</v>
      </c>
      <c r="C17" s="4">
        <v>65</v>
      </c>
      <c r="D17" s="4">
        <v>128</v>
      </c>
      <c r="F17" s="5" t="s">
        <v>167</v>
      </c>
      <c r="G17" s="5">
        <f>SUM(B33:B63)</f>
        <v>3001</v>
      </c>
      <c r="H17" s="5">
        <f t="shared" ref="H17:I17" si="14">SUM(C33:C63)</f>
        <v>3128</v>
      </c>
      <c r="I17" s="5">
        <f t="shared" si="14"/>
        <v>6129</v>
      </c>
    </row>
    <row r="18" spans="1:9" ht="21" customHeight="1" x14ac:dyDescent="0.55000000000000004">
      <c r="A18" s="4" t="s">
        <v>19</v>
      </c>
      <c r="B18" s="4">
        <v>74</v>
      </c>
      <c r="C18" s="4">
        <v>60</v>
      </c>
      <c r="D18" s="4">
        <v>134</v>
      </c>
      <c r="F18" s="5" t="s">
        <v>168</v>
      </c>
      <c r="G18" s="5">
        <f>SUM(B33:B73)</f>
        <v>3568</v>
      </c>
      <c r="H18" s="5">
        <f t="shared" ref="H18:I18" si="15">SUM(C33:C73)</f>
        <v>3795</v>
      </c>
      <c r="I18" s="5">
        <f t="shared" si="15"/>
        <v>7363</v>
      </c>
    </row>
    <row r="19" spans="1:9" ht="21" customHeight="1" x14ac:dyDescent="0.55000000000000004">
      <c r="A19" s="4" t="s">
        <v>20</v>
      </c>
      <c r="B19" s="4">
        <v>63</v>
      </c>
      <c r="C19" s="4">
        <v>69</v>
      </c>
      <c r="D19" s="4">
        <v>132</v>
      </c>
      <c r="F19" s="5" t="s">
        <v>169</v>
      </c>
      <c r="G19" s="5">
        <f>SUM(B53:B68)</f>
        <v>1307</v>
      </c>
      <c r="H19" s="5">
        <f t="shared" ref="H19:I19" si="16">SUM(C53:C68)</f>
        <v>1516</v>
      </c>
      <c r="I19" s="5">
        <f t="shared" si="16"/>
        <v>2823</v>
      </c>
    </row>
    <row r="20" spans="1:9" ht="21" customHeight="1" x14ac:dyDescent="0.55000000000000004">
      <c r="A20" s="4" t="s">
        <v>21</v>
      </c>
      <c r="B20" s="4">
        <v>82</v>
      </c>
      <c r="C20" s="4">
        <v>82</v>
      </c>
      <c r="D20" s="4">
        <v>164</v>
      </c>
      <c r="F20" s="5" t="s">
        <v>170</v>
      </c>
      <c r="G20" s="5">
        <f>SUM(B18:B104)</f>
        <v>5419</v>
      </c>
      <c r="H20" s="5">
        <f t="shared" ref="H20:I20" si="17">SUM(C18:C104)</f>
        <v>5821</v>
      </c>
      <c r="I20" s="5">
        <f t="shared" si="17"/>
        <v>11240</v>
      </c>
    </row>
    <row r="21" spans="1:9" ht="21" customHeight="1" x14ac:dyDescent="0.55000000000000004">
      <c r="A21" s="4" t="s">
        <v>22</v>
      </c>
      <c r="B21" s="4">
        <v>97</v>
      </c>
      <c r="C21" s="4">
        <v>65</v>
      </c>
      <c r="D21" s="4">
        <v>162</v>
      </c>
      <c r="F21" s="5" t="s">
        <v>171</v>
      </c>
      <c r="G21" s="5">
        <f>SUM(B38:B104)</f>
        <v>3620</v>
      </c>
      <c r="H21" s="5">
        <f t="shared" ref="H21:I21" si="18">SUM(C38:C104)</f>
        <v>4167</v>
      </c>
      <c r="I21" s="5">
        <f t="shared" si="18"/>
        <v>7787</v>
      </c>
    </row>
    <row r="22" spans="1:9" ht="21" customHeight="1" x14ac:dyDescent="0.55000000000000004">
      <c r="A22" s="4" t="s">
        <v>23</v>
      </c>
      <c r="B22" s="4">
        <v>93</v>
      </c>
      <c r="C22" s="4">
        <v>69</v>
      </c>
      <c r="D22" s="4">
        <v>162</v>
      </c>
      <c r="F22" s="5" t="s">
        <v>172</v>
      </c>
      <c r="G22" s="5">
        <f>SUM(B63:B104)</f>
        <v>1142</v>
      </c>
      <c r="H22" s="5">
        <f t="shared" ref="H22:I22" si="19">SUM(C63:C104)</f>
        <v>1578</v>
      </c>
      <c r="I22" s="5">
        <f t="shared" si="19"/>
        <v>2720</v>
      </c>
    </row>
    <row r="23" spans="1:9" ht="21" customHeight="1" x14ac:dyDescent="0.55000000000000004">
      <c r="A23" s="4" t="s">
        <v>24</v>
      </c>
      <c r="B23" s="4">
        <v>99</v>
      </c>
      <c r="C23" s="4">
        <v>86</v>
      </c>
      <c r="D23" s="4">
        <v>185</v>
      </c>
      <c r="F23" s="5" t="s">
        <v>174</v>
      </c>
      <c r="G23" s="5">
        <f>SUM(B68:B104)</f>
        <v>805</v>
      </c>
      <c r="H23" s="5">
        <f t="shared" ref="H23:I23" si="20">SUM(C68:C104)</f>
        <v>1203</v>
      </c>
      <c r="I23" s="5">
        <f t="shared" si="20"/>
        <v>2008</v>
      </c>
    </row>
    <row r="24" spans="1:9" ht="21" customHeight="1" x14ac:dyDescent="0.55000000000000004">
      <c r="A24" s="4" t="s">
        <v>25</v>
      </c>
      <c r="B24" s="4">
        <v>73</v>
      </c>
      <c r="C24" s="4">
        <v>79</v>
      </c>
      <c r="D24" s="4">
        <v>152</v>
      </c>
      <c r="F24" s="5" t="s">
        <v>173</v>
      </c>
      <c r="G24" s="5">
        <f>SUM(B73:B104)</f>
        <v>550</v>
      </c>
      <c r="H24" s="5">
        <f t="shared" ref="H24:I24" si="21">SUM(C73:C104)</f>
        <v>887</v>
      </c>
      <c r="I24" s="5">
        <f t="shared" si="21"/>
        <v>1437</v>
      </c>
    </row>
    <row r="25" spans="1:9" ht="21" customHeight="1" x14ac:dyDescent="0.55000000000000004">
      <c r="A25" s="4" t="s">
        <v>26</v>
      </c>
      <c r="B25" s="4">
        <v>89</v>
      </c>
      <c r="C25" s="4">
        <v>78</v>
      </c>
      <c r="D25" s="4">
        <v>167</v>
      </c>
      <c r="F25" s="5" t="s">
        <v>175</v>
      </c>
      <c r="G25" s="5">
        <f>SUM(B83:B104)</f>
        <v>174</v>
      </c>
      <c r="H25" s="5">
        <f t="shared" ref="H25:I25" si="22">SUM(C83:C104)</f>
        <v>369</v>
      </c>
      <c r="I25" s="5">
        <f t="shared" si="22"/>
        <v>543</v>
      </c>
    </row>
    <row r="26" spans="1:9" ht="21" customHeight="1" x14ac:dyDescent="0.55000000000000004">
      <c r="A26" s="4" t="s">
        <v>27</v>
      </c>
      <c r="B26" s="4">
        <v>92</v>
      </c>
      <c r="C26" s="4">
        <v>91</v>
      </c>
      <c r="D26" s="4">
        <v>183</v>
      </c>
      <c r="F26" s="5" t="s">
        <v>176</v>
      </c>
      <c r="G26" s="5">
        <f>SUM(B3:B17)</f>
        <v>987</v>
      </c>
      <c r="H26" s="5">
        <f t="shared" ref="H26:I26" si="23">SUM(C3:C17)</f>
        <v>890</v>
      </c>
      <c r="I26" s="5">
        <f t="shared" si="23"/>
        <v>1877</v>
      </c>
    </row>
    <row r="27" spans="1:9" ht="21" customHeight="1" x14ac:dyDescent="0.55000000000000004">
      <c r="A27" s="4" t="s">
        <v>28</v>
      </c>
      <c r="B27" s="4">
        <v>82</v>
      </c>
      <c r="C27" s="4">
        <v>77</v>
      </c>
      <c r="D27" s="4">
        <v>159</v>
      </c>
    </row>
    <row r="28" spans="1:9" ht="21" customHeight="1" x14ac:dyDescent="0.55000000000000004">
      <c r="A28" s="4" t="s">
        <v>29</v>
      </c>
      <c r="B28" s="4">
        <v>106</v>
      </c>
      <c r="C28" s="4">
        <v>82</v>
      </c>
      <c r="D28" s="4">
        <v>188</v>
      </c>
      <c r="F28" s="1" t="s">
        <v>180</v>
      </c>
      <c r="H28" s="1">
        <f ca="1">SUM(G28:I28)</f>
        <v>0</v>
      </c>
    </row>
    <row r="29" spans="1:9" ht="21" customHeight="1" x14ac:dyDescent="0.55000000000000004">
      <c r="A29" s="4" t="s">
        <v>30</v>
      </c>
      <c r="B29" s="4">
        <v>95</v>
      </c>
      <c r="C29" s="4">
        <v>93</v>
      </c>
      <c r="D29" s="4">
        <v>188</v>
      </c>
    </row>
    <row r="30" spans="1:9" ht="21" customHeight="1" x14ac:dyDescent="0.55000000000000004">
      <c r="A30" s="4" t="s">
        <v>31</v>
      </c>
      <c r="B30" s="4">
        <v>83</v>
      </c>
      <c r="C30" s="4">
        <v>98</v>
      </c>
      <c r="D30" s="4">
        <v>181</v>
      </c>
    </row>
    <row r="31" spans="1:9" ht="21" customHeight="1" x14ac:dyDescent="0.55000000000000004">
      <c r="A31" s="4" t="s">
        <v>32</v>
      </c>
      <c r="B31" s="4">
        <v>90</v>
      </c>
      <c r="C31" s="4">
        <v>75</v>
      </c>
      <c r="D31" s="4">
        <v>165</v>
      </c>
    </row>
    <row r="32" spans="1:9" ht="21" customHeight="1" x14ac:dyDescent="0.55000000000000004">
      <c r="A32" s="4" t="s">
        <v>33</v>
      </c>
      <c r="B32" s="4">
        <v>119</v>
      </c>
      <c r="C32" s="4">
        <v>96</v>
      </c>
      <c r="D32" s="4">
        <v>215</v>
      </c>
    </row>
    <row r="33" spans="1:4" ht="21" customHeight="1" x14ac:dyDescent="0.55000000000000004">
      <c r="A33" s="4" t="s">
        <v>34</v>
      </c>
      <c r="B33" s="4">
        <v>105</v>
      </c>
      <c r="C33" s="4">
        <v>86</v>
      </c>
      <c r="D33" s="4">
        <v>191</v>
      </c>
    </row>
    <row r="34" spans="1:4" ht="21" customHeight="1" x14ac:dyDescent="0.55000000000000004">
      <c r="A34" s="4" t="s">
        <v>35</v>
      </c>
      <c r="B34" s="4">
        <v>90</v>
      </c>
      <c r="C34" s="4">
        <v>101</v>
      </c>
      <c r="D34" s="4">
        <v>191</v>
      </c>
    </row>
    <row r="35" spans="1:4" ht="21" customHeight="1" x14ac:dyDescent="0.55000000000000004">
      <c r="A35" s="4" t="s">
        <v>36</v>
      </c>
      <c r="B35" s="4">
        <v>92</v>
      </c>
      <c r="C35" s="4">
        <v>96</v>
      </c>
      <c r="D35" s="4">
        <v>188</v>
      </c>
    </row>
    <row r="36" spans="1:4" ht="21" customHeight="1" x14ac:dyDescent="0.55000000000000004">
      <c r="A36" s="4" t="s">
        <v>37</v>
      </c>
      <c r="B36" s="4">
        <v>94</v>
      </c>
      <c r="C36" s="4">
        <v>91</v>
      </c>
      <c r="D36" s="4">
        <v>185</v>
      </c>
    </row>
    <row r="37" spans="1:4" ht="21" customHeight="1" x14ac:dyDescent="0.55000000000000004">
      <c r="A37" s="4" t="s">
        <v>38</v>
      </c>
      <c r="B37" s="4">
        <v>81</v>
      </c>
      <c r="C37" s="4">
        <v>80</v>
      </c>
      <c r="D37" s="4">
        <v>161</v>
      </c>
    </row>
    <row r="38" spans="1:4" ht="21" customHeight="1" x14ac:dyDescent="0.55000000000000004">
      <c r="A38" s="4" t="s">
        <v>39</v>
      </c>
      <c r="B38" s="4">
        <v>94</v>
      </c>
      <c r="C38" s="4">
        <v>103</v>
      </c>
      <c r="D38" s="4">
        <v>197</v>
      </c>
    </row>
    <row r="39" spans="1:4" ht="21" customHeight="1" x14ac:dyDescent="0.55000000000000004">
      <c r="A39" s="4" t="s">
        <v>40</v>
      </c>
      <c r="B39" s="4">
        <v>103</v>
      </c>
      <c r="C39" s="4">
        <v>93</v>
      </c>
      <c r="D39" s="4">
        <v>196</v>
      </c>
    </row>
    <row r="40" spans="1:4" ht="21" customHeight="1" x14ac:dyDescent="0.55000000000000004">
      <c r="A40" s="4" t="s">
        <v>41</v>
      </c>
      <c r="B40" s="4">
        <v>103</v>
      </c>
      <c r="C40" s="4">
        <v>87</v>
      </c>
      <c r="D40" s="4">
        <v>190</v>
      </c>
    </row>
    <row r="41" spans="1:4" ht="21" customHeight="1" x14ac:dyDescent="0.55000000000000004">
      <c r="A41" s="4" t="s">
        <v>42</v>
      </c>
      <c r="B41" s="4">
        <v>82</v>
      </c>
      <c r="C41" s="4">
        <v>97</v>
      </c>
      <c r="D41" s="4">
        <v>179</v>
      </c>
    </row>
    <row r="42" spans="1:4" ht="21" customHeight="1" x14ac:dyDescent="0.55000000000000004">
      <c r="A42" s="4" t="s">
        <v>43</v>
      </c>
      <c r="B42" s="4">
        <v>95</v>
      </c>
      <c r="C42" s="4">
        <v>87</v>
      </c>
      <c r="D42" s="4">
        <v>182</v>
      </c>
    </row>
    <row r="43" spans="1:4" ht="21" customHeight="1" x14ac:dyDescent="0.55000000000000004">
      <c r="A43" s="4" t="s">
        <v>44</v>
      </c>
      <c r="B43" s="4">
        <v>91</v>
      </c>
      <c r="C43" s="4">
        <v>111</v>
      </c>
      <c r="D43" s="4">
        <v>202</v>
      </c>
    </row>
    <row r="44" spans="1:4" ht="21" customHeight="1" x14ac:dyDescent="0.55000000000000004">
      <c r="A44" s="4" t="s">
        <v>45</v>
      </c>
      <c r="B44" s="4">
        <v>127</v>
      </c>
      <c r="C44" s="4">
        <v>106</v>
      </c>
      <c r="D44" s="4">
        <v>233</v>
      </c>
    </row>
    <row r="45" spans="1:4" ht="21" customHeight="1" x14ac:dyDescent="0.55000000000000004">
      <c r="A45" s="4" t="s">
        <v>46</v>
      </c>
      <c r="B45" s="4">
        <v>85</v>
      </c>
      <c r="C45" s="4">
        <v>102</v>
      </c>
      <c r="D45" s="4">
        <v>187</v>
      </c>
    </row>
    <row r="46" spans="1:4" ht="21" customHeight="1" x14ac:dyDescent="0.55000000000000004">
      <c r="A46" s="4" t="s">
        <v>47</v>
      </c>
      <c r="B46" s="4">
        <v>107</v>
      </c>
      <c r="C46" s="4">
        <v>89</v>
      </c>
      <c r="D46" s="4">
        <v>196</v>
      </c>
    </row>
    <row r="47" spans="1:4" ht="21" customHeight="1" x14ac:dyDescent="0.55000000000000004">
      <c r="A47" s="4" t="s">
        <v>48</v>
      </c>
      <c r="B47" s="4">
        <v>123</v>
      </c>
      <c r="C47" s="4">
        <v>112</v>
      </c>
      <c r="D47" s="4">
        <v>235</v>
      </c>
    </row>
    <row r="48" spans="1:4" ht="21" customHeight="1" x14ac:dyDescent="0.55000000000000004">
      <c r="A48" s="4" t="s">
        <v>49</v>
      </c>
      <c r="B48" s="4">
        <v>87</v>
      </c>
      <c r="C48" s="4">
        <v>110</v>
      </c>
      <c r="D48" s="4">
        <v>197</v>
      </c>
    </row>
    <row r="49" spans="1:4" ht="21" customHeight="1" x14ac:dyDescent="0.55000000000000004">
      <c r="A49" s="4" t="s">
        <v>50</v>
      </c>
      <c r="B49" s="4">
        <v>116</v>
      </c>
      <c r="C49" s="4">
        <v>107</v>
      </c>
      <c r="D49" s="4">
        <v>223</v>
      </c>
    </row>
    <row r="50" spans="1:4" ht="21" customHeight="1" x14ac:dyDescent="0.55000000000000004">
      <c r="A50" s="4" t="s">
        <v>51</v>
      </c>
      <c r="B50" s="4">
        <v>122</v>
      </c>
      <c r="C50" s="4">
        <v>101</v>
      </c>
      <c r="D50" s="4">
        <v>223</v>
      </c>
    </row>
    <row r="51" spans="1:4" ht="21" customHeight="1" x14ac:dyDescent="0.55000000000000004">
      <c r="A51" s="4" t="s">
        <v>52</v>
      </c>
      <c r="B51" s="4">
        <v>105</v>
      </c>
      <c r="C51" s="4">
        <v>95</v>
      </c>
      <c r="D51" s="4">
        <v>200</v>
      </c>
    </row>
    <row r="52" spans="1:4" ht="21" customHeight="1" x14ac:dyDescent="0.55000000000000004">
      <c r="A52" s="4" t="s">
        <v>53</v>
      </c>
      <c r="B52" s="4">
        <v>121</v>
      </c>
      <c r="C52" s="4">
        <v>116</v>
      </c>
      <c r="D52" s="4">
        <v>237</v>
      </c>
    </row>
    <row r="53" spans="1:4" ht="21" customHeight="1" x14ac:dyDescent="0.55000000000000004">
      <c r="A53" s="4" t="s">
        <v>54</v>
      </c>
      <c r="B53" s="4">
        <v>107</v>
      </c>
      <c r="C53" s="4">
        <v>116</v>
      </c>
      <c r="D53" s="4">
        <v>223</v>
      </c>
    </row>
    <row r="54" spans="1:4" ht="21" customHeight="1" x14ac:dyDescent="0.55000000000000004">
      <c r="A54" s="4" t="s">
        <v>55</v>
      </c>
      <c r="B54" s="4">
        <v>127</v>
      </c>
      <c r="C54" s="4">
        <v>131</v>
      </c>
      <c r="D54" s="4">
        <v>258</v>
      </c>
    </row>
    <row r="55" spans="1:4" ht="21" customHeight="1" x14ac:dyDescent="0.55000000000000004">
      <c r="A55" s="4" t="s">
        <v>56</v>
      </c>
      <c r="B55" s="4">
        <v>105</v>
      </c>
      <c r="C55" s="4">
        <v>112</v>
      </c>
      <c r="D55" s="4">
        <v>217</v>
      </c>
    </row>
    <row r="56" spans="1:4" ht="21" customHeight="1" x14ac:dyDescent="0.55000000000000004">
      <c r="A56" s="4" t="s">
        <v>57</v>
      </c>
      <c r="B56" s="4">
        <v>116</v>
      </c>
      <c r="C56" s="4">
        <v>120</v>
      </c>
      <c r="D56" s="4">
        <v>236</v>
      </c>
    </row>
    <row r="57" spans="1:4" ht="21" customHeight="1" x14ac:dyDescent="0.55000000000000004">
      <c r="A57" s="4" t="s">
        <v>58</v>
      </c>
      <c r="B57" s="4">
        <v>94</v>
      </c>
      <c r="C57" s="4">
        <v>86</v>
      </c>
      <c r="D57" s="4">
        <v>180</v>
      </c>
    </row>
    <row r="58" spans="1:4" ht="21" customHeight="1" x14ac:dyDescent="0.55000000000000004">
      <c r="A58" s="4" t="s">
        <v>59</v>
      </c>
      <c r="B58" s="4">
        <v>74</v>
      </c>
      <c r="C58" s="4">
        <v>116</v>
      </c>
      <c r="D58" s="4">
        <v>190</v>
      </c>
    </row>
    <row r="59" spans="1:4" ht="21" customHeight="1" x14ac:dyDescent="0.55000000000000004">
      <c r="A59" s="4" t="s">
        <v>60</v>
      </c>
      <c r="B59" s="4">
        <v>80</v>
      </c>
      <c r="C59" s="4">
        <v>118</v>
      </c>
      <c r="D59" s="4">
        <v>198</v>
      </c>
    </row>
    <row r="60" spans="1:4" ht="21" customHeight="1" x14ac:dyDescent="0.55000000000000004">
      <c r="A60" s="4" t="s">
        <v>61</v>
      </c>
      <c r="B60" s="4">
        <v>61</v>
      </c>
      <c r="C60" s="4">
        <v>96</v>
      </c>
      <c r="D60" s="4">
        <v>157</v>
      </c>
    </row>
    <row r="61" spans="1:4" ht="21" customHeight="1" x14ac:dyDescent="0.55000000000000004">
      <c r="A61" s="4" t="s">
        <v>62</v>
      </c>
      <c r="B61" s="4">
        <v>82</v>
      </c>
      <c r="C61" s="4">
        <v>90</v>
      </c>
      <c r="D61" s="4">
        <v>172</v>
      </c>
    </row>
    <row r="62" spans="1:4" ht="21" customHeight="1" x14ac:dyDescent="0.55000000000000004">
      <c r="A62" s="4" t="s">
        <v>63</v>
      </c>
      <c r="B62" s="4">
        <v>71</v>
      </c>
      <c r="C62" s="4">
        <v>88</v>
      </c>
      <c r="D62" s="4">
        <v>159</v>
      </c>
    </row>
    <row r="63" spans="1:4" ht="21" customHeight="1" x14ac:dyDescent="0.55000000000000004">
      <c r="A63" s="4" t="s">
        <v>64</v>
      </c>
      <c r="B63" s="4">
        <v>61</v>
      </c>
      <c r="C63" s="4">
        <v>85</v>
      </c>
      <c r="D63" s="4">
        <v>146</v>
      </c>
    </row>
    <row r="64" spans="1:4" ht="21" customHeight="1" x14ac:dyDescent="0.55000000000000004">
      <c r="A64" s="4" t="s">
        <v>65</v>
      </c>
      <c r="B64" s="4">
        <v>72</v>
      </c>
      <c r="C64" s="4">
        <v>75</v>
      </c>
      <c r="D64" s="4">
        <v>147</v>
      </c>
    </row>
    <row r="65" spans="1:4" ht="21" customHeight="1" x14ac:dyDescent="0.55000000000000004">
      <c r="A65" s="4" t="s">
        <v>66</v>
      </c>
      <c r="B65" s="4">
        <v>71</v>
      </c>
      <c r="C65" s="4">
        <v>68</v>
      </c>
      <c r="D65" s="4">
        <v>139</v>
      </c>
    </row>
    <row r="66" spans="1:4" ht="21" customHeight="1" x14ac:dyDescent="0.55000000000000004">
      <c r="A66" s="4" t="s">
        <v>67</v>
      </c>
      <c r="B66" s="4">
        <v>66</v>
      </c>
      <c r="C66" s="4">
        <v>69</v>
      </c>
      <c r="D66" s="4">
        <v>135</v>
      </c>
    </row>
    <row r="67" spans="1:4" ht="21" customHeight="1" x14ac:dyDescent="0.55000000000000004">
      <c r="A67" s="4" t="s">
        <v>68</v>
      </c>
      <c r="B67" s="4">
        <v>67</v>
      </c>
      <c r="C67" s="4">
        <v>78</v>
      </c>
      <c r="D67" s="4">
        <v>145</v>
      </c>
    </row>
    <row r="68" spans="1:4" ht="21" customHeight="1" x14ac:dyDescent="0.55000000000000004">
      <c r="A68" s="4" t="s">
        <v>69</v>
      </c>
      <c r="B68" s="4">
        <v>53</v>
      </c>
      <c r="C68" s="4">
        <v>68</v>
      </c>
      <c r="D68" s="4">
        <v>121</v>
      </c>
    </row>
    <row r="69" spans="1:4" ht="21" customHeight="1" x14ac:dyDescent="0.55000000000000004">
      <c r="A69" s="4" t="s">
        <v>70</v>
      </c>
      <c r="B69" s="4">
        <v>56</v>
      </c>
      <c r="C69" s="4">
        <v>72</v>
      </c>
      <c r="D69" s="4">
        <v>128</v>
      </c>
    </row>
    <row r="70" spans="1:4" ht="21" customHeight="1" x14ac:dyDescent="0.55000000000000004">
      <c r="A70" s="4" t="s">
        <v>71</v>
      </c>
      <c r="B70" s="4">
        <v>43</v>
      </c>
      <c r="C70" s="4">
        <v>60</v>
      </c>
      <c r="D70" s="4">
        <v>103</v>
      </c>
    </row>
    <row r="71" spans="1:4" ht="21" customHeight="1" x14ac:dyDescent="0.55000000000000004">
      <c r="A71" s="4" t="s">
        <v>72</v>
      </c>
      <c r="B71" s="4">
        <v>57</v>
      </c>
      <c r="C71" s="4">
        <v>62</v>
      </c>
      <c r="D71" s="4">
        <v>119</v>
      </c>
    </row>
    <row r="72" spans="1:4" ht="21" customHeight="1" x14ac:dyDescent="0.55000000000000004">
      <c r="A72" s="4" t="s">
        <v>73</v>
      </c>
      <c r="B72" s="4">
        <v>46</v>
      </c>
      <c r="C72" s="4">
        <v>54</v>
      </c>
      <c r="D72" s="4">
        <v>100</v>
      </c>
    </row>
    <row r="73" spans="1:4" ht="21" customHeight="1" x14ac:dyDescent="0.55000000000000004">
      <c r="A73" s="4" t="s">
        <v>74</v>
      </c>
      <c r="B73" s="4">
        <v>36</v>
      </c>
      <c r="C73" s="4">
        <v>61</v>
      </c>
      <c r="D73" s="4">
        <v>97</v>
      </c>
    </row>
    <row r="74" spans="1:4" ht="21" customHeight="1" x14ac:dyDescent="0.55000000000000004">
      <c r="A74" s="4" t="s">
        <v>75</v>
      </c>
      <c r="B74" s="4">
        <v>41</v>
      </c>
      <c r="C74" s="4">
        <v>54</v>
      </c>
      <c r="D74" s="4">
        <v>95</v>
      </c>
    </row>
    <row r="75" spans="1:4" ht="21" customHeight="1" x14ac:dyDescent="0.55000000000000004">
      <c r="A75" s="4" t="s">
        <v>76</v>
      </c>
      <c r="B75" s="4">
        <v>27</v>
      </c>
      <c r="C75" s="4">
        <v>60</v>
      </c>
      <c r="D75" s="4">
        <v>87</v>
      </c>
    </row>
    <row r="76" spans="1:4" ht="21" customHeight="1" x14ac:dyDescent="0.55000000000000004">
      <c r="A76" s="4" t="s">
        <v>77</v>
      </c>
      <c r="B76" s="4">
        <v>44</v>
      </c>
      <c r="C76" s="4">
        <v>64</v>
      </c>
      <c r="D76" s="4">
        <v>108</v>
      </c>
    </row>
    <row r="77" spans="1:4" ht="21" customHeight="1" x14ac:dyDescent="0.55000000000000004">
      <c r="A77" s="4" t="s">
        <v>78</v>
      </c>
      <c r="B77" s="4">
        <v>43</v>
      </c>
      <c r="C77" s="4">
        <v>51</v>
      </c>
      <c r="D77" s="4">
        <v>94</v>
      </c>
    </row>
    <row r="78" spans="1:4" ht="21" customHeight="1" x14ac:dyDescent="0.55000000000000004">
      <c r="A78" s="4" t="s">
        <v>79</v>
      </c>
      <c r="B78" s="4">
        <v>35</v>
      </c>
      <c r="C78" s="4">
        <v>49</v>
      </c>
      <c r="D78" s="4">
        <v>84</v>
      </c>
    </row>
    <row r="79" spans="1:4" ht="21" customHeight="1" x14ac:dyDescent="0.55000000000000004">
      <c r="A79" s="4" t="s">
        <v>80</v>
      </c>
      <c r="B79" s="4">
        <v>37</v>
      </c>
      <c r="C79" s="4">
        <v>40</v>
      </c>
      <c r="D79" s="4">
        <v>77</v>
      </c>
    </row>
    <row r="80" spans="1:4" ht="21" customHeight="1" x14ac:dyDescent="0.55000000000000004">
      <c r="A80" s="4" t="s">
        <v>81</v>
      </c>
      <c r="B80" s="4">
        <v>32</v>
      </c>
      <c r="C80" s="4">
        <v>52</v>
      </c>
      <c r="D80" s="4">
        <v>84</v>
      </c>
    </row>
    <row r="81" spans="1:4" ht="21" customHeight="1" x14ac:dyDescent="0.55000000000000004">
      <c r="A81" s="4" t="s">
        <v>82</v>
      </c>
      <c r="B81" s="4">
        <v>40</v>
      </c>
      <c r="C81" s="4">
        <v>44</v>
      </c>
      <c r="D81" s="4">
        <v>84</v>
      </c>
    </row>
    <row r="82" spans="1:4" ht="21" customHeight="1" x14ac:dyDescent="0.55000000000000004">
      <c r="A82" s="4" t="s">
        <v>83</v>
      </c>
      <c r="B82" s="4">
        <v>41</v>
      </c>
      <c r="C82" s="4">
        <v>43</v>
      </c>
      <c r="D82" s="4">
        <v>84</v>
      </c>
    </row>
    <row r="83" spans="1:4" ht="21" customHeight="1" x14ac:dyDescent="0.55000000000000004">
      <c r="A83" s="4" t="s">
        <v>84</v>
      </c>
      <c r="B83" s="4">
        <v>21</v>
      </c>
      <c r="C83" s="4">
        <v>38</v>
      </c>
      <c r="D83" s="4">
        <v>59</v>
      </c>
    </row>
    <row r="84" spans="1:4" ht="21" customHeight="1" x14ac:dyDescent="0.55000000000000004">
      <c r="A84" s="4" t="s">
        <v>85</v>
      </c>
      <c r="B84" s="4">
        <v>30</v>
      </c>
      <c r="C84" s="4">
        <v>32</v>
      </c>
      <c r="D84" s="4">
        <v>62</v>
      </c>
    </row>
    <row r="85" spans="1:4" ht="21" customHeight="1" x14ac:dyDescent="0.55000000000000004">
      <c r="A85" s="4" t="s">
        <v>86</v>
      </c>
      <c r="B85" s="4">
        <v>20</v>
      </c>
      <c r="C85" s="4">
        <v>49</v>
      </c>
      <c r="D85" s="4">
        <v>69</v>
      </c>
    </row>
    <row r="86" spans="1:4" ht="21" customHeight="1" x14ac:dyDescent="0.55000000000000004">
      <c r="A86" s="4" t="s">
        <v>87</v>
      </c>
      <c r="B86" s="4">
        <v>10</v>
      </c>
      <c r="C86" s="4">
        <v>45</v>
      </c>
      <c r="D86" s="4">
        <v>55</v>
      </c>
    </row>
    <row r="87" spans="1:4" ht="21" customHeight="1" x14ac:dyDescent="0.55000000000000004">
      <c r="A87" s="4" t="s">
        <v>88</v>
      </c>
      <c r="B87" s="4">
        <v>19</v>
      </c>
      <c r="C87" s="4">
        <v>32</v>
      </c>
      <c r="D87" s="4">
        <v>51</v>
      </c>
    </row>
    <row r="88" spans="1:4" ht="21" customHeight="1" x14ac:dyDescent="0.55000000000000004">
      <c r="A88" s="4" t="s">
        <v>89</v>
      </c>
      <c r="B88" s="4">
        <v>15</v>
      </c>
      <c r="C88" s="4">
        <v>27</v>
      </c>
      <c r="D88" s="4">
        <v>42</v>
      </c>
    </row>
    <row r="89" spans="1:4" ht="21" customHeight="1" x14ac:dyDescent="0.55000000000000004">
      <c r="A89" s="4" t="s">
        <v>90</v>
      </c>
      <c r="B89" s="4">
        <v>13</v>
      </c>
      <c r="C89" s="4">
        <v>20</v>
      </c>
      <c r="D89" s="4">
        <v>33</v>
      </c>
    </row>
    <row r="90" spans="1:4" ht="21" customHeight="1" x14ac:dyDescent="0.55000000000000004">
      <c r="A90" s="4" t="s">
        <v>91</v>
      </c>
      <c r="B90" s="4">
        <v>9</v>
      </c>
      <c r="C90" s="4">
        <v>21</v>
      </c>
      <c r="D90" s="4">
        <v>30</v>
      </c>
    </row>
    <row r="91" spans="1:4" ht="21" customHeight="1" x14ac:dyDescent="0.55000000000000004">
      <c r="A91" s="4" t="s">
        <v>92</v>
      </c>
      <c r="B91" s="4">
        <v>7</v>
      </c>
      <c r="C91" s="4">
        <v>29</v>
      </c>
      <c r="D91" s="4">
        <v>36</v>
      </c>
    </row>
    <row r="92" spans="1:4" ht="21" customHeight="1" x14ac:dyDescent="0.55000000000000004">
      <c r="A92" s="4" t="s">
        <v>93</v>
      </c>
      <c r="B92" s="4">
        <v>7</v>
      </c>
      <c r="C92" s="4">
        <v>15</v>
      </c>
      <c r="D92" s="4">
        <v>22</v>
      </c>
    </row>
    <row r="93" spans="1:4" ht="21" customHeight="1" x14ac:dyDescent="0.55000000000000004">
      <c r="A93" s="4" t="s">
        <v>94</v>
      </c>
      <c r="B93" s="4">
        <v>5</v>
      </c>
      <c r="C93" s="4">
        <v>15</v>
      </c>
      <c r="D93" s="4">
        <v>20</v>
      </c>
    </row>
    <row r="94" spans="1:4" ht="21" customHeight="1" x14ac:dyDescent="0.55000000000000004">
      <c r="A94" s="4" t="s">
        <v>95</v>
      </c>
      <c r="B94" s="4">
        <v>5</v>
      </c>
      <c r="C94" s="4">
        <v>9</v>
      </c>
      <c r="D94" s="4">
        <v>14</v>
      </c>
    </row>
    <row r="95" spans="1:4" ht="21" customHeight="1" x14ac:dyDescent="0.55000000000000004">
      <c r="A95" s="4" t="s">
        <v>96</v>
      </c>
      <c r="B95" s="4">
        <v>4</v>
      </c>
      <c r="C95" s="4">
        <v>7</v>
      </c>
      <c r="D95" s="4">
        <v>11</v>
      </c>
    </row>
    <row r="96" spans="1:4" ht="21" customHeight="1" x14ac:dyDescent="0.55000000000000004">
      <c r="A96" s="4" t="s">
        <v>97</v>
      </c>
      <c r="B96" s="4">
        <v>0</v>
      </c>
      <c r="C96" s="4">
        <v>5</v>
      </c>
      <c r="D96" s="4">
        <v>5</v>
      </c>
    </row>
    <row r="97" spans="1:4" ht="21" customHeight="1" x14ac:dyDescent="0.55000000000000004">
      <c r="A97" s="4" t="s">
        <v>98</v>
      </c>
      <c r="B97" s="4">
        <v>2</v>
      </c>
      <c r="C97" s="4">
        <v>6</v>
      </c>
      <c r="D97" s="4">
        <v>8</v>
      </c>
    </row>
    <row r="98" spans="1:4" ht="21" customHeight="1" x14ac:dyDescent="0.55000000000000004">
      <c r="A98" s="4" t="s">
        <v>99</v>
      </c>
      <c r="B98" s="4">
        <v>1</v>
      </c>
      <c r="C98" s="4">
        <v>6</v>
      </c>
      <c r="D98" s="4">
        <v>7</v>
      </c>
    </row>
    <row r="99" spans="1:4" ht="21" customHeight="1" x14ac:dyDescent="0.55000000000000004">
      <c r="A99" s="4" t="s">
        <v>100</v>
      </c>
      <c r="B99" s="4">
        <v>1</v>
      </c>
      <c r="C99" s="4">
        <v>4</v>
      </c>
      <c r="D99" s="4">
        <v>5</v>
      </c>
    </row>
    <row r="100" spans="1:4" ht="21" customHeight="1" x14ac:dyDescent="0.55000000000000004">
      <c r="A100" s="4" t="s">
        <v>101</v>
      </c>
      <c r="B100" s="4">
        <v>2</v>
      </c>
      <c r="C100" s="4">
        <v>2</v>
      </c>
      <c r="D100" s="4">
        <v>4</v>
      </c>
    </row>
    <row r="101" spans="1:4" ht="21" customHeight="1" x14ac:dyDescent="0.55000000000000004">
      <c r="A101" s="4" t="s">
        <v>102</v>
      </c>
      <c r="B101" s="4">
        <v>0</v>
      </c>
      <c r="C101" s="4">
        <v>1</v>
      </c>
      <c r="D101" s="4">
        <v>1</v>
      </c>
    </row>
    <row r="102" spans="1:4" ht="21" customHeight="1" x14ac:dyDescent="0.55000000000000004">
      <c r="A102" s="4" t="s">
        <v>103</v>
      </c>
      <c r="B102" s="4">
        <v>2</v>
      </c>
      <c r="C102" s="4">
        <v>2</v>
      </c>
      <c r="D102" s="4">
        <v>4</v>
      </c>
    </row>
    <row r="103" spans="1:4" ht="21" customHeight="1" x14ac:dyDescent="0.55000000000000004">
      <c r="A103" s="4" t="s">
        <v>104</v>
      </c>
      <c r="B103" s="4">
        <v>0</v>
      </c>
      <c r="C103" s="4">
        <v>1</v>
      </c>
      <c r="D103" s="4">
        <v>1</v>
      </c>
    </row>
    <row r="104" spans="1:4" ht="21" customHeight="1" x14ac:dyDescent="0.55000000000000004">
      <c r="A104" s="4" t="s">
        <v>105</v>
      </c>
      <c r="B104" s="4">
        <v>1</v>
      </c>
      <c r="C104" s="4">
        <v>3</v>
      </c>
      <c r="D104" s="4">
        <v>4</v>
      </c>
    </row>
    <row r="105" spans="1:4" ht="21" customHeight="1" x14ac:dyDescent="0.55000000000000004">
      <c r="A105" s="5" t="s">
        <v>106</v>
      </c>
      <c r="B105" s="11">
        <v>5</v>
      </c>
      <c r="C105" s="11">
        <v>1</v>
      </c>
      <c r="D105" s="11">
        <v>6</v>
      </c>
    </row>
    <row r="106" spans="1:4" ht="21" customHeight="1" x14ac:dyDescent="0.55000000000000004">
      <c r="A106" s="5" t="s">
        <v>107</v>
      </c>
      <c r="B106" s="11">
        <v>28</v>
      </c>
      <c r="C106" s="11">
        <v>16</v>
      </c>
      <c r="D106" s="11">
        <v>44</v>
      </c>
    </row>
    <row r="107" spans="1:4" ht="21" customHeight="1" x14ac:dyDescent="0.55000000000000004">
      <c r="A107" s="5" t="s">
        <v>108</v>
      </c>
      <c r="B107" s="11">
        <v>5</v>
      </c>
      <c r="C107" s="11">
        <v>6</v>
      </c>
      <c r="D107" s="11">
        <v>11</v>
      </c>
    </row>
    <row r="108" spans="1:4" ht="21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</row>
    <row r="109" spans="1:4" ht="21" customHeight="1" x14ac:dyDescent="0.55000000000000004">
      <c r="A109" s="11" t="s">
        <v>2</v>
      </c>
      <c r="B109" s="11">
        <f>SUM(B3:B108)</f>
        <v>6444</v>
      </c>
      <c r="C109" s="11">
        <f>SUM(C3:C108)</f>
        <v>6734</v>
      </c>
      <c r="D109" s="11">
        <f>SUM(D3:D108)</f>
        <v>13178</v>
      </c>
    </row>
  </sheetData>
  <sortState xmlns:xlrd2="http://schemas.microsoft.com/office/spreadsheetml/2017/richdata2" ref="A3:D104">
    <sortCondition ref="A3:A104"/>
  </sortState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09"/>
  <sheetViews>
    <sheetView topLeftCell="A13" workbookViewId="0">
      <selection activeCell="G106" sqref="G106"/>
    </sheetView>
  </sheetViews>
  <sheetFormatPr defaultColWidth="20.875" defaultRowHeight="23.25" customHeight="1" x14ac:dyDescent="0.55000000000000004"/>
  <cols>
    <col min="1" max="1" width="20.875" style="1"/>
    <col min="2" max="4" width="11.625" style="1" customWidth="1"/>
    <col min="5" max="7" width="14.25" style="1" customWidth="1"/>
    <col min="8" max="16384" width="20.875" style="1"/>
  </cols>
  <sheetData>
    <row r="2" spans="1:7" ht="23.25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</row>
    <row r="3" spans="1:7" ht="23.25" customHeight="1" x14ac:dyDescent="0.55000000000000004">
      <c r="A3" s="4" t="s">
        <v>4</v>
      </c>
      <c r="B3" s="3">
        <v>3800</v>
      </c>
      <c r="C3" s="3">
        <v>3676</v>
      </c>
      <c r="D3" s="3">
        <v>7476</v>
      </c>
      <c r="E3" s="22">
        <f>B3</f>
        <v>3800</v>
      </c>
      <c r="F3" s="22">
        <f t="shared" ref="F3:G3" si="0">C3</f>
        <v>3676</v>
      </c>
      <c r="G3" s="22">
        <f t="shared" si="0"/>
        <v>7476</v>
      </c>
    </row>
    <row r="4" spans="1:7" ht="23.25" customHeight="1" x14ac:dyDescent="0.55000000000000004">
      <c r="A4" s="4" t="s">
        <v>5</v>
      </c>
      <c r="B4" s="3">
        <v>4179</v>
      </c>
      <c r="C4" s="3">
        <v>4043</v>
      </c>
      <c r="D4" s="3">
        <v>8222</v>
      </c>
    </row>
    <row r="5" spans="1:7" ht="23.25" customHeight="1" x14ac:dyDescent="0.55000000000000004">
      <c r="A5" s="4" t="s">
        <v>6</v>
      </c>
      <c r="B5" s="3">
        <v>4231</v>
      </c>
      <c r="C5" s="3">
        <v>3897</v>
      </c>
      <c r="D5" s="3">
        <v>8128</v>
      </c>
    </row>
    <row r="6" spans="1:7" ht="23.25" customHeight="1" x14ac:dyDescent="0.55000000000000004">
      <c r="A6" s="4" t="s">
        <v>7</v>
      </c>
      <c r="B6" s="3">
        <v>4587</v>
      </c>
      <c r="C6" s="3">
        <v>4409</v>
      </c>
      <c r="D6" s="3">
        <v>8996</v>
      </c>
    </row>
    <row r="7" spans="1:7" ht="23.25" customHeight="1" x14ac:dyDescent="0.55000000000000004">
      <c r="A7" s="4" t="s">
        <v>8</v>
      </c>
      <c r="B7" s="3">
        <v>4587</v>
      </c>
      <c r="C7" s="3">
        <v>4119</v>
      </c>
      <c r="D7" s="3">
        <v>8706</v>
      </c>
      <c r="E7" s="22">
        <f>SUM(B4:B7)</f>
        <v>17584</v>
      </c>
      <c r="F7" s="22">
        <f t="shared" ref="F7:G7" si="1">SUM(C4:C7)</f>
        <v>16468</v>
      </c>
      <c r="G7" s="22">
        <f t="shared" si="1"/>
        <v>34052</v>
      </c>
    </row>
    <row r="8" spans="1:7" ht="23.25" customHeight="1" x14ac:dyDescent="0.55000000000000004">
      <c r="A8" s="4" t="s">
        <v>9</v>
      </c>
      <c r="B8" s="3">
        <v>4127</v>
      </c>
      <c r="C8" s="3">
        <v>3895</v>
      </c>
      <c r="D8" s="3">
        <v>8022</v>
      </c>
    </row>
    <row r="9" spans="1:7" ht="23.25" customHeight="1" x14ac:dyDescent="0.55000000000000004">
      <c r="A9" s="4" t="s">
        <v>10</v>
      </c>
      <c r="B9" s="3">
        <v>4414</v>
      </c>
      <c r="C9" s="3">
        <v>4125</v>
      </c>
      <c r="D9" s="3">
        <v>8539</v>
      </c>
    </row>
    <row r="10" spans="1:7" ht="23.25" customHeight="1" x14ac:dyDescent="0.55000000000000004">
      <c r="A10" s="4" t="s">
        <v>11</v>
      </c>
      <c r="B10" s="3">
        <v>4442</v>
      </c>
      <c r="C10" s="3">
        <v>4127</v>
      </c>
      <c r="D10" s="3">
        <v>8569</v>
      </c>
    </row>
    <row r="11" spans="1:7" ht="23.25" customHeight="1" x14ac:dyDescent="0.55000000000000004">
      <c r="A11" s="4" t="s">
        <v>12</v>
      </c>
      <c r="B11" s="3">
        <v>4493</v>
      </c>
      <c r="C11" s="3">
        <v>4253</v>
      </c>
      <c r="D11" s="3">
        <v>8746</v>
      </c>
    </row>
    <row r="12" spans="1:7" ht="23.25" customHeight="1" x14ac:dyDescent="0.55000000000000004">
      <c r="A12" s="4" t="s">
        <v>13</v>
      </c>
      <c r="B12" s="3">
        <v>4257</v>
      </c>
      <c r="C12" s="3">
        <v>4157</v>
      </c>
      <c r="D12" s="3">
        <v>8414</v>
      </c>
      <c r="E12" s="22">
        <f>SUM(B8:B12)</f>
        <v>21733</v>
      </c>
      <c r="F12" s="22">
        <f t="shared" ref="F12:G12" si="2">SUM(C8:C12)</f>
        <v>20557</v>
      </c>
      <c r="G12" s="22">
        <f t="shared" si="2"/>
        <v>42290</v>
      </c>
    </row>
    <row r="13" spans="1:7" ht="23.25" customHeight="1" x14ac:dyDescent="0.55000000000000004">
      <c r="A13" s="4" t="s">
        <v>14</v>
      </c>
      <c r="B13" s="3">
        <v>4447</v>
      </c>
      <c r="C13" s="3">
        <v>4330</v>
      </c>
      <c r="D13" s="3">
        <v>8777</v>
      </c>
    </row>
    <row r="14" spans="1:7" ht="23.25" customHeight="1" x14ac:dyDescent="0.55000000000000004">
      <c r="A14" s="4" t="s">
        <v>15</v>
      </c>
      <c r="B14" s="3">
        <v>4645</v>
      </c>
      <c r="C14" s="3">
        <v>4367</v>
      </c>
      <c r="D14" s="3">
        <v>9012</v>
      </c>
    </row>
    <row r="15" spans="1:7" ht="23.25" customHeight="1" x14ac:dyDescent="0.55000000000000004">
      <c r="A15" s="4" t="s">
        <v>16</v>
      </c>
      <c r="B15" s="3">
        <v>4334</v>
      </c>
      <c r="C15" s="3">
        <v>4196</v>
      </c>
      <c r="D15" s="3">
        <v>8530</v>
      </c>
    </row>
    <row r="16" spans="1:7" ht="23.25" customHeight="1" x14ac:dyDescent="0.55000000000000004">
      <c r="A16" s="4" t="s">
        <v>17</v>
      </c>
      <c r="B16" s="3">
        <v>4403</v>
      </c>
      <c r="C16" s="3">
        <v>4062</v>
      </c>
      <c r="D16" s="3">
        <v>8465</v>
      </c>
    </row>
    <row r="17" spans="1:7" ht="23.25" customHeight="1" x14ac:dyDescent="0.55000000000000004">
      <c r="A17" s="4" t="s">
        <v>18</v>
      </c>
      <c r="B17" s="3">
        <v>4306</v>
      </c>
      <c r="C17" s="3">
        <v>4145</v>
      </c>
      <c r="D17" s="3">
        <v>8451</v>
      </c>
      <c r="E17" s="22">
        <f>SUM(B13:B17)</f>
        <v>22135</v>
      </c>
      <c r="F17" s="22">
        <f t="shared" ref="F17:G17" si="3">SUM(C13:C17)</f>
        <v>21100</v>
      </c>
      <c r="G17" s="22">
        <f t="shared" si="3"/>
        <v>43235</v>
      </c>
    </row>
    <row r="18" spans="1:7" ht="23.25" customHeight="1" x14ac:dyDescent="0.55000000000000004">
      <c r="A18" s="4" t="s">
        <v>19</v>
      </c>
      <c r="B18" s="3">
        <v>4547</v>
      </c>
      <c r="C18" s="3">
        <v>4348</v>
      </c>
      <c r="D18" s="3">
        <v>8895</v>
      </c>
    </row>
    <row r="19" spans="1:7" ht="23.25" customHeight="1" x14ac:dyDescent="0.55000000000000004">
      <c r="A19" s="4" t="s">
        <v>20</v>
      </c>
      <c r="B19" s="3">
        <v>4392</v>
      </c>
      <c r="C19" s="3">
        <v>4226</v>
      </c>
      <c r="D19" s="3">
        <v>8618</v>
      </c>
    </row>
    <row r="20" spans="1:7" ht="23.25" customHeight="1" x14ac:dyDescent="0.55000000000000004">
      <c r="A20" s="4" t="s">
        <v>21</v>
      </c>
      <c r="B20" s="3">
        <v>4928</v>
      </c>
      <c r="C20" s="3">
        <v>4662</v>
      </c>
      <c r="D20" s="3">
        <v>9590</v>
      </c>
    </row>
    <row r="21" spans="1:7" ht="23.25" customHeight="1" x14ac:dyDescent="0.55000000000000004">
      <c r="A21" s="4" t="s">
        <v>22</v>
      </c>
      <c r="B21" s="3">
        <v>5203</v>
      </c>
      <c r="C21" s="3">
        <v>4922</v>
      </c>
      <c r="D21" s="3">
        <v>10125</v>
      </c>
    </row>
    <row r="22" spans="1:7" ht="23.25" customHeight="1" x14ac:dyDescent="0.55000000000000004">
      <c r="A22" s="4" t="s">
        <v>23</v>
      </c>
      <c r="B22" s="3">
        <v>5320</v>
      </c>
      <c r="C22" s="3">
        <v>4820</v>
      </c>
      <c r="D22" s="3">
        <v>10140</v>
      </c>
      <c r="E22" s="22">
        <f>SUM(B18:B22)</f>
        <v>24390</v>
      </c>
      <c r="F22" s="22">
        <f t="shared" ref="F22:G22" si="4">SUM(C18:C22)</f>
        <v>22978</v>
      </c>
      <c r="G22" s="22">
        <f t="shared" si="4"/>
        <v>47368</v>
      </c>
    </row>
    <row r="23" spans="1:7" ht="23.25" customHeight="1" x14ac:dyDescent="0.55000000000000004">
      <c r="A23" s="4" t="s">
        <v>24</v>
      </c>
      <c r="B23" s="3">
        <v>5252</v>
      </c>
      <c r="C23" s="3">
        <v>4991</v>
      </c>
      <c r="D23" s="3">
        <v>10243</v>
      </c>
    </row>
    <row r="24" spans="1:7" ht="23.25" customHeight="1" x14ac:dyDescent="0.55000000000000004">
      <c r="A24" s="4" t="s">
        <v>25</v>
      </c>
      <c r="B24" s="3">
        <v>4821</v>
      </c>
      <c r="C24" s="3">
        <v>4597</v>
      </c>
      <c r="D24" s="3">
        <v>9418</v>
      </c>
    </row>
    <row r="25" spans="1:7" ht="23.25" customHeight="1" x14ac:dyDescent="0.55000000000000004">
      <c r="A25" s="4" t="s">
        <v>26</v>
      </c>
      <c r="B25" s="3">
        <v>4801</v>
      </c>
      <c r="C25" s="3">
        <v>4814</v>
      </c>
      <c r="D25" s="3">
        <v>9615</v>
      </c>
    </row>
    <row r="26" spans="1:7" ht="23.25" customHeight="1" x14ac:dyDescent="0.55000000000000004">
      <c r="A26" s="4" t="s">
        <v>27</v>
      </c>
      <c r="B26" s="3">
        <v>5181</v>
      </c>
      <c r="C26" s="3">
        <v>5065</v>
      </c>
      <c r="D26" s="3">
        <v>10246</v>
      </c>
    </row>
    <row r="27" spans="1:7" ht="23.25" customHeight="1" x14ac:dyDescent="0.55000000000000004">
      <c r="A27" s="4" t="s">
        <v>28</v>
      </c>
      <c r="B27" s="3">
        <v>5283</v>
      </c>
      <c r="C27" s="3">
        <v>5014</v>
      </c>
      <c r="D27" s="3">
        <v>10297</v>
      </c>
      <c r="E27" s="22">
        <f>SUM(B23:B27)</f>
        <v>25338</v>
      </c>
      <c r="F27" s="22">
        <f t="shared" ref="F27:G27" si="5">SUM(C23:C27)</f>
        <v>24481</v>
      </c>
      <c r="G27" s="22">
        <f t="shared" si="5"/>
        <v>49819</v>
      </c>
    </row>
    <row r="28" spans="1:7" ht="23.25" customHeight="1" x14ac:dyDescent="0.55000000000000004">
      <c r="A28" s="4" t="s">
        <v>29</v>
      </c>
      <c r="B28" s="3">
        <v>5216</v>
      </c>
      <c r="C28" s="3">
        <v>4975</v>
      </c>
      <c r="D28" s="3">
        <v>10191</v>
      </c>
    </row>
    <row r="29" spans="1:7" ht="23.25" customHeight="1" x14ac:dyDescent="0.55000000000000004">
      <c r="A29" s="4" t="s">
        <v>30</v>
      </c>
      <c r="B29" s="3">
        <v>5021</v>
      </c>
      <c r="C29" s="3">
        <v>4902</v>
      </c>
      <c r="D29" s="3">
        <v>9923</v>
      </c>
    </row>
    <row r="30" spans="1:7" ht="23.25" customHeight="1" x14ac:dyDescent="0.55000000000000004">
      <c r="A30" s="4" t="s">
        <v>31</v>
      </c>
      <c r="B30" s="3">
        <v>4777</v>
      </c>
      <c r="C30" s="3">
        <v>4715</v>
      </c>
      <c r="D30" s="3">
        <v>9492</v>
      </c>
    </row>
    <row r="31" spans="1:7" ht="23.25" customHeight="1" x14ac:dyDescent="0.55000000000000004">
      <c r="A31" s="4" t="s">
        <v>32</v>
      </c>
      <c r="B31" s="3">
        <v>4867</v>
      </c>
      <c r="C31" s="3">
        <v>4767</v>
      </c>
      <c r="D31" s="3">
        <v>9634</v>
      </c>
    </row>
    <row r="32" spans="1:7" ht="23.25" customHeight="1" x14ac:dyDescent="0.55000000000000004">
      <c r="A32" s="4" t="s">
        <v>33</v>
      </c>
      <c r="B32" s="3">
        <v>5038</v>
      </c>
      <c r="C32" s="3">
        <v>5040</v>
      </c>
      <c r="D32" s="3">
        <v>10078</v>
      </c>
      <c r="E32" s="22">
        <f>SUM(B28:B32)</f>
        <v>24919</v>
      </c>
      <c r="F32" s="22">
        <f t="shared" ref="F32:G32" si="6">SUM(C28:C32)</f>
        <v>24399</v>
      </c>
      <c r="G32" s="22">
        <f t="shared" si="6"/>
        <v>49318</v>
      </c>
    </row>
    <row r="33" spans="1:7" ht="23.25" customHeight="1" x14ac:dyDescent="0.55000000000000004">
      <c r="A33" s="4" t="s">
        <v>34</v>
      </c>
      <c r="B33" s="3">
        <v>5373</v>
      </c>
      <c r="C33" s="3">
        <v>5129</v>
      </c>
      <c r="D33" s="3">
        <v>10502</v>
      </c>
    </row>
    <row r="34" spans="1:7" ht="23.25" customHeight="1" x14ac:dyDescent="0.55000000000000004">
      <c r="A34" s="4" t="s">
        <v>35</v>
      </c>
      <c r="B34" s="3">
        <v>5204</v>
      </c>
      <c r="C34" s="3">
        <v>5138</v>
      </c>
      <c r="D34" s="3">
        <v>10342</v>
      </c>
    </row>
    <row r="35" spans="1:7" ht="23.25" customHeight="1" x14ac:dyDescent="0.55000000000000004">
      <c r="A35" s="4" t="s">
        <v>36</v>
      </c>
      <c r="B35" s="3">
        <v>5368</v>
      </c>
      <c r="C35" s="3">
        <v>5373</v>
      </c>
      <c r="D35" s="3">
        <v>10741</v>
      </c>
    </row>
    <row r="36" spans="1:7" ht="23.25" customHeight="1" x14ac:dyDescent="0.55000000000000004">
      <c r="A36" s="4" t="s">
        <v>37</v>
      </c>
      <c r="B36" s="3">
        <v>5721</v>
      </c>
      <c r="C36" s="3">
        <v>5532</v>
      </c>
      <c r="D36" s="3">
        <v>11253</v>
      </c>
    </row>
    <row r="37" spans="1:7" ht="23.25" customHeight="1" x14ac:dyDescent="0.55000000000000004">
      <c r="A37" s="4" t="s">
        <v>38</v>
      </c>
      <c r="B37" s="3">
        <v>5613</v>
      </c>
      <c r="C37" s="3">
        <v>5544</v>
      </c>
      <c r="D37" s="3">
        <v>11157</v>
      </c>
      <c r="E37" s="22">
        <f>SUM(B33:B37)</f>
        <v>27279</v>
      </c>
      <c r="F37" s="22">
        <f t="shared" ref="F37:G37" si="7">SUM(C33:C37)</f>
        <v>26716</v>
      </c>
      <c r="G37" s="22">
        <f t="shared" si="7"/>
        <v>53995</v>
      </c>
    </row>
    <row r="38" spans="1:7" ht="23.25" customHeight="1" x14ac:dyDescent="0.55000000000000004">
      <c r="A38" s="4" t="s">
        <v>39</v>
      </c>
      <c r="B38" s="3">
        <v>5822</v>
      </c>
      <c r="C38" s="3">
        <v>5539</v>
      </c>
      <c r="D38" s="3">
        <v>11361</v>
      </c>
    </row>
    <row r="39" spans="1:7" ht="23.25" customHeight="1" x14ac:dyDescent="0.55000000000000004">
      <c r="A39" s="4" t="s">
        <v>40</v>
      </c>
      <c r="B39" s="3">
        <v>5787</v>
      </c>
      <c r="C39" s="3">
        <v>5694</v>
      </c>
      <c r="D39" s="3">
        <v>11481</v>
      </c>
    </row>
    <row r="40" spans="1:7" ht="23.25" customHeight="1" x14ac:dyDescent="0.55000000000000004">
      <c r="A40" s="4" t="s">
        <v>41</v>
      </c>
      <c r="B40" s="3">
        <v>5575</v>
      </c>
      <c r="C40" s="3">
        <v>5542</v>
      </c>
      <c r="D40" s="3">
        <v>11117</v>
      </c>
    </row>
    <row r="41" spans="1:7" ht="23.25" customHeight="1" x14ac:dyDescent="0.55000000000000004">
      <c r="A41" s="4" t="s">
        <v>42</v>
      </c>
      <c r="B41" s="3">
        <v>5606</v>
      </c>
      <c r="C41" s="3">
        <v>5737</v>
      </c>
      <c r="D41" s="3">
        <v>11343</v>
      </c>
    </row>
    <row r="42" spans="1:7" ht="23.25" customHeight="1" x14ac:dyDescent="0.55000000000000004">
      <c r="A42" s="4" t="s">
        <v>43</v>
      </c>
      <c r="B42" s="3">
        <v>5554</v>
      </c>
      <c r="C42" s="3">
        <v>5672</v>
      </c>
      <c r="D42" s="3">
        <v>11226</v>
      </c>
      <c r="E42" s="22">
        <f>SUM(B38:B42)</f>
        <v>28344</v>
      </c>
      <c r="F42" s="22">
        <f t="shared" ref="F42:G42" si="8">SUM(C38:C42)</f>
        <v>28184</v>
      </c>
      <c r="G42" s="22">
        <f t="shared" si="8"/>
        <v>56528</v>
      </c>
    </row>
    <row r="43" spans="1:7" ht="23.25" customHeight="1" x14ac:dyDescent="0.55000000000000004">
      <c r="A43" s="4" t="s">
        <v>44</v>
      </c>
      <c r="B43" s="3">
        <v>5329</v>
      </c>
      <c r="C43" s="3">
        <v>5580</v>
      </c>
      <c r="D43" s="3">
        <v>10909</v>
      </c>
    </row>
    <row r="44" spans="1:7" ht="23.25" customHeight="1" x14ac:dyDescent="0.55000000000000004">
      <c r="A44" s="4" t="s">
        <v>45</v>
      </c>
      <c r="B44" s="3">
        <v>5517</v>
      </c>
      <c r="C44" s="3">
        <v>5760</v>
      </c>
      <c r="D44" s="3">
        <v>11277</v>
      </c>
    </row>
    <row r="45" spans="1:7" ht="23.25" customHeight="1" x14ac:dyDescent="0.55000000000000004">
      <c r="A45" s="4" t="s">
        <v>46</v>
      </c>
      <c r="B45" s="3">
        <v>5114</v>
      </c>
      <c r="C45" s="3">
        <v>5467</v>
      </c>
      <c r="D45" s="3">
        <v>10581</v>
      </c>
    </row>
    <row r="46" spans="1:7" ht="23.25" customHeight="1" x14ac:dyDescent="0.55000000000000004">
      <c r="A46" s="4" t="s">
        <v>47</v>
      </c>
      <c r="B46" s="3">
        <v>5415</v>
      </c>
      <c r="C46" s="3">
        <v>5643</v>
      </c>
      <c r="D46" s="3">
        <v>11058</v>
      </c>
    </row>
    <row r="47" spans="1:7" ht="23.25" customHeight="1" x14ac:dyDescent="0.55000000000000004">
      <c r="A47" s="4" t="s">
        <v>48</v>
      </c>
      <c r="B47" s="3">
        <v>5715</v>
      </c>
      <c r="C47" s="3">
        <v>5914</v>
      </c>
      <c r="D47" s="3">
        <v>11629</v>
      </c>
      <c r="E47" s="22">
        <f>SUM(B43:B47)</f>
        <v>27090</v>
      </c>
      <c r="F47" s="22">
        <f t="shared" ref="F47:G47" si="9">SUM(C43:C47)</f>
        <v>28364</v>
      </c>
      <c r="G47" s="22">
        <f t="shared" si="9"/>
        <v>55454</v>
      </c>
    </row>
    <row r="48" spans="1:7" ht="23.25" customHeight="1" x14ac:dyDescent="0.55000000000000004">
      <c r="A48" s="4" t="s">
        <v>49</v>
      </c>
      <c r="B48" s="3">
        <v>5485</v>
      </c>
      <c r="C48" s="3">
        <v>5877</v>
      </c>
      <c r="D48" s="3">
        <v>11362</v>
      </c>
    </row>
    <row r="49" spans="1:7" ht="23.25" customHeight="1" x14ac:dyDescent="0.55000000000000004">
      <c r="A49" s="4" t="s">
        <v>50</v>
      </c>
      <c r="B49" s="3">
        <v>5455</v>
      </c>
      <c r="C49" s="3">
        <v>5736</v>
      </c>
      <c r="D49" s="3">
        <v>11191</v>
      </c>
    </row>
    <row r="50" spans="1:7" ht="23.25" customHeight="1" x14ac:dyDescent="0.55000000000000004">
      <c r="A50" s="4" t="s">
        <v>51</v>
      </c>
      <c r="B50" s="3">
        <v>5654</v>
      </c>
      <c r="C50" s="3">
        <v>6178</v>
      </c>
      <c r="D50" s="3">
        <v>11832</v>
      </c>
    </row>
    <row r="51" spans="1:7" ht="23.25" customHeight="1" x14ac:dyDescent="0.55000000000000004">
      <c r="A51" s="4" t="s">
        <v>52</v>
      </c>
      <c r="B51" s="3">
        <v>5183</v>
      </c>
      <c r="C51" s="3">
        <v>5517</v>
      </c>
      <c r="D51" s="3">
        <v>10700</v>
      </c>
    </row>
    <row r="52" spans="1:7" ht="23.25" customHeight="1" x14ac:dyDescent="0.55000000000000004">
      <c r="A52" s="4" t="s">
        <v>53</v>
      </c>
      <c r="B52" s="3">
        <v>5281</v>
      </c>
      <c r="C52" s="3">
        <v>5612</v>
      </c>
      <c r="D52" s="3">
        <v>10893</v>
      </c>
      <c r="E52" s="22">
        <f>SUM(B48:B52)</f>
        <v>27058</v>
      </c>
      <c r="F52" s="22">
        <f t="shared" ref="F52:G52" si="10">SUM(C48:C52)</f>
        <v>28920</v>
      </c>
      <c r="G52" s="22">
        <f t="shared" si="10"/>
        <v>55978</v>
      </c>
    </row>
    <row r="53" spans="1:7" ht="23.25" customHeight="1" x14ac:dyDescent="0.55000000000000004">
      <c r="A53" s="4" t="s">
        <v>54</v>
      </c>
      <c r="B53" s="3">
        <v>5411</v>
      </c>
      <c r="C53" s="3">
        <v>5920</v>
      </c>
      <c r="D53" s="3">
        <v>11331</v>
      </c>
    </row>
    <row r="54" spans="1:7" ht="23.25" customHeight="1" x14ac:dyDescent="0.55000000000000004">
      <c r="A54" s="4" t="s">
        <v>55</v>
      </c>
      <c r="B54" s="3">
        <v>5121</v>
      </c>
      <c r="C54" s="3">
        <v>5624</v>
      </c>
      <c r="D54" s="3">
        <v>10745</v>
      </c>
    </row>
    <row r="55" spans="1:7" ht="23.25" customHeight="1" x14ac:dyDescent="0.55000000000000004">
      <c r="A55" s="4" t="s">
        <v>56</v>
      </c>
      <c r="B55" s="3">
        <v>4969</v>
      </c>
      <c r="C55" s="3">
        <v>5320</v>
      </c>
      <c r="D55" s="3">
        <v>10289</v>
      </c>
    </row>
    <row r="56" spans="1:7" ht="23.25" customHeight="1" x14ac:dyDescent="0.55000000000000004">
      <c r="A56" s="4" t="s">
        <v>57</v>
      </c>
      <c r="B56" s="3">
        <v>4865</v>
      </c>
      <c r="C56" s="3">
        <v>5244</v>
      </c>
      <c r="D56" s="3">
        <v>10109</v>
      </c>
    </row>
    <row r="57" spans="1:7" ht="23.25" customHeight="1" x14ac:dyDescent="0.55000000000000004">
      <c r="A57" s="4" t="s">
        <v>58</v>
      </c>
      <c r="B57" s="3">
        <v>4361</v>
      </c>
      <c r="C57" s="3">
        <v>4686</v>
      </c>
      <c r="D57" s="3">
        <v>9047</v>
      </c>
      <c r="E57" s="22">
        <f>SUM(B53:B57)</f>
        <v>24727</v>
      </c>
      <c r="F57" s="22">
        <f t="shared" ref="F57:G57" si="11">SUM(C53:C57)</f>
        <v>26794</v>
      </c>
      <c r="G57" s="22">
        <f t="shared" si="11"/>
        <v>51521</v>
      </c>
    </row>
    <row r="58" spans="1:7" ht="23.25" customHeight="1" x14ac:dyDescent="0.55000000000000004">
      <c r="A58" s="4" t="s">
        <v>59</v>
      </c>
      <c r="B58" s="3">
        <v>4391</v>
      </c>
      <c r="C58" s="3">
        <v>4881</v>
      </c>
      <c r="D58" s="3">
        <v>9272</v>
      </c>
    </row>
    <row r="59" spans="1:7" ht="23.25" customHeight="1" x14ac:dyDescent="0.55000000000000004">
      <c r="A59" s="4" t="s">
        <v>60</v>
      </c>
      <c r="B59" s="3">
        <v>4256</v>
      </c>
      <c r="C59" s="3">
        <v>4694</v>
      </c>
      <c r="D59" s="3">
        <v>8950</v>
      </c>
    </row>
    <row r="60" spans="1:7" ht="23.25" customHeight="1" x14ac:dyDescent="0.55000000000000004">
      <c r="A60" s="4" t="s">
        <v>61</v>
      </c>
      <c r="B60" s="3">
        <v>3520</v>
      </c>
      <c r="C60" s="3">
        <v>4046</v>
      </c>
      <c r="D60" s="3">
        <v>7566</v>
      </c>
    </row>
    <row r="61" spans="1:7" ht="23.25" customHeight="1" x14ac:dyDescent="0.55000000000000004">
      <c r="A61" s="4" t="s">
        <v>62</v>
      </c>
      <c r="B61" s="3">
        <v>3506</v>
      </c>
      <c r="C61" s="3">
        <v>4185</v>
      </c>
      <c r="D61" s="3">
        <v>7691</v>
      </c>
    </row>
    <row r="62" spans="1:7" ht="23.25" customHeight="1" x14ac:dyDescent="0.55000000000000004">
      <c r="A62" s="4" t="s">
        <v>63</v>
      </c>
      <c r="B62" s="3">
        <v>3155</v>
      </c>
      <c r="C62" s="3">
        <v>3559</v>
      </c>
      <c r="D62" s="3">
        <v>6714</v>
      </c>
      <c r="E62" s="22">
        <f>SUM(B58:B62)</f>
        <v>18828</v>
      </c>
      <c r="F62" s="22">
        <f t="shared" ref="F62:G62" si="12">SUM(C58:C62)</f>
        <v>21365</v>
      </c>
      <c r="G62" s="22">
        <f t="shared" si="12"/>
        <v>40193</v>
      </c>
    </row>
    <row r="63" spans="1:7" ht="23.25" customHeight="1" x14ac:dyDescent="0.55000000000000004">
      <c r="A63" s="4" t="s">
        <v>64</v>
      </c>
      <c r="B63" s="3">
        <v>2965</v>
      </c>
      <c r="C63" s="3">
        <v>3242</v>
      </c>
      <c r="D63" s="3">
        <v>6207</v>
      </c>
    </row>
    <row r="64" spans="1:7" ht="23.25" customHeight="1" x14ac:dyDescent="0.55000000000000004">
      <c r="A64" s="4" t="s">
        <v>65</v>
      </c>
      <c r="B64" s="3">
        <v>3181</v>
      </c>
      <c r="C64" s="3">
        <v>3699</v>
      </c>
      <c r="D64" s="3">
        <v>6880</v>
      </c>
    </row>
    <row r="65" spans="1:7" ht="23.25" customHeight="1" x14ac:dyDescent="0.55000000000000004">
      <c r="A65" s="4" t="s">
        <v>66</v>
      </c>
      <c r="B65" s="3">
        <v>2889</v>
      </c>
      <c r="C65" s="3">
        <v>3442</v>
      </c>
      <c r="D65" s="3">
        <v>6331</v>
      </c>
    </row>
    <row r="66" spans="1:7" ht="23.25" customHeight="1" x14ac:dyDescent="0.55000000000000004">
      <c r="A66" s="4" t="s">
        <v>67</v>
      </c>
      <c r="B66" s="3">
        <v>2800</v>
      </c>
      <c r="C66" s="3">
        <v>3346</v>
      </c>
      <c r="D66" s="3">
        <v>6146</v>
      </c>
    </row>
    <row r="67" spans="1:7" ht="23.25" customHeight="1" x14ac:dyDescent="0.55000000000000004">
      <c r="A67" s="4" t="s">
        <v>68</v>
      </c>
      <c r="B67" s="3">
        <v>2805</v>
      </c>
      <c r="C67" s="3">
        <v>3188</v>
      </c>
      <c r="D67" s="3">
        <v>5993</v>
      </c>
      <c r="E67" s="22">
        <f>SUM(B63:B67)</f>
        <v>14640</v>
      </c>
      <c r="F67" s="22">
        <f t="shared" ref="F67:G67" si="13">SUM(C63:C67)</f>
        <v>16917</v>
      </c>
      <c r="G67" s="22">
        <f t="shared" si="13"/>
        <v>31557</v>
      </c>
    </row>
    <row r="68" spans="1:7" ht="23.25" customHeight="1" x14ac:dyDescent="0.55000000000000004">
      <c r="A68" s="4" t="s">
        <v>69</v>
      </c>
      <c r="B68" s="3">
        <v>2475</v>
      </c>
      <c r="C68" s="3">
        <v>3039</v>
      </c>
      <c r="D68" s="3">
        <v>5514</v>
      </c>
    </row>
    <row r="69" spans="1:7" ht="23.25" customHeight="1" x14ac:dyDescent="0.55000000000000004">
      <c r="A69" s="4" t="s">
        <v>70</v>
      </c>
      <c r="B69" s="3">
        <v>2528</v>
      </c>
      <c r="C69" s="3">
        <v>3160</v>
      </c>
      <c r="D69" s="3">
        <v>5688</v>
      </c>
    </row>
    <row r="70" spans="1:7" ht="23.25" customHeight="1" x14ac:dyDescent="0.55000000000000004">
      <c r="A70" s="4" t="s">
        <v>71</v>
      </c>
      <c r="B70" s="3">
        <v>2176</v>
      </c>
      <c r="C70" s="3">
        <v>2706</v>
      </c>
      <c r="D70" s="3">
        <v>4882</v>
      </c>
    </row>
    <row r="71" spans="1:7" ht="23.25" customHeight="1" x14ac:dyDescent="0.55000000000000004">
      <c r="A71" s="4" t="s">
        <v>72</v>
      </c>
      <c r="B71" s="3">
        <v>2094</v>
      </c>
      <c r="C71" s="3">
        <v>2457</v>
      </c>
      <c r="D71" s="3">
        <v>4551</v>
      </c>
    </row>
    <row r="72" spans="1:7" ht="23.25" customHeight="1" x14ac:dyDescent="0.55000000000000004">
      <c r="A72" s="4" t="s">
        <v>73</v>
      </c>
      <c r="B72" s="3">
        <v>1828</v>
      </c>
      <c r="C72" s="3">
        <v>2252</v>
      </c>
      <c r="D72" s="3">
        <v>4080</v>
      </c>
      <c r="E72" s="22">
        <f>SUM(B68:B72)</f>
        <v>11101</v>
      </c>
      <c r="F72" s="22">
        <f t="shared" ref="F72:G72" si="14">SUM(C68:C72)</f>
        <v>13614</v>
      </c>
      <c r="G72" s="22">
        <f t="shared" si="14"/>
        <v>24715</v>
      </c>
    </row>
    <row r="73" spans="1:7" ht="23.25" customHeight="1" x14ac:dyDescent="0.55000000000000004">
      <c r="A73" s="4" t="s">
        <v>74</v>
      </c>
      <c r="B73" s="3">
        <v>1617</v>
      </c>
      <c r="C73" s="3">
        <v>1980</v>
      </c>
      <c r="D73" s="3">
        <v>3597</v>
      </c>
    </row>
    <row r="74" spans="1:7" ht="23.25" customHeight="1" x14ac:dyDescent="0.55000000000000004">
      <c r="A74" s="4" t="s">
        <v>75</v>
      </c>
      <c r="B74" s="3">
        <v>1548</v>
      </c>
      <c r="C74" s="3">
        <v>1914</v>
      </c>
      <c r="D74" s="3">
        <v>3462</v>
      </c>
    </row>
    <row r="75" spans="1:7" ht="23.25" customHeight="1" x14ac:dyDescent="0.55000000000000004">
      <c r="A75" s="4" t="s">
        <v>76</v>
      </c>
      <c r="B75" s="3">
        <v>1515</v>
      </c>
      <c r="C75" s="3">
        <v>1911</v>
      </c>
      <c r="D75" s="3">
        <v>3426</v>
      </c>
    </row>
    <row r="76" spans="1:7" ht="23.25" customHeight="1" x14ac:dyDescent="0.55000000000000004">
      <c r="A76" s="4" t="s">
        <v>77</v>
      </c>
      <c r="B76" s="3">
        <v>1476</v>
      </c>
      <c r="C76" s="3">
        <v>1882</v>
      </c>
      <c r="D76" s="3">
        <v>3358</v>
      </c>
    </row>
    <row r="77" spans="1:7" ht="23.25" customHeight="1" x14ac:dyDescent="0.55000000000000004">
      <c r="A77" s="4" t="s">
        <v>78</v>
      </c>
      <c r="B77" s="3">
        <v>1495</v>
      </c>
      <c r="C77" s="3">
        <v>2002</v>
      </c>
      <c r="D77" s="3">
        <v>3497</v>
      </c>
      <c r="E77" s="22">
        <f>SUM(B73:B77)</f>
        <v>7651</v>
      </c>
      <c r="F77" s="22">
        <f t="shared" ref="F77:G77" si="15">SUM(C73:C77)</f>
        <v>9689</v>
      </c>
      <c r="G77" s="22">
        <f t="shared" si="15"/>
        <v>17340</v>
      </c>
    </row>
    <row r="78" spans="1:7" ht="23.25" customHeight="1" x14ac:dyDescent="0.55000000000000004">
      <c r="A78" s="4" t="s">
        <v>79</v>
      </c>
      <c r="B78" s="3">
        <v>1239</v>
      </c>
      <c r="C78" s="3">
        <v>1588</v>
      </c>
      <c r="D78" s="3">
        <v>2827</v>
      </c>
    </row>
    <row r="79" spans="1:7" ht="23.25" customHeight="1" x14ac:dyDescent="0.55000000000000004">
      <c r="A79" s="4" t="s">
        <v>80</v>
      </c>
      <c r="B79" s="3">
        <v>1307</v>
      </c>
      <c r="C79" s="3">
        <v>1721</v>
      </c>
      <c r="D79" s="3">
        <v>3028</v>
      </c>
    </row>
    <row r="80" spans="1:7" ht="23.25" customHeight="1" x14ac:dyDescent="0.55000000000000004">
      <c r="A80" s="4" t="s">
        <v>81</v>
      </c>
      <c r="B80" s="3">
        <v>1310</v>
      </c>
      <c r="C80" s="3">
        <v>1769</v>
      </c>
      <c r="D80" s="3">
        <v>3079</v>
      </c>
    </row>
    <row r="81" spans="1:7" ht="23.25" customHeight="1" x14ac:dyDescent="0.55000000000000004">
      <c r="A81" s="4" t="s">
        <v>82</v>
      </c>
      <c r="B81" s="3">
        <v>1082</v>
      </c>
      <c r="C81" s="3">
        <v>1573</v>
      </c>
      <c r="D81" s="3">
        <v>2655</v>
      </c>
    </row>
    <row r="82" spans="1:7" ht="23.25" customHeight="1" x14ac:dyDescent="0.55000000000000004">
      <c r="A82" s="4" t="s">
        <v>83</v>
      </c>
      <c r="B82" s="3">
        <v>1092</v>
      </c>
      <c r="C82" s="3">
        <v>1531</v>
      </c>
      <c r="D82" s="3">
        <v>2623</v>
      </c>
      <c r="E82" s="22">
        <f>SUM(B78:B82)</f>
        <v>6030</v>
      </c>
      <c r="F82" s="22">
        <f t="shared" ref="F82:G82" si="16">SUM(C78:C82)</f>
        <v>8182</v>
      </c>
      <c r="G82" s="22">
        <f t="shared" si="16"/>
        <v>14212</v>
      </c>
    </row>
    <row r="83" spans="1:7" ht="23.25" customHeight="1" x14ac:dyDescent="0.55000000000000004">
      <c r="A83" s="4" t="s">
        <v>84</v>
      </c>
      <c r="B83" s="4">
        <v>902</v>
      </c>
      <c r="C83" s="3">
        <v>1333</v>
      </c>
      <c r="D83" s="3">
        <v>2235</v>
      </c>
    </row>
    <row r="84" spans="1:7" ht="23.25" customHeight="1" x14ac:dyDescent="0.55000000000000004">
      <c r="A84" s="4" t="s">
        <v>85</v>
      </c>
      <c r="B84" s="4">
        <v>796</v>
      </c>
      <c r="C84" s="3">
        <v>1196</v>
      </c>
      <c r="D84" s="3">
        <v>1992</v>
      </c>
    </row>
    <row r="85" spans="1:7" ht="23.25" customHeight="1" x14ac:dyDescent="0.55000000000000004">
      <c r="A85" s="4" t="s">
        <v>86</v>
      </c>
      <c r="B85" s="4">
        <v>766</v>
      </c>
      <c r="C85" s="3">
        <v>1122</v>
      </c>
      <c r="D85" s="3">
        <v>1888</v>
      </c>
    </row>
    <row r="86" spans="1:7" ht="23.25" customHeight="1" x14ac:dyDescent="0.55000000000000004">
      <c r="A86" s="4" t="s">
        <v>87</v>
      </c>
      <c r="B86" s="4">
        <v>612</v>
      </c>
      <c r="C86" s="3">
        <v>1034</v>
      </c>
      <c r="D86" s="3">
        <v>1646</v>
      </c>
    </row>
    <row r="87" spans="1:7" ht="23.25" customHeight="1" x14ac:dyDescent="0.55000000000000004">
      <c r="A87" s="4" t="s">
        <v>88</v>
      </c>
      <c r="B87" s="4">
        <v>579</v>
      </c>
      <c r="C87" s="4">
        <v>946</v>
      </c>
      <c r="D87" s="3">
        <v>1525</v>
      </c>
      <c r="E87" s="1">
        <f>SUM(B83:B87)</f>
        <v>3655</v>
      </c>
      <c r="F87" s="1">
        <f t="shared" ref="F87:G87" si="17">SUM(C83:C87)</f>
        <v>5631</v>
      </c>
      <c r="G87" s="1">
        <f t="shared" si="17"/>
        <v>9286</v>
      </c>
    </row>
    <row r="88" spans="1:7" ht="23.25" customHeight="1" x14ac:dyDescent="0.55000000000000004">
      <c r="A88" s="4" t="s">
        <v>89</v>
      </c>
      <c r="B88" s="4">
        <v>482</v>
      </c>
      <c r="C88" s="4">
        <v>816</v>
      </c>
      <c r="D88" s="3">
        <v>1298</v>
      </c>
    </row>
    <row r="89" spans="1:7" ht="23.25" customHeight="1" x14ac:dyDescent="0.55000000000000004">
      <c r="A89" s="4" t="s">
        <v>90</v>
      </c>
      <c r="B89" s="4">
        <v>421</v>
      </c>
      <c r="C89" s="4">
        <v>794</v>
      </c>
      <c r="D89" s="3">
        <v>1215</v>
      </c>
    </row>
    <row r="90" spans="1:7" ht="23.25" customHeight="1" x14ac:dyDescent="0.55000000000000004">
      <c r="A90" s="4" t="s">
        <v>91</v>
      </c>
      <c r="B90" s="4">
        <v>345</v>
      </c>
      <c r="C90" s="4">
        <v>593</v>
      </c>
      <c r="D90" s="4">
        <v>938</v>
      </c>
    </row>
    <row r="91" spans="1:7" ht="23.25" customHeight="1" x14ac:dyDescent="0.55000000000000004">
      <c r="A91" s="4" t="s">
        <v>92</v>
      </c>
      <c r="B91" s="4">
        <v>352</v>
      </c>
      <c r="C91" s="4">
        <v>632</v>
      </c>
      <c r="D91" s="4">
        <v>984</v>
      </c>
    </row>
    <row r="92" spans="1:7" ht="23.25" customHeight="1" x14ac:dyDescent="0.55000000000000004">
      <c r="A92" s="4" t="s">
        <v>93</v>
      </c>
      <c r="B92" s="4">
        <v>241</v>
      </c>
      <c r="C92" s="4">
        <v>459</v>
      </c>
      <c r="D92" s="4">
        <v>700</v>
      </c>
      <c r="E92" s="1">
        <f>SUM(B88:B92)</f>
        <v>1841</v>
      </c>
      <c r="F92" s="1">
        <f t="shared" ref="F92:G92" si="18">SUM(C88:C92)</f>
        <v>3294</v>
      </c>
      <c r="G92" s="1">
        <f t="shared" si="18"/>
        <v>5135</v>
      </c>
    </row>
    <row r="93" spans="1:7" ht="23.25" customHeight="1" x14ac:dyDescent="0.55000000000000004">
      <c r="A93" s="4" t="s">
        <v>94</v>
      </c>
      <c r="B93" s="4">
        <v>212</v>
      </c>
      <c r="C93" s="4">
        <v>363</v>
      </c>
      <c r="D93" s="4">
        <v>575</v>
      </c>
    </row>
    <row r="94" spans="1:7" ht="23.25" customHeight="1" x14ac:dyDescent="0.55000000000000004">
      <c r="A94" s="4" t="s">
        <v>95</v>
      </c>
      <c r="B94" s="4">
        <v>169</v>
      </c>
      <c r="C94" s="4">
        <v>358</v>
      </c>
      <c r="D94" s="4">
        <v>527</v>
      </c>
    </row>
    <row r="95" spans="1:7" ht="23.25" customHeight="1" x14ac:dyDescent="0.55000000000000004">
      <c r="A95" s="4" t="s">
        <v>96</v>
      </c>
      <c r="B95" s="4">
        <v>120</v>
      </c>
      <c r="C95" s="4">
        <v>238</v>
      </c>
      <c r="D95" s="4">
        <v>358</v>
      </c>
    </row>
    <row r="96" spans="1:7" ht="23.25" customHeight="1" x14ac:dyDescent="0.55000000000000004">
      <c r="A96" s="4" t="s">
        <v>97</v>
      </c>
      <c r="B96" s="4">
        <v>108</v>
      </c>
      <c r="C96" s="4">
        <v>234</v>
      </c>
      <c r="D96" s="4">
        <v>342</v>
      </c>
    </row>
    <row r="97" spans="1:7" ht="23.25" customHeight="1" x14ac:dyDescent="0.55000000000000004">
      <c r="A97" s="4" t="s">
        <v>98</v>
      </c>
      <c r="B97" s="4">
        <v>69</v>
      </c>
      <c r="C97" s="4">
        <v>170</v>
      </c>
      <c r="D97" s="4">
        <v>239</v>
      </c>
      <c r="E97" s="1">
        <f>SUM(B93:B97)</f>
        <v>678</v>
      </c>
      <c r="F97" s="1">
        <f t="shared" ref="F97:G97" si="19">SUM(C93:C97)</f>
        <v>1363</v>
      </c>
      <c r="G97" s="1">
        <f t="shared" si="19"/>
        <v>2041</v>
      </c>
    </row>
    <row r="98" spans="1:7" ht="23.25" customHeight="1" x14ac:dyDescent="0.55000000000000004">
      <c r="A98" s="4" t="s">
        <v>99</v>
      </c>
      <c r="B98" s="4">
        <v>58</v>
      </c>
      <c r="C98" s="4">
        <v>116</v>
      </c>
      <c r="D98" s="4">
        <v>174</v>
      </c>
    </row>
    <row r="99" spans="1:7" ht="23.25" customHeight="1" x14ac:dyDescent="0.55000000000000004">
      <c r="A99" s="4" t="s">
        <v>100</v>
      </c>
      <c r="B99" s="4">
        <v>54</v>
      </c>
      <c r="C99" s="4">
        <v>133</v>
      </c>
      <c r="D99" s="4">
        <v>187</v>
      </c>
    </row>
    <row r="100" spans="1:7" ht="23.25" customHeight="1" x14ac:dyDescent="0.55000000000000004">
      <c r="A100" s="4" t="s">
        <v>101</v>
      </c>
      <c r="B100" s="4">
        <v>53</v>
      </c>
      <c r="C100" s="4">
        <v>76</v>
      </c>
      <c r="D100" s="4">
        <v>129</v>
      </c>
    </row>
    <row r="101" spans="1:7" ht="23.25" customHeight="1" x14ac:dyDescent="0.55000000000000004">
      <c r="A101" s="4" t="s">
        <v>102</v>
      </c>
      <c r="B101" s="4">
        <v>50</v>
      </c>
      <c r="C101" s="4">
        <v>63</v>
      </c>
      <c r="D101" s="4">
        <v>113</v>
      </c>
    </row>
    <row r="102" spans="1:7" ht="23.25" customHeight="1" x14ac:dyDescent="0.55000000000000004">
      <c r="A102" s="4" t="s">
        <v>103</v>
      </c>
      <c r="B102" s="4">
        <v>32</v>
      </c>
      <c r="C102" s="4">
        <v>52</v>
      </c>
      <c r="D102" s="4">
        <v>84</v>
      </c>
      <c r="E102" s="1">
        <f>SUM(B98:B102)</f>
        <v>247</v>
      </c>
      <c r="F102" s="1">
        <f t="shared" ref="F102:G102" si="20">SUM(C98:C102)</f>
        <v>440</v>
      </c>
      <c r="G102" s="1">
        <f t="shared" si="20"/>
        <v>687</v>
      </c>
    </row>
    <row r="103" spans="1:7" ht="23.25" customHeight="1" x14ac:dyDescent="0.55000000000000004">
      <c r="A103" s="4" t="s">
        <v>104</v>
      </c>
      <c r="B103" s="4">
        <v>30</v>
      </c>
      <c r="C103" s="4">
        <v>51</v>
      </c>
      <c r="D103" s="4">
        <v>81</v>
      </c>
    </row>
    <row r="104" spans="1:7" ht="23.25" customHeight="1" x14ac:dyDescent="0.55000000000000004">
      <c r="A104" s="4" t="s">
        <v>105</v>
      </c>
      <c r="B104" s="4">
        <v>154</v>
      </c>
      <c r="C104" s="4">
        <v>174</v>
      </c>
      <c r="D104" s="4">
        <v>328</v>
      </c>
      <c r="E104" s="1">
        <f>SUM(B103:B104)</f>
        <v>184</v>
      </c>
      <c r="F104" s="1">
        <f t="shared" ref="F104:G104" si="21">SUM(C103:C104)</f>
        <v>225</v>
      </c>
      <c r="G104" s="1">
        <f t="shared" si="21"/>
        <v>409</v>
      </c>
    </row>
    <row r="105" spans="1:7" ht="23.25" customHeight="1" x14ac:dyDescent="0.55000000000000004">
      <c r="A105" s="5" t="s">
        <v>106</v>
      </c>
      <c r="B105" s="6">
        <v>1037</v>
      </c>
      <c r="C105" s="6">
        <v>850</v>
      </c>
      <c r="D105" s="6">
        <v>1887</v>
      </c>
      <c r="E105" s="23">
        <f>B105</f>
        <v>1037</v>
      </c>
      <c r="F105" s="23">
        <f t="shared" ref="F105:G105" si="22">C105</f>
        <v>850</v>
      </c>
      <c r="G105" s="23">
        <f t="shared" si="22"/>
        <v>1887</v>
      </c>
    </row>
    <row r="106" spans="1:7" ht="23.25" customHeight="1" x14ac:dyDescent="0.55000000000000004">
      <c r="A106" s="5" t="s">
        <v>107</v>
      </c>
      <c r="B106" s="6">
        <v>2721</v>
      </c>
      <c r="C106" s="6">
        <v>2276</v>
      </c>
      <c r="D106" s="6">
        <v>4997</v>
      </c>
      <c r="E106" s="23">
        <f t="shared" ref="E106:E108" si="23">B106</f>
        <v>2721</v>
      </c>
      <c r="F106" s="23">
        <f t="shared" ref="F106:F108" si="24">C106</f>
        <v>2276</v>
      </c>
      <c r="G106" s="23">
        <f t="shared" ref="G106:G108" si="25">D106</f>
        <v>4997</v>
      </c>
    </row>
    <row r="107" spans="1:7" ht="23.25" customHeight="1" x14ac:dyDescent="0.55000000000000004">
      <c r="A107" s="5" t="s">
        <v>108</v>
      </c>
      <c r="B107" s="6">
        <v>836</v>
      </c>
      <c r="C107" s="6">
        <v>572</v>
      </c>
      <c r="D107" s="6">
        <v>1408</v>
      </c>
      <c r="E107" s="23">
        <f t="shared" si="23"/>
        <v>836</v>
      </c>
      <c r="F107" s="23">
        <f t="shared" si="24"/>
        <v>572</v>
      </c>
      <c r="G107" s="23">
        <f t="shared" si="25"/>
        <v>1408</v>
      </c>
    </row>
    <row r="108" spans="1:7" ht="23.25" customHeight="1" x14ac:dyDescent="0.55000000000000004">
      <c r="A108" s="5" t="s">
        <v>109</v>
      </c>
      <c r="B108" s="6">
        <v>0</v>
      </c>
      <c r="C108" s="6">
        <v>1</v>
      </c>
      <c r="D108" s="6">
        <v>1</v>
      </c>
      <c r="E108" s="23">
        <f t="shared" si="23"/>
        <v>0</v>
      </c>
      <c r="F108" s="23">
        <f t="shared" si="24"/>
        <v>1</v>
      </c>
      <c r="G108" s="23">
        <f t="shared" si="25"/>
        <v>1</v>
      </c>
    </row>
    <row r="109" spans="1:7" ht="23.25" customHeight="1" x14ac:dyDescent="0.55000000000000004">
      <c r="A109" s="5" t="s">
        <v>2</v>
      </c>
      <c r="B109" s="7">
        <f>SUM(B3:B108)</f>
        <v>343846</v>
      </c>
      <c r="C109" s="7">
        <f>SUM(C3:C108)</f>
        <v>357056</v>
      </c>
      <c r="D109" s="7">
        <f>SUM(D3:D108)</f>
        <v>700902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1"/>
  <sheetViews>
    <sheetView topLeftCell="A4" workbookViewId="0">
      <selection activeCell="G1" sqref="G1:J19"/>
    </sheetView>
  </sheetViews>
  <sheetFormatPr defaultRowHeight="24" x14ac:dyDescent="0.55000000000000004"/>
  <cols>
    <col min="1" max="16384" width="9" style="1"/>
  </cols>
  <sheetData>
    <row r="1" spans="1:10" x14ac:dyDescent="0.55000000000000004">
      <c r="G1" s="1" t="s">
        <v>199</v>
      </c>
    </row>
    <row r="2" spans="1:10" ht="48" x14ac:dyDescent="0.55000000000000004">
      <c r="A2" s="4" t="s">
        <v>4</v>
      </c>
      <c r="B2" s="1">
        <v>774</v>
      </c>
      <c r="C2" s="1">
        <v>721</v>
      </c>
      <c r="D2" s="1">
        <v>1495</v>
      </c>
      <c r="G2" s="25" t="s">
        <v>182</v>
      </c>
      <c r="H2" s="5">
        <f>B2</f>
        <v>774</v>
      </c>
      <c r="I2" s="5">
        <f>C2</f>
        <v>721</v>
      </c>
      <c r="J2" s="5">
        <f>D2</f>
        <v>1495</v>
      </c>
    </row>
    <row r="3" spans="1:10" x14ac:dyDescent="0.55000000000000004">
      <c r="A3" s="4" t="s">
        <v>5</v>
      </c>
      <c r="B3" s="1">
        <v>851</v>
      </c>
      <c r="C3" s="1">
        <v>831</v>
      </c>
      <c r="D3" s="1">
        <v>1682</v>
      </c>
      <c r="G3" s="26" t="s">
        <v>183</v>
      </c>
      <c r="H3" s="5">
        <f>SUM(B3:B6)</f>
        <v>3705</v>
      </c>
      <c r="I3" s="5">
        <f t="shared" ref="I3:J3" si="0">SUM(C3:C6)</f>
        <v>3424</v>
      </c>
      <c r="J3" s="5">
        <f t="shared" si="0"/>
        <v>7129</v>
      </c>
    </row>
    <row r="4" spans="1:10" x14ac:dyDescent="0.55000000000000004">
      <c r="A4" s="4" t="s">
        <v>6</v>
      </c>
      <c r="B4" s="1">
        <v>894</v>
      </c>
      <c r="C4" s="1">
        <v>779</v>
      </c>
      <c r="D4" s="1">
        <v>1673</v>
      </c>
      <c r="G4" s="26" t="s">
        <v>184</v>
      </c>
      <c r="H4" s="5">
        <f>SUM(B7:B11)</f>
        <v>4562</v>
      </c>
      <c r="I4" s="5">
        <f t="shared" ref="I4:J4" si="1">SUM(C7:C11)</f>
        <v>4313</v>
      </c>
      <c r="J4" s="5">
        <f t="shared" si="1"/>
        <v>8875</v>
      </c>
    </row>
    <row r="5" spans="1:10" x14ac:dyDescent="0.55000000000000004">
      <c r="A5" s="4" t="s">
        <v>7</v>
      </c>
      <c r="B5" s="1">
        <v>967</v>
      </c>
      <c r="C5" s="1">
        <v>906</v>
      </c>
      <c r="D5" s="1">
        <v>1873</v>
      </c>
      <c r="G5" s="26" t="s">
        <v>185</v>
      </c>
      <c r="H5" s="5">
        <f>SUM(B12:B16)</f>
        <v>4857</v>
      </c>
      <c r="I5" s="5">
        <f t="shared" ref="I5:J5" si="2">SUM(C12:C16)</f>
        <v>4679</v>
      </c>
      <c r="J5" s="5">
        <f t="shared" si="2"/>
        <v>9536</v>
      </c>
    </row>
    <row r="6" spans="1:10" x14ac:dyDescent="0.55000000000000004">
      <c r="A6" s="4" t="s">
        <v>8</v>
      </c>
      <c r="B6" s="1">
        <v>993</v>
      </c>
      <c r="C6" s="1">
        <v>908</v>
      </c>
      <c r="D6" s="1">
        <v>1901</v>
      </c>
      <c r="G6" s="26" t="s">
        <v>186</v>
      </c>
      <c r="H6" s="5">
        <f>SUM(B17:B21)</f>
        <v>5260</v>
      </c>
      <c r="I6" s="5">
        <f t="shared" ref="I6:J6" si="3">SUM(C17:C21)</f>
        <v>5177</v>
      </c>
      <c r="J6" s="5">
        <f t="shared" si="3"/>
        <v>10437</v>
      </c>
    </row>
    <row r="7" spans="1:10" x14ac:dyDescent="0.55000000000000004">
      <c r="A7" s="4" t="s">
        <v>9</v>
      </c>
      <c r="B7" s="1">
        <v>852</v>
      </c>
      <c r="C7" s="1">
        <v>843</v>
      </c>
      <c r="D7" s="1">
        <v>1695</v>
      </c>
      <c r="G7" s="26" t="s">
        <v>187</v>
      </c>
      <c r="H7" s="5">
        <f>SUM(B22:B26)</f>
        <v>5836</v>
      </c>
      <c r="I7" s="5">
        <f t="shared" ref="I7:J7" si="4">SUM(C22:C26)</f>
        <v>5135</v>
      </c>
      <c r="J7" s="5">
        <f t="shared" si="4"/>
        <v>10971</v>
      </c>
    </row>
    <row r="8" spans="1:10" x14ac:dyDescent="0.55000000000000004">
      <c r="A8" s="4" t="s">
        <v>10</v>
      </c>
      <c r="B8" s="1">
        <v>945</v>
      </c>
      <c r="C8" s="1">
        <v>852</v>
      </c>
      <c r="D8" s="1">
        <v>1797</v>
      </c>
      <c r="G8" s="26" t="s">
        <v>188</v>
      </c>
      <c r="H8" s="5">
        <f>SUM(B27:B31)</f>
        <v>5179</v>
      </c>
      <c r="I8" s="5">
        <f t="shared" ref="I8:J8" si="5">SUM(C27:C31)</f>
        <v>5313</v>
      </c>
      <c r="J8" s="5">
        <f t="shared" si="5"/>
        <v>10492</v>
      </c>
    </row>
    <row r="9" spans="1:10" x14ac:dyDescent="0.55000000000000004">
      <c r="A9" s="4" t="s">
        <v>11</v>
      </c>
      <c r="B9" s="1">
        <v>926</v>
      </c>
      <c r="C9" s="1">
        <v>858</v>
      </c>
      <c r="D9" s="1">
        <v>1784</v>
      </c>
      <c r="G9" s="26" t="s">
        <v>189</v>
      </c>
      <c r="H9" s="5">
        <f>SUM(B32:B36)</f>
        <v>5909</v>
      </c>
      <c r="I9" s="5">
        <f t="shared" ref="I9:J9" si="6">SUM(C32:C36)</f>
        <v>6026</v>
      </c>
      <c r="J9" s="5">
        <f t="shared" si="6"/>
        <v>11935</v>
      </c>
    </row>
    <row r="10" spans="1:10" x14ac:dyDescent="0.55000000000000004">
      <c r="A10" s="4" t="s">
        <v>12</v>
      </c>
      <c r="B10" s="1">
        <v>928</v>
      </c>
      <c r="C10" s="1">
        <v>880</v>
      </c>
      <c r="D10" s="1">
        <v>1808</v>
      </c>
      <c r="G10" s="26" t="s">
        <v>190</v>
      </c>
      <c r="H10" s="5">
        <f>SUM(B37:B41)</f>
        <v>6006</v>
      </c>
      <c r="I10" s="5">
        <f t="shared" ref="I10:J10" si="7">SUM(C37:C41)</f>
        <v>6355</v>
      </c>
      <c r="J10" s="5">
        <f t="shared" si="7"/>
        <v>12361</v>
      </c>
    </row>
    <row r="11" spans="1:10" x14ac:dyDescent="0.55000000000000004">
      <c r="A11" s="4" t="s">
        <v>13</v>
      </c>
      <c r="B11" s="1">
        <v>911</v>
      </c>
      <c r="C11" s="1">
        <v>880</v>
      </c>
      <c r="D11" s="1">
        <v>1791</v>
      </c>
      <c r="G11" s="26" t="s">
        <v>191</v>
      </c>
      <c r="H11" s="5">
        <f>SUM(B42:B46)</f>
        <v>5729</v>
      </c>
      <c r="I11" s="5">
        <f t="shared" ref="I11:J11" si="8">SUM(C42:C46)</f>
        <v>6408</v>
      </c>
      <c r="J11" s="5">
        <f t="shared" si="8"/>
        <v>12137</v>
      </c>
    </row>
    <row r="12" spans="1:10" x14ac:dyDescent="0.55000000000000004">
      <c r="A12" s="4" t="s">
        <v>14</v>
      </c>
      <c r="B12" s="1">
        <v>941</v>
      </c>
      <c r="C12" s="1">
        <v>942</v>
      </c>
      <c r="D12" s="1">
        <v>1883</v>
      </c>
      <c r="G12" s="26" t="s">
        <v>192</v>
      </c>
      <c r="H12" s="5">
        <f>SUM(B47:B51)</f>
        <v>5904</v>
      </c>
      <c r="I12" s="5">
        <f t="shared" ref="I12:J12" si="9">SUM(C47:C51)</f>
        <v>6517</v>
      </c>
      <c r="J12" s="5">
        <f t="shared" si="9"/>
        <v>12421</v>
      </c>
    </row>
    <row r="13" spans="1:10" x14ac:dyDescent="0.55000000000000004">
      <c r="A13" s="4" t="s">
        <v>15</v>
      </c>
      <c r="B13" s="1">
        <v>1013</v>
      </c>
      <c r="C13" s="1">
        <v>1000</v>
      </c>
      <c r="D13" s="1">
        <v>2013</v>
      </c>
      <c r="G13" s="26" t="s">
        <v>193</v>
      </c>
      <c r="H13" s="5">
        <f>SUM(B52:B56)</f>
        <v>5482</v>
      </c>
      <c r="I13" s="5">
        <f t="shared" ref="I13:J13" si="10">SUM(C52:C56)</f>
        <v>6372</v>
      </c>
      <c r="J13" s="5">
        <f t="shared" si="10"/>
        <v>11854</v>
      </c>
    </row>
    <row r="14" spans="1:10" x14ac:dyDescent="0.55000000000000004">
      <c r="A14" s="4" t="s">
        <v>16</v>
      </c>
      <c r="B14" s="1">
        <v>966</v>
      </c>
      <c r="C14" s="1">
        <v>918</v>
      </c>
      <c r="D14" s="1">
        <v>1884</v>
      </c>
      <c r="G14" s="26" t="s">
        <v>194</v>
      </c>
      <c r="H14" s="5">
        <f>SUM(B57:B61)</f>
        <v>4438</v>
      </c>
      <c r="I14" s="5">
        <f t="shared" ref="I14:J14" si="11">SUM(C57:C61)</f>
        <v>5221</v>
      </c>
      <c r="J14" s="5">
        <f t="shared" si="11"/>
        <v>9659</v>
      </c>
    </row>
    <row r="15" spans="1:10" x14ac:dyDescent="0.55000000000000004">
      <c r="A15" s="4" t="s">
        <v>17</v>
      </c>
      <c r="B15" s="1">
        <v>996</v>
      </c>
      <c r="C15" s="1">
        <v>878</v>
      </c>
      <c r="D15" s="1">
        <v>1874</v>
      </c>
      <c r="G15" s="26" t="s">
        <v>195</v>
      </c>
      <c r="H15" s="5">
        <f>SUM(B62:B66)</f>
        <v>3338</v>
      </c>
      <c r="I15" s="5">
        <f t="shared" ref="I15:J15" si="12">SUM(C62:C66)</f>
        <v>4034</v>
      </c>
      <c r="J15" s="5">
        <f t="shared" si="12"/>
        <v>7372</v>
      </c>
    </row>
    <row r="16" spans="1:10" x14ac:dyDescent="0.55000000000000004">
      <c r="A16" s="4" t="s">
        <v>18</v>
      </c>
      <c r="B16" s="1">
        <v>941</v>
      </c>
      <c r="C16" s="1">
        <v>941</v>
      </c>
      <c r="D16" s="1">
        <v>1882</v>
      </c>
      <c r="G16" s="26" t="s">
        <v>196</v>
      </c>
      <c r="H16" s="5">
        <f>SUM(B67:B71)</f>
        <v>2426</v>
      </c>
      <c r="I16" s="5">
        <f t="shared" ref="I16:J16" si="13">SUM(C67:C71)</f>
        <v>3178</v>
      </c>
      <c r="J16" s="5">
        <f t="shared" si="13"/>
        <v>5604</v>
      </c>
    </row>
    <row r="17" spans="1:10" x14ac:dyDescent="0.55000000000000004">
      <c r="A17" s="4" t="s">
        <v>19</v>
      </c>
      <c r="B17" s="1">
        <v>972</v>
      </c>
      <c r="C17" s="1">
        <v>997</v>
      </c>
      <c r="D17" s="1">
        <v>1969</v>
      </c>
      <c r="G17" s="26" t="s">
        <v>197</v>
      </c>
      <c r="H17" s="5">
        <f>SUM(B72:B76)</f>
        <v>1751</v>
      </c>
      <c r="I17" s="5">
        <f t="shared" ref="I17:J17" si="14">SUM(C72:C76)</f>
        <v>2283</v>
      </c>
      <c r="J17" s="5">
        <f t="shared" si="14"/>
        <v>4034</v>
      </c>
    </row>
    <row r="18" spans="1:10" x14ac:dyDescent="0.55000000000000004">
      <c r="A18" s="4" t="s">
        <v>20</v>
      </c>
      <c r="B18" s="1">
        <v>965</v>
      </c>
      <c r="C18" s="1">
        <v>923</v>
      </c>
      <c r="D18" s="1">
        <v>1888</v>
      </c>
      <c r="G18" s="26" t="s">
        <v>198</v>
      </c>
      <c r="H18" s="5">
        <f>SUM(B77:B107)</f>
        <v>4167</v>
      </c>
      <c r="I18" s="5">
        <f t="shared" ref="I18:J18" si="15">SUM(C77:C107)</f>
        <v>5549</v>
      </c>
      <c r="J18" s="5">
        <f t="shared" si="15"/>
        <v>9716</v>
      </c>
    </row>
    <row r="19" spans="1:10" x14ac:dyDescent="0.55000000000000004">
      <c r="A19" s="4" t="s">
        <v>21</v>
      </c>
      <c r="B19" s="1">
        <v>1095</v>
      </c>
      <c r="C19" s="1">
        <v>1053</v>
      </c>
      <c r="D19" s="1">
        <v>2148</v>
      </c>
      <c r="H19" s="1">
        <f>H18+H17+H16+H15+H14+H13+H12+H11+H10+H9+H8+H7+H6+H5+H4+H3+H2</f>
        <v>75323</v>
      </c>
      <c r="I19" s="1">
        <f t="shared" ref="I19:J19" si="16">I18+I17+I16+I15+I14+I13+I12+I11+I10+I9+I8+I7+I6+I5+I4+I3+I2</f>
        <v>80705</v>
      </c>
      <c r="J19" s="1">
        <f t="shared" si="16"/>
        <v>156028</v>
      </c>
    </row>
    <row r="20" spans="1:10" x14ac:dyDescent="0.55000000000000004">
      <c r="A20" s="4" t="s">
        <v>22</v>
      </c>
      <c r="B20" s="1">
        <v>1126</v>
      </c>
      <c r="C20" s="1">
        <v>1098</v>
      </c>
      <c r="D20" s="1">
        <v>2224</v>
      </c>
    </row>
    <row r="21" spans="1:10" x14ac:dyDescent="0.55000000000000004">
      <c r="A21" s="4" t="s">
        <v>23</v>
      </c>
      <c r="B21" s="1">
        <v>1102</v>
      </c>
      <c r="C21" s="1">
        <v>1106</v>
      </c>
      <c r="D21" s="1">
        <v>2208</v>
      </c>
      <c r="H21" s="1">
        <v>75323</v>
      </c>
      <c r="I21" s="1">
        <v>80705</v>
      </c>
      <c r="J21" s="1">
        <v>156028</v>
      </c>
    </row>
    <row r="22" spans="1:10" x14ac:dyDescent="0.55000000000000004">
      <c r="A22" s="4" t="s">
        <v>24</v>
      </c>
      <c r="B22" s="1">
        <v>1123</v>
      </c>
      <c r="C22" s="1">
        <v>1064</v>
      </c>
      <c r="D22" s="1">
        <v>2187</v>
      </c>
    </row>
    <row r="23" spans="1:10" x14ac:dyDescent="0.55000000000000004">
      <c r="A23" s="4" t="s">
        <v>25</v>
      </c>
      <c r="B23" s="1">
        <v>1153</v>
      </c>
      <c r="C23" s="1">
        <v>952</v>
      </c>
      <c r="D23" s="1">
        <v>2105</v>
      </c>
    </row>
    <row r="24" spans="1:10" x14ac:dyDescent="0.55000000000000004">
      <c r="A24" s="4" t="s">
        <v>26</v>
      </c>
      <c r="B24" s="1">
        <v>1279</v>
      </c>
      <c r="C24" s="1">
        <v>995</v>
      </c>
      <c r="D24" s="1">
        <v>2274</v>
      </c>
    </row>
    <row r="25" spans="1:10" x14ac:dyDescent="0.55000000000000004">
      <c r="A25" s="4" t="s">
        <v>27</v>
      </c>
      <c r="B25" s="1">
        <v>1149</v>
      </c>
      <c r="C25" s="1">
        <v>1088</v>
      </c>
      <c r="D25" s="1">
        <v>2237</v>
      </c>
    </row>
    <row r="26" spans="1:10" x14ac:dyDescent="0.55000000000000004">
      <c r="A26" s="4" t="s">
        <v>28</v>
      </c>
      <c r="B26" s="1">
        <v>1132</v>
      </c>
      <c r="C26" s="1">
        <v>1036</v>
      </c>
      <c r="D26" s="1">
        <v>2168</v>
      </c>
    </row>
    <row r="27" spans="1:10" x14ac:dyDescent="0.55000000000000004">
      <c r="A27" s="4" t="s">
        <v>29</v>
      </c>
      <c r="B27" s="1">
        <v>1065</v>
      </c>
      <c r="C27" s="1">
        <v>1069</v>
      </c>
      <c r="D27" s="1">
        <v>2134</v>
      </c>
    </row>
    <row r="28" spans="1:10" x14ac:dyDescent="0.55000000000000004">
      <c r="A28" s="4" t="s">
        <v>30</v>
      </c>
      <c r="B28" s="1">
        <v>1072</v>
      </c>
      <c r="C28" s="1">
        <v>1053</v>
      </c>
      <c r="D28" s="1">
        <v>2125</v>
      </c>
    </row>
    <row r="29" spans="1:10" x14ac:dyDescent="0.55000000000000004">
      <c r="A29" s="4" t="s">
        <v>31</v>
      </c>
      <c r="B29" s="1">
        <v>981</v>
      </c>
      <c r="C29" s="1">
        <v>1045</v>
      </c>
      <c r="D29" s="1">
        <v>2026</v>
      </c>
    </row>
    <row r="30" spans="1:10" x14ac:dyDescent="0.55000000000000004">
      <c r="A30" s="4" t="s">
        <v>32</v>
      </c>
      <c r="B30" s="1">
        <v>1003</v>
      </c>
      <c r="C30" s="1">
        <v>1026</v>
      </c>
      <c r="D30" s="1">
        <v>2029</v>
      </c>
    </row>
    <row r="31" spans="1:10" x14ac:dyDescent="0.55000000000000004">
      <c r="A31" s="4" t="s">
        <v>33</v>
      </c>
      <c r="B31" s="1">
        <v>1058</v>
      </c>
      <c r="C31" s="1">
        <v>1120</v>
      </c>
      <c r="D31" s="1">
        <v>2178</v>
      </c>
    </row>
    <row r="32" spans="1:10" x14ac:dyDescent="0.55000000000000004">
      <c r="A32" s="4" t="s">
        <v>34</v>
      </c>
      <c r="B32" s="1">
        <v>1156</v>
      </c>
      <c r="C32" s="1">
        <v>1168</v>
      </c>
      <c r="D32" s="1">
        <v>2324</v>
      </c>
    </row>
    <row r="33" spans="1:4" x14ac:dyDescent="0.55000000000000004">
      <c r="A33" s="4" t="s">
        <v>35</v>
      </c>
      <c r="B33" s="1">
        <v>1095</v>
      </c>
      <c r="C33" s="1">
        <v>1119</v>
      </c>
      <c r="D33" s="1">
        <v>2214</v>
      </c>
    </row>
    <row r="34" spans="1:4" x14ac:dyDescent="0.55000000000000004">
      <c r="A34" s="4" t="s">
        <v>36</v>
      </c>
      <c r="B34" s="1">
        <v>1183</v>
      </c>
      <c r="C34" s="1">
        <v>1250</v>
      </c>
      <c r="D34" s="1">
        <v>2433</v>
      </c>
    </row>
    <row r="35" spans="1:4" x14ac:dyDescent="0.55000000000000004">
      <c r="A35" s="4" t="s">
        <v>37</v>
      </c>
      <c r="B35" s="1">
        <v>1242</v>
      </c>
      <c r="C35" s="1">
        <v>1257</v>
      </c>
      <c r="D35" s="1">
        <v>2499</v>
      </c>
    </row>
    <row r="36" spans="1:4" x14ac:dyDescent="0.55000000000000004">
      <c r="A36" s="4" t="s">
        <v>38</v>
      </c>
      <c r="B36" s="1">
        <v>1233</v>
      </c>
      <c r="C36" s="1">
        <v>1232</v>
      </c>
      <c r="D36" s="1">
        <v>2465</v>
      </c>
    </row>
    <row r="37" spans="1:4" x14ac:dyDescent="0.55000000000000004">
      <c r="A37" s="4" t="s">
        <v>39</v>
      </c>
      <c r="B37" s="1">
        <v>1222</v>
      </c>
      <c r="C37" s="1">
        <v>1293</v>
      </c>
      <c r="D37" s="1">
        <v>2515</v>
      </c>
    </row>
    <row r="38" spans="1:4" x14ac:dyDescent="0.55000000000000004">
      <c r="A38" s="4" t="s">
        <v>40</v>
      </c>
      <c r="B38" s="1">
        <v>1290</v>
      </c>
      <c r="C38" s="1">
        <v>1270</v>
      </c>
      <c r="D38" s="1">
        <v>2560</v>
      </c>
    </row>
    <row r="39" spans="1:4" x14ac:dyDescent="0.55000000000000004">
      <c r="A39" s="4" t="s">
        <v>41</v>
      </c>
      <c r="B39" s="1">
        <v>1167</v>
      </c>
      <c r="C39" s="1">
        <v>1264</v>
      </c>
      <c r="D39" s="1">
        <v>2431</v>
      </c>
    </row>
    <row r="40" spans="1:4" x14ac:dyDescent="0.55000000000000004">
      <c r="A40" s="4" t="s">
        <v>42</v>
      </c>
      <c r="B40" s="1">
        <v>1162</v>
      </c>
      <c r="C40" s="1">
        <v>1264</v>
      </c>
      <c r="D40" s="1">
        <v>2426</v>
      </c>
    </row>
    <row r="41" spans="1:4" x14ac:dyDescent="0.55000000000000004">
      <c r="A41" s="4" t="s">
        <v>43</v>
      </c>
      <c r="B41" s="1">
        <v>1165</v>
      </c>
      <c r="C41" s="1">
        <v>1264</v>
      </c>
      <c r="D41" s="1">
        <v>2429</v>
      </c>
    </row>
    <row r="42" spans="1:4" x14ac:dyDescent="0.55000000000000004">
      <c r="A42" s="4" t="s">
        <v>44</v>
      </c>
      <c r="B42" s="1">
        <v>1123</v>
      </c>
      <c r="C42" s="1">
        <v>1290</v>
      </c>
      <c r="D42" s="1">
        <v>2413</v>
      </c>
    </row>
    <row r="43" spans="1:4" x14ac:dyDescent="0.55000000000000004">
      <c r="A43" s="4" t="s">
        <v>45</v>
      </c>
      <c r="B43" s="1">
        <v>1151</v>
      </c>
      <c r="C43" s="1">
        <v>1284</v>
      </c>
      <c r="D43" s="1">
        <v>2435</v>
      </c>
    </row>
    <row r="44" spans="1:4" x14ac:dyDescent="0.55000000000000004">
      <c r="A44" s="4" t="s">
        <v>46</v>
      </c>
      <c r="B44" s="1">
        <v>1083</v>
      </c>
      <c r="C44" s="1">
        <v>1205</v>
      </c>
      <c r="D44" s="1">
        <v>2288</v>
      </c>
    </row>
    <row r="45" spans="1:4" x14ac:dyDescent="0.55000000000000004">
      <c r="A45" s="4" t="s">
        <v>47</v>
      </c>
      <c r="B45" s="1">
        <v>1152</v>
      </c>
      <c r="C45" s="1">
        <v>1299</v>
      </c>
      <c r="D45" s="1">
        <v>2451</v>
      </c>
    </row>
    <row r="46" spans="1:4" x14ac:dyDescent="0.55000000000000004">
      <c r="A46" s="4" t="s">
        <v>48</v>
      </c>
      <c r="B46" s="1">
        <v>1220</v>
      </c>
      <c r="C46" s="1">
        <v>1330</v>
      </c>
      <c r="D46" s="1">
        <v>2550</v>
      </c>
    </row>
    <row r="47" spans="1:4" x14ac:dyDescent="0.55000000000000004">
      <c r="A47" s="4" t="s">
        <v>49</v>
      </c>
      <c r="B47" s="1">
        <v>1156</v>
      </c>
      <c r="C47" s="1">
        <v>1341</v>
      </c>
      <c r="D47" s="1">
        <v>2497</v>
      </c>
    </row>
    <row r="48" spans="1:4" x14ac:dyDescent="0.55000000000000004">
      <c r="A48" s="4" t="s">
        <v>50</v>
      </c>
      <c r="B48" s="1">
        <v>1232</v>
      </c>
      <c r="C48" s="1">
        <v>1356</v>
      </c>
      <c r="D48" s="1">
        <v>2588</v>
      </c>
    </row>
    <row r="49" spans="1:4" x14ac:dyDescent="0.55000000000000004">
      <c r="A49" s="4" t="s">
        <v>51</v>
      </c>
      <c r="B49" s="1">
        <v>1247</v>
      </c>
      <c r="C49" s="1">
        <v>1376</v>
      </c>
      <c r="D49" s="1">
        <v>2623</v>
      </c>
    </row>
    <row r="50" spans="1:4" x14ac:dyDescent="0.55000000000000004">
      <c r="A50" s="4" t="s">
        <v>52</v>
      </c>
      <c r="B50" s="1">
        <v>1121</v>
      </c>
      <c r="C50" s="1">
        <v>1208</v>
      </c>
      <c r="D50" s="1">
        <v>2329</v>
      </c>
    </row>
    <row r="51" spans="1:4" x14ac:dyDescent="0.55000000000000004">
      <c r="A51" s="4" t="s">
        <v>53</v>
      </c>
      <c r="B51" s="1">
        <v>1148</v>
      </c>
      <c r="C51" s="1">
        <v>1236</v>
      </c>
      <c r="D51" s="1">
        <v>2384</v>
      </c>
    </row>
    <row r="52" spans="1:4" x14ac:dyDescent="0.55000000000000004">
      <c r="A52" s="4" t="s">
        <v>54</v>
      </c>
      <c r="B52" s="1">
        <v>1165</v>
      </c>
      <c r="C52" s="1">
        <v>1393</v>
      </c>
      <c r="D52" s="1">
        <v>2558</v>
      </c>
    </row>
    <row r="53" spans="1:4" x14ac:dyDescent="0.55000000000000004">
      <c r="A53" s="4" t="s">
        <v>55</v>
      </c>
      <c r="B53" s="1">
        <v>1159</v>
      </c>
      <c r="C53" s="1">
        <v>1312</v>
      </c>
      <c r="D53" s="1">
        <v>2471</v>
      </c>
    </row>
    <row r="54" spans="1:4" x14ac:dyDescent="0.55000000000000004">
      <c r="A54" s="4" t="s">
        <v>56</v>
      </c>
      <c r="B54" s="1">
        <v>1082</v>
      </c>
      <c r="C54" s="1">
        <v>1251</v>
      </c>
      <c r="D54" s="1">
        <v>2333</v>
      </c>
    </row>
    <row r="55" spans="1:4" x14ac:dyDescent="0.55000000000000004">
      <c r="A55" s="4" t="s">
        <v>57</v>
      </c>
      <c r="B55" s="1">
        <v>1084</v>
      </c>
      <c r="C55" s="1">
        <v>1294</v>
      </c>
      <c r="D55" s="1">
        <v>2378</v>
      </c>
    </row>
    <row r="56" spans="1:4" x14ac:dyDescent="0.55000000000000004">
      <c r="A56" s="4" t="s">
        <v>58</v>
      </c>
      <c r="B56" s="1">
        <v>992</v>
      </c>
      <c r="C56" s="1">
        <v>1122</v>
      </c>
      <c r="D56" s="1">
        <v>2114</v>
      </c>
    </row>
    <row r="57" spans="1:4" x14ac:dyDescent="0.55000000000000004">
      <c r="A57" s="4" t="s">
        <v>59</v>
      </c>
      <c r="B57" s="1">
        <v>1027</v>
      </c>
      <c r="C57" s="1">
        <v>1137</v>
      </c>
      <c r="D57" s="1">
        <v>2164</v>
      </c>
    </row>
    <row r="58" spans="1:4" x14ac:dyDescent="0.55000000000000004">
      <c r="A58" s="4" t="s">
        <v>60</v>
      </c>
      <c r="B58" s="1">
        <v>939</v>
      </c>
      <c r="C58" s="1">
        <v>1130</v>
      </c>
      <c r="D58" s="1">
        <v>2069</v>
      </c>
    </row>
    <row r="59" spans="1:4" x14ac:dyDescent="0.55000000000000004">
      <c r="A59" s="4" t="s">
        <v>61</v>
      </c>
      <c r="B59" s="1">
        <v>838</v>
      </c>
      <c r="C59" s="1">
        <v>964</v>
      </c>
      <c r="D59" s="1">
        <v>1802</v>
      </c>
    </row>
    <row r="60" spans="1:4" x14ac:dyDescent="0.55000000000000004">
      <c r="A60" s="4" t="s">
        <v>62</v>
      </c>
      <c r="B60" s="1">
        <v>817</v>
      </c>
      <c r="C60" s="1">
        <v>1027</v>
      </c>
      <c r="D60" s="1">
        <v>1844</v>
      </c>
    </row>
    <row r="61" spans="1:4" x14ac:dyDescent="0.55000000000000004">
      <c r="A61" s="4" t="s">
        <v>63</v>
      </c>
      <c r="B61" s="1">
        <v>817</v>
      </c>
      <c r="C61" s="1">
        <v>963</v>
      </c>
      <c r="D61" s="1">
        <v>1780</v>
      </c>
    </row>
    <row r="62" spans="1:4" x14ac:dyDescent="0.55000000000000004">
      <c r="A62" s="4" t="s">
        <v>64</v>
      </c>
      <c r="B62" s="1">
        <v>717</v>
      </c>
      <c r="C62" s="1">
        <v>815</v>
      </c>
      <c r="D62" s="1">
        <v>1532</v>
      </c>
    </row>
    <row r="63" spans="1:4" x14ac:dyDescent="0.55000000000000004">
      <c r="A63" s="4" t="s">
        <v>65</v>
      </c>
      <c r="B63" s="1">
        <v>707</v>
      </c>
      <c r="C63" s="1">
        <v>846</v>
      </c>
      <c r="D63" s="1">
        <v>1553</v>
      </c>
    </row>
    <row r="64" spans="1:4" x14ac:dyDescent="0.55000000000000004">
      <c r="A64" s="4" t="s">
        <v>66</v>
      </c>
      <c r="B64" s="1">
        <v>652</v>
      </c>
      <c r="C64" s="1">
        <v>839</v>
      </c>
      <c r="D64" s="1">
        <v>1491</v>
      </c>
    </row>
    <row r="65" spans="1:4" x14ac:dyDescent="0.55000000000000004">
      <c r="A65" s="4" t="s">
        <v>67</v>
      </c>
      <c r="B65" s="1">
        <v>620</v>
      </c>
      <c r="C65" s="1">
        <v>773</v>
      </c>
      <c r="D65" s="1">
        <v>1393</v>
      </c>
    </row>
    <row r="66" spans="1:4" x14ac:dyDescent="0.55000000000000004">
      <c r="A66" s="4" t="s">
        <v>68</v>
      </c>
      <c r="B66" s="1">
        <v>642</v>
      </c>
      <c r="C66" s="1">
        <v>761</v>
      </c>
      <c r="D66" s="1">
        <v>1403</v>
      </c>
    </row>
    <row r="67" spans="1:4" x14ac:dyDescent="0.55000000000000004">
      <c r="A67" s="4" t="s">
        <v>69</v>
      </c>
      <c r="B67" s="1">
        <v>574</v>
      </c>
      <c r="C67" s="1">
        <v>735</v>
      </c>
      <c r="D67" s="1">
        <v>1309</v>
      </c>
    </row>
    <row r="68" spans="1:4" x14ac:dyDescent="0.55000000000000004">
      <c r="A68" s="4" t="s">
        <v>70</v>
      </c>
      <c r="B68" s="1">
        <v>527</v>
      </c>
      <c r="C68" s="1">
        <v>731</v>
      </c>
      <c r="D68" s="1">
        <v>1258</v>
      </c>
    </row>
    <row r="69" spans="1:4" x14ac:dyDescent="0.55000000000000004">
      <c r="A69" s="4" t="s">
        <v>71</v>
      </c>
      <c r="B69" s="1">
        <v>489</v>
      </c>
      <c r="C69" s="1">
        <v>643</v>
      </c>
      <c r="D69" s="1">
        <v>1132</v>
      </c>
    </row>
    <row r="70" spans="1:4" x14ac:dyDescent="0.55000000000000004">
      <c r="A70" s="4" t="s">
        <v>72</v>
      </c>
      <c r="B70" s="1">
        <v>433</v>
      </c>
      <c r="C70" s="1">
        <v>578</v>
      </c>
      <c r="D70" s="1">
        <v>1011</v>
      </c>
    </row>
    <row r="71" spans="1:4" x14ac:dyDescent="0.55000000000000004">
      <c r="A71" s="4" t="s">
        <v>73</v>
      </c>
      <c r="B71" s="1">
        <v>403</v>
      </c>
      <c r="C71" s="1">
        <v>491</v>
      </c>
      <c r="D71" s="1">
        <v>894</v>
      </c>
    </row>
    <row r="72" spans="1:4" x14ac:dyDescent="0.55000000000000004">
      <c r="A72" s="4" t="s">
        <v>74</v>
      </c>
      <c r="B72" s="1">
        <v>376</v>
      </c>
      <c r="C72" s="1">
        <v>469</v>
      </c>
      <c r="D72" s="1">
        <v>845</v>
      </c>
    </row>
    <row r="73" spans="1:4" x14ac:dyDescent="0.55000000000000004">
      <c r="A73" s="4" t="s">
        <v>75</v>
      </c>
      <c r="B73" s="1">
        <v>357</v>
      </c>
      <c r="C73" s="1">
        <v>445</v>
      </c>
      <c r="D73" s="1">
        <v>802</v>
      </c>
    </row>
    <row r="74" spans="1:4" x14ac:dyDescent="0.55000000000000004">
      <c r="A74" s="4" t="s">
        <v>76</v>
      </c>
      <c r="B74" s="1">
        <v>329</v>
      </c>
      <c r="C74" s="1">
        <v>457</v>
      </c>
      <c r="D74" s="1">
        <v>786</v>
      </c>
    </row>
    <row r="75" spans="1:4" x14ac:dyDescent="0.55000000000000004">
      <c r="A75" s="4" t="s">
        <v>77</v>
      </c>
      <c r="B75" s="1">
        <v>351</v>
      </c>
      <c r="C75" s="1">
        <v>428</v>
      </c>
      <c r="D75" s="1">
        <v>779</v>
      </c>
    </row>
    <row r="76" spans="1:4" x14ac:dyDescent="0.55000000000000004">
      <c r="A76" s="4" t="s">
        <v>78</v>
      </c>
      <c r="B76" s="1">
        <v>338</v>
      </c>
      <c r="C76" s="1">
        <v>484</v>
      </c>
      <c r="D76" s="1">
        <v>822</v>
      </c>
    </row>
    <row r="77" spans="1:4" x14ac:dyDescent="0.55000000000000004">
      <c r="A77" s="4" t="s">
        <v>79</v>
      </c>
      <c r="B77" s="1">
        <v>242</v>
      </c>
      <c r="C77" s="1">
        <v>351</v>
      </c>
      <c r="D77" s="1">
        <v>593</v>
      </c>
    </row>
    <row r="78" spans="1:4" x14ac:dyDescent="0.55000000000000004">
      <c r="A78" s="4" t="s">
        <v>80</v>
      </c>
      <c r="B78" s="1">
        <v>279</v>
      </c>
      <c r="C78" s="1">
        <v>392</v>
      </c>
      <c r="D78" s="1">
        <v>671</v>
      </c>
    </row>
    <row r="79" spans="1:4" x14ac:dyDescent="0.55000000000000004">
      <c r="A79" s="4" t="s">
        <v>81</v>
      </c>
      <c r="B79" s="1">
        <v>292</v>
      </c>
      <c r="C79" s="1">
        <v>433</v>
      </c>
      <c r="D79" s="1">
        <v>725</v>
      </c>
    </row>
    <row r="80" spans="1:4" x14ac:dyDescent="0.55000000000000004">
      <c r="A80" s="4" t="s">
        <v>82</v>
      </c>
      <c r="B80" s="1">
        <v>254</v>
      </c>
      <c r="C80" s="1">
        <v>401</v>
      </c>
      <c r="D80" s="1">
        <v>655</v>
      </c>
    </row>
    <row r="81" spans="1:4" x14ac:dyDescent="0.55000000000000004">
      <c r="A81" s="4" t="s">
        <v>83</v>
      </c>
      <c r="B81" s="1">
        <v>248</v>
      </c>
      <c r="C81" s="1">
        <v>387</v>
      </c>
      <c r="D81" s="1">
        <v>635</v>
      </c>
    </row>
    <row r="82" spans="1:4" x14ac:dyDescent="0.55000000000000004">
      <c r="A82" s="4" t="s">
        <v>84</v>
      </c>
      <c r="B82" s="1">
        <v>213</v>
      </c>
      <c r="C82" s="1">
        <v>324</v>
      </c>
      <c r="D82" s="1">
        <v>537</v>
      </c>
    </row>
    <row r="83" spans="1:4" x14ac:dyDescent="0.55000000000000004">
      <c r="A83" s="4" t="s">
        <v>85</v>
      </c>
      <c r="B83" s="1">
        <v>161</v>
      </c>
      <c r="C83" s="1">
        <v>278</v>
      </c>
      <c r="D83" s="1">
        <v>439</v>
      </c>
    </row>
    <row r="84" spans="1:4" x14ac:dyDescent="0.55000000000000004">
      <c r="A84" s="4" t="s">
        <v>86</v>
      </c>
      <c r="B84" s="1">
        <v>162</v>
      </c>
      <c r="C84" s="1">
        <v>271</v>
      </c>
      <c r="D84" s="1">
        <v>433</v>
      </c>
    </row>
    <row r="85" spans="1:4" x14ac:dyDescent="0.55000000000000004">
      <c r="A85" s="4" t="s">
        <v>87</v>
      </c>
      <c r="B85" s="1">
        <v>135</v>
      </c>
      <c r="C85" s="1">
        <v>246</v>
      </c>
      <c r="D85" s="1">
        <v>381</v>
      </c>
    </row>
    <row r="86" spans="1:4" x14ac:dyDescent="0.55000000000000004">
      <c r="A86" s="4" t="s">
        <v>88</v>
      </c>
      <c r="B86" s="1">
        <v>136</v>
      </c>
      <c r="C86" s="1">
        <v>215</v>
      </c>
      <c r="D86" s="1">
        <v>351</v>
      </c>
    </row>
    <row r="87" spans="1:4" x14ac:dyDescent="0.55000000000000004">
      <c r="A87" s="4" t="s">
        <v>89</v>
      </c>
      <c r="B87" s="1">
        <v>105</v>
      </c>
      <c r="C87" s="1">
        <v>219</v>
      </c>
      <c r="D87" s="1">
        <v>324</v>
      </c>
    </row>
    <row r="88" spans="1:4" x14ac:dyDescent="0.55000000000000004">
      <c r="A88" s="4" t="s">
        <v>90</v>
      </c>
      <c r="B88" s="1">
        <v>96</v>
      </c>
      <c r="C88" s="1">
        <v>192</v>
      </c>
      <c r="D88" s="1">
        <v>288</v>
      </c>
    </row>
    <row r="89" spans="1:4" x14ac:dyDescent="0.55000000000000004">
      <c r="A89" s="4" t="s">
        <v>91</v>
      </c>
      <c r="B89" s="1">
        <v>83</v>
      </c>
      <c r="C89" s="1">
        <v>146</v>
      </c>
      <c r="D89" s="1">
        <v>229</v>
      </c>
    </row>
    <row r="90" spans="1:4" x14ac:dyDescent="0.55000000000000004">
      <c r="A90" s="4" t="s">
        <v>92</v>
      </c>
      <c r="B90" s="1">
        <v>88</v>
      </c>
      <c r="C90" s="1">
        <v>154</v>
      </c>
      <c r="D90" s="1">
        <v>242</v>
      </c>
    </row>
    <row r="91" spans="1:4" x14ac:dyDescent="0.55000000000000004">
      <c r="A91" s="4" t="s">
        <v>93</v>
      </c>
      <c r="B91" s="1">
        <v>54</v>
      </c>
      <c r="C91" s="1">
        <v>109</v>
      </c>
      <c r="D91" s="1">
        <v>163</v>
      </c>
    </row>
    <row r="92" spans="1:4" x14ac:dyDescent="0.55000000000000004">
      <c r="A92" s="4" t="s">
        <v>94</v>
      </c>
      <c r="B92" s="1">
        <v>49</v>
      </c>
      <c r="C92" s="1">
        <v>93</v>
      </c>
      <c r="D92" s="1">
        <v>142</v>
      </c>
    </row>
    <row r="93" spans="1:4" x14ac:dyDescent="0.55000000000000004">
      <c r="A93" s="4" t="s">
        <v>95</v>
      </c>
      <c r="B93" s="1">
        <v>36</v>
      </c>
      <c r="C93" s="1">
        <v>74</v>
      </c>
      <c r="D93" s="1">
        <v>110</v>
      </c>
    </row>
    <row r="94" spans="1:4" x14ac:dyDescent="0.55000000000000004">
      <c r="A94" s="4" t="s">
        <v>96</v>
      </c>
      <c r="B94" s="1">
        <v>30</v>
      </c>
      <c r="C94" s="1">
        <v>64</v>
      </c>
      <c r="D94" s="1">
        <v>94</v>
      </c>
    </row>
    <row r="95" spans="1:4" x14ac:dyDescent="0.55000000000000004">
      <c r="A95" s="4" t="s">
        <v>97</v>
      </c>
      <c r="B95" s="1">
        <v>24</v>
      </c>
      <c r="C95" s="1">
        <v>49</v>
      </c>
      <c r="D95" s="1">
        <v>73</v>
      </c>
    </row>
    <row r="96" spans="1:4" x14ac:dyDescent="0.55000000000000004">
      <c r="A96" s="4" t="s">
        <v>98</v>
      </c>
      <c r="B96" s="1">
        <v>11</v>
      </c>
      <c r="C96" s="1">
        <v>35</v>
      </c>
      <c r="D96" s="1">
        <v>46</v>
      </c>
    </row>
    <row r="97" spans="1:4" x14ac:dyDescent="0.55000000000000004">
      <c r="A97" s="4" t="s">
        <v>99</v>
      </c>
      <c r="B97" s="1">
        <v>18</v>
      </c>
      <c r="C97" s="1">
        <v>24</v>
      </c>
      <c r="D97" s="1">
        <v>42</v>
      </c>
    </row>
    <row r="98" spans="1:4" x14ac:dyDescent="0.55000000000000004">
      <c r="A98" s="4" t="s">
        <v>100</v>
      </c>
      <c r="B98" s="1">
        <v>14</v>
      </c>
      <c r="C98" s="1">
        <v>35</v>
      </c>
      <c r="D98" s="1">
        <v>49</v>
      </c>
    </row>
    <row r="99" spans="1:4" x14ac:dyDescent="0.55000000000000004">
      <c r="A99" s="4" t="s">
        <v>101</v>
      </c>
      <c r="B99" s="1">
        <v>12</v>
      </c>
      <c r="C99" s="1">
        <v>16</v>
      </c>
      <c r="D99" s="1">
        <v>28</v>
      </c>
    </row>
    <row r="100" spans="1:4" x14ac:dyDescent="0.55000000000000004">
      <c r="A100" s="4" t="s">
        <v>102</v>
      </c>
      <c r="B100" s="1">
        <v>11</v>
      </c>
      <c r="C100" s="1">
        <v>15</v>
      </c>
      <c r="D100" s="1">
        <v>26</v>
      </c>
    </row>
    <row r="101" spans="1:4" x14ac:dyDescent="0.55000000000000004">
      <c r="A101" s="4" t="s">
        <v>103</v>
      </c>
      <c r="B101" s="1">
        <v>6</v>
      </c>
      <c r="C101" s="1">
        <v>12</v>
      </c>
      <c r="D101" s="1">
        <v>18</v>
      </c>
    </row>
    <row r="102" spans="1:4" x14ac:dyDescent="0.55000000000000004">
      <c r="A102" s="4" t="s">
        <v>104</v>
      </c>
      <c r="B102" s="1">
        <v>6</v>
      </c>
      <c r="C102" s="1">
        <v>14</v>
      </c>
      <c r="D102" s="1">
        <v>20</v>
      </c>
    </row>
    <row r="103" spans="1:4" ht="48" x14ac:dyDescent="0.55000000000000004">
      <c r="A103" s="4" t="s">
        <v>105</v>
      </c>
      <c r="B103" s="1">
        <v>41</v>
      </c>
      <c r="C103" s="1">
        <v>40</v>
      </c>
      <c r="D103" s="1">
        <v>81</v>
      </c>
    </row>
    <row r="104" spans="1:4" x14ac:dyDescent="0.55000000000000004">
      <c r="A104" s="5" t="s">
        <v>106</v>
      </c>
      <c r="B104" s="1">
        <v>322</v>
      </c>
      <c r="C104" s="1">
        <v>266</v>
      </c>
      <c r="D104" s="1">
        <v>588</v>
      </c>
    </row>
    <row r="105" spans="1:4" x14ac:dyDescent="0.55000000000000004">
      <c r="A105" s="5" t="s">
        <v>107</v>
      </c>
      <c r="B105" s="1">
        <v>704</v>
      </c>
      <c r="C105" s="1">
        <v>508</v>
      </c>
      <c r="D105" s="1">
        <v>1212</v>
      </c>
    </row>
    <row r="106" spans="1:4" x14ac:dyDescent="0.55000000000000004">
      <c r="A106" s="5" t="s">
        <v>108</v>
      </c>
      <c r="B106" s="1">
        <v>335</v>
      </c>
      <c r="C106" s="1">
        <v>185</v>
      </c>
      <c r="D106" s="1">
        <v>520</v>
      </c>
    </row>
    <row r="107" spans="1:4" x14ac:dyDescent="0.55000000000000004">
      <c r="A107" s="5" t="s">
        <v>109</v>
      </c>
      <c r="B107" s="1">
        <v>0</v>
      </c>
      <c r="C107" s="1">
        <v>1</v>
      </c>
      <c r="D107" s="1">
        <v>1</v>
      </c>
    </row>
    <row r="108" spans="1:4" x14ac:dyDescent="0.55000000000000004">
      <c r="A108" s="11" t="s">
        <v>2</v>
      </c>
      <c r="B108" s="1">
        <f>SUM(B2:B107)</f>
        <v>75323</v>
      </c>
      <c r="C108" s="1">
        <f>SUM(C2:C107)</f>
        <v>80705</v>
      </c>
      <c r="D108" s="1">
        <f>SUM(D2:D107)</f>
        <v>156028</v>
      </c>
    </row>
    <row r="111" spans="1:4" x14ac:dyDescent="0.55000000000000004">
      <c r="B111" s="1">
        <v>75323</v>
      </c>
      <c r="C111" s="1">
        <v>80705</v>
      </c>
      <c r="D111" s="1">
        <v>156028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S110"/>
  <sheetViews>
    <sheetView topLeftCell="A6" workbookViewId="0">
      <selection activeCell="P3" sqref="P3:S21"/>
    </sheetView>
  </sheetViews>
  <sheetFormatPr defaultRowHeight="14.25" x14ac:dyDescent="0.2"/>
  <cols>
    <col min="1" max="1" width="13.625" customWidth="1"/>
    <col min="2" max="10" width="0" hidden="1" customWidth="1"/>
  </cols>
  <sheetData>
    <row r="2" spans="1:19" ht="24" x14ac:dyDescent="0.55000000000000004">
      <c r="A2" s="1"/>
      <c r="B2" s="37" t="s">
        <v>113</v>
      </c>
      <c r="C2" s="37"/>
      <c r="D2" s="37"/>
      <c r="E2" s="37" t="s">
        <v>114</v>
      </c>
      <c r="F2" s="37"/>
      <c r="G2" s="37"/>
      <c r="H2" s="37" t="s">
        <v>115</v>
      </c>
      <c r="I2" s="37"/>
      <c r="J2" s="37"/>
      <c r="K2" s="39" t="s">
        <v>142</v>
      </c>
      <c r="L2" s="39"/>
      <c r="M2" s="39"/>
    </row>
    <row r="3" spans="1:19" ht="24" x14ac:dyDescent="0.2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8" t="s">
        <v>0</v>
      </c>
      <c r="L3" s="8" t="s">
        <v>1</v>
      </c>
      <c r="M3" s="8" t="s">
        <v>2</v>
      </c>
      <c r="P3" s="28" t="s">
        <v>200</v>
      </c>
    </row>
    <row r="4" spans="1:19" ht="24" x14ac:dyDescent="0.55000000000000004">
      <c r="A4" s="4" t="s">
        <v>4</v>
      </c>
      <c r="B4" s="4">
        <v>155</v>
      </c>
      <c r="C4" s="4">
        <v>143</v>
      </c>
      <c r="D4" s="4">
        <v>298</v>
      </c>
      <c r="E4" s="4">
        <v>30</v>
      </c>
      <c r="F4" s="4">
        <v>17</v>
      </c>
      <c r="G4" s="4">
        <v>47</v>
      </c>
      <c r="H4" s="4">
        <v>49</v>
      </c>
      <c r="I4" s="4">
        <v>38</v>
      </c>
      <c r="J4" s="4">
        <v>87</v>
      </c>
      <c r="K4" s="11">
        <f>B4+E4+H4</f>
        <v>234</v>
      </c>
      <c r="L4" s="11">
        <f t="shared" ref="L4:M19" si="0">C4+F4+I4</f>
        <v>198</v>
      </c>
      <c r="M4" s="11">
        <f t="shared" si="0"/>
        <v>432</v>
      </c>
      <c r="P4" s="25" t="s">
        <v>182</v>
      </c>
      <c r="Q4" s="27">
        <f>K4</f>
        <v>234</v>
      </c>
      <c r="R4" s="27">
        <f>L4</f>
        <v>198</v>
      </c>
      <c r="S4" s="27">
        <f>M4</f>
        <v>432</v>
      </c>
    </row>
    <row r="5" spans="1:19" ht="24" x14ac:dyDescent="0.55000000000000004">
      <c r="A5" s="4" t="s">
        <v>5</v>
      </c>
      <c r="B5" s="4">
        <v>164</v>
      </c>
      <c r="C5" s="4">
        <v>150</v>
      </c>
      <c r="D5" s="4">
        <v>314</v>
      </c>
      <c r="E5" s="4">
        <v>18</v>
      </c>
      <c r="F5" s="4">
        <v>21</v>
      </c>
      <c r="G5" s="4">
        <v>39</v>
      </c>
      <c r="H5" s="4">
        <v>35</v>
      </c>
      <c r="I5" s="4">
        <v>52</v>
      </c>
      <c r="J5" s="4">
        <v>87</v>
      </c>
      <c r="K5" s="11">
        <f t="shared" ref="K5:M68" si="1">B5+E5+H5</f>
        <v>217</v>
      </c>
      <c r="L5" s="11">
        <f t="shared" si="0"/>
        <v>223</v>
      </c>
      <c r="M5" s="11">
        <f t="shared" si="0"/>
        <v>440</v>
      </c>
      <c r="P5" s="26" t="s">
        <v>183</v>
      </c>
      <c r="Q5" s="27">
        <f>SUM(K5:K8)</f>
        <v>928</v>
      </c>
      <c r="R5" s="27">
        <f t="shared" ref="R5:S5" si="2">SUM(L5:L8)</f>
        <v>935</v>
      </c>
      <c r="S5" s="27">
        <f t="shared" si="2"/>
        <v>1863</v>
      </c>
    </row>
    <row r="6" spans="1:19" ht="24" x14ac:dyDescent="0.55000000000000004">
      <c r="A6" s="4" t="s">
        <v>6</v>
      </c>
      <c r="B6" s="4">
        <v>144</v>
      </c>
      <c r="C6" s="4">
        <v>144</v>
      </c>
      <c r="D6" s="4">
        <v>288</v>
      </c>
      <c r="E6" s="4">
        <v>25</v>
      </c>
      <c r="F6" s="4">
        <v>21</v>
      </c>
      <c r="G6" s="4">
        <v>46</v>
      </c>
      <c r="H6" s="4">
        <v>59</v>
      </c>
      <c r="I6" s="4">
        <v>51</v>
      </c>
      <c r="J6" s="4">
        <v>110</v>
      </c>
      <c r="K6" s="11">
        <f t="shared" si="1"/>
        <v>228</v>
      </c>
      <c r="L6" s="11">
        <f t="shared" si="0"/>
        <v>216</v>
      </c>
      <c r="M6" s="11">
        <f t="shared" si="0"/>
        <v>444</v>
      </c>
      <c r="P6" s="26" t="s">
        <v>184</v>
      </c>
      <c r="Q6" s="27">
        <f>SUM(K9:K13)</f>
        <v>1257</v>
      </c>
      <c r="R6" s="27">
        <f t="shared" ref="R6:S6" si="3">SUM(L9:L13)</f>
        <v>1158</v>
      </c>
      <c r="S6" s="27">
        <f t="shared" si="3"/>
        <v>2415</v>
      </c>
    </row>
    <row r="7" spans="1:19" ht="24" x14ac:dyDescent="0.55000000000000004">
      <c r="A7" s="4" t="s">
        <v>7</v>
      </c>
      <c r="B7" s="4">
        <v>137</v>
      </c>
      <c r="C7" s="4">
        <v>165</v>
      </c>
      <c r="D7" s="4">
        <v>302</v>
      </c>
      <c r="E7" s="4">
        <v>32</v>
      </c>
      <c r="F7" s="4">
        <v>32</v>
      </c>
      <c r="G7" s="4">
        <v>64</v>
      </c>
      <c r="H7" s="4">
        <v>75</v>
      </c>
      <c r="I7" s="4">
        <v>75</v>
      </c>
      <c r="J7" s="4">
        <v>150</v>
      </c>
      <c r="K7" s="11">
        <f t="shared" si="1"/>
        <v>244</v>
      </c>
      <c r="L7" s="11">
        <f t="shared" si="0"/>
        <v>272</v>
      </c>
      <c r="M7" s="11">
        <f t="shared" si="0"/>
        <v>516</v>
      </c>
      <c r="P7" s="26" t="s">
        <v>185</v>
      </c>
      <c r="Q7" s="27">
        <f>SUM(K14:K18)</f>
        <v>1320</v>
      </c>
      <c r="R7" s="27">
        <f t="shared" ref="R7:S7" si="4">SUM(L14:L18)</f>
        <v>1233</v>
      </c>
      <c r="S7" s="27">
        <f t="shared" si="4"/>
        <v>2553</v>
      </c>
    </row>
    <row r="8" spans="1:19" ht="24" x14ac:dyDescent="0.55000000000000004">
      <c r="A8" s="4" t="s">
        <v>8</v>
      </c>
      <c r="B8" s="4">
        <v>150</v>
      </c>
      <c r="C8" s="4">
        <v>131</v>
      </c>
      <c r="D8" s="4">
        <v>281</v>
      </c>
      <c r="E8" s="4">
        <v>22</v>
      </c>
      <c r="F8" s="4">
        <v>23</v>
      </c>
      <c r="G8" s="4">
        <v>45</v>
      </c>
      <c r="H8" s="4">
        <v>67</v>
      </c>
      <c r="I8" s="4">
        <v>70</v>
      </c>
      <c r="J8" s="4">
        <v>137</v>
      </c>
      <c r="K8" s="11">
        <f t="shared" si="1"/>
        <v>239</v>
      </c>
      <c r="L8" s="11">
        <f t="shared" si="0"/>
        <v>224</v>
      </c>
      <c r="M8" s="11">
        <f t="shared" si="0"/>
        <v>463</v>
      </c>
      <c r="P8" s="26" t="s">
        <v>186</v>
      </c>
      <c r="Q8" s="27">
        <f>SUM(K19:K23)</f>
        <v>1538</v>
      </c>
      <c r="R8" s="27">
        <f t="shared" ref="R8:S8" si="5">SUM(L19:L23)</f>
        <v>1351</v>
      </c>
      <c r="S8" s="27">
        <f t="shared" si="5"/>
        <v>2889</v>
      </c>
    </row>
    <row r="9" spans="1:19" ht="24" x14ac:dyDescent="0.55000000000000004">
      <c r="A9" s="4" t="s">
        <v>9</v>
      </c>
      <c r="B9" s="4">
        <v>151</v>
      </c>
      <c r="C9" s="4">
        <v>117</v>
      </c>
      <c r="D9" s="4">
        <v>268</v>
      </c>
      <c r="E9" s="4">
        <v>23</v>
      </c>
      <c r="F9" s="4">
        <v>27</v>
      </c>
      <c r="G9" s="4">
        <v>50</v>
      </c>
      <c r="H9" s="4">
        <v>69</v>
      </c>
      <c r="I9" s="4">
        <v>80</v>
      </c>
      <c r="J9" s="4">
        <v>149</v>
      </c>
      <c r="K9" s="11">
        <f t="shared" si="1"/>
        <v>243</v>
      </c>
      <c r="L9" s="11">
        <f t="shared" si="0"/>
        <v>224</v>
      </c>
      <c r="M9" s="11">
        <f t="shared" si="0"/>
        <v>467</v>
      </c>
      <c r="P9" s="26" t="s">
        <v>187</v>
      </c>
      <c r="Q9" s="27">
        <f>SUM(K24:K28)</f>
        <v>1597</v>
      </c>
      <c r="R9" s="27">
        <f t="shared" ref="R9:S9" si="6">SUM(L24:L28)</f>
        <v>1570</v>
      </c>
      <c r="S9" s="27">
        <f t="shared" si="6"/>
        <v>3167</v>
      </c>
    </row>
    <row r="10" spans="1:19" ht="24" x14ac:dyDescent="0.55000000000000004">
      <c r="A10" s="4" t="s">
        <v>10</v>
      </c>
      <c r="B10" s="4">
        <v>133</v>
      </c>
      <c r="C10" s="4">
        <v>146</v>
      </c>
      <c r="D10" s="4">
        <v>279</v>
      </c>
      <c r="E10" s="4">
        <v>26</v>
      </c>
      <c r="F10" s="4">
        <v>29</v>
      </c>
      <c r="G10" s="4">
        <v>55</v>
      </c>
      <c r="H10" s="4">
        <v>87</v>
      </c>
      <c r="I10" s="4">
        <v>55</v>
      </c>
      <c r="J10" s="4">
        <v>142</v>
      </c>
      <c r="K10" s="11">
        <f t="shared" si="1"/>
        <v>246</v>
      </c>
      <c r="L10" s="11">
        <f t="shared" si="0"/>
        <v>230</v>
      </c>
      <c r="M10" s="11">
        <f t="shared" si="0"/>
        <v>476</v>
      </c>
      <c r="P10" s="26" t="s">
        <v>188</v>
      </c>
      <c r="Q10" s="27">
        <f>SUM(K29:K33)</f>
        <v>1553</v>
      </c>
      <c r="R10" s="27">
        <f t="shared" ref="R10:S10" si="7">SUM(L29:L33)</f>
        <v>1540</v>
      </c>
      <c r="S10" s="27">
        <f t="shared" si="7"/>
        <v>3093</v>
      </c>
    </row>
    <row r="11" spans="1:19" ht="24" x14ac:dyDescent="0.55000000000000004">
      <c r="A11" s="4" t="s">
        <v>11</v>
      </c>
      <c r="B11" s="4">
        <v>146</v>
      </c>
      <c r="C11" s="4">
        <v>162</v>
      </c>
      <c r="D11" s="4">
        <v>308</v>
      </c>
      <c r="E11" s="4">
        <v>23</v>
      </c>
      <c r="F11" s="4">
        <v>27</v>
      </c>
      <c r="G11" s="4">
        <v>50</v>
      </c>
      <c r="H11" s="4">
        <v>80</v>
      </c>
      <c r="I11" s="4">
        <v>62</v>
      </c>
      <c r="J11" s="4">
        <v>142</v>
      </c>
      <c r="K11" s="11">
        <f t="shared" si="1"/>
        <v>249</v>
      </c>
      <c r="L11" s="11">
        <f t="shared" si="0"/>
        <v>251</v>
      </c>
      <c r="M11" s="11">
        <f t="shared" si="0"/>
        <v>500</v>
      </c>
      <c r="P11" s="26" t="s">
        <v>189</v>
      </c>
      <c r="Q11" s="27">
        <f>SUM(K34:K38)</f>
        <v>1686</v>
      </c>
      <c r="R11" s="27">
        <f t="shared" ref="R11:S11" si="8">SUM(L34:L38)</f>
        <v>1568</v>
      </c>
      <c r="S11" s="27">
        <f t="shared" si="8"/>
        <v>3254</v>
      </c>
    </row>
    <row r="12" spans="1:19" ht="24" x14ac:dyDescent="0.55000000000000004">
      <c r="A12" s="4" t="s">
        <v>12</v>
      </c>
      <c r="B12" s="4">
        <v>175</v>
      </c>
      <c r="C12" s="4">
        <v>146</v>
      </c>
      <c r="D12" s="4">
        <v>321</v>
      </c>
      <c r="E12" s="4">
        <v>31</v>
      </c>
      <c r="F12" s="4">
        <v>18</v>
      </c>
      <c r="G12" s="4">
        <v>49</v>
      </c>
      <c r="H12" s="4">
        <v>64</v>
      </c>
      <c r="I12" s="4">
        <v>65</v>
      </c>
      <c r="J12" s="4">
        <v>129</v>
      </c>
      <c r="K12" s="11">
        <f t="shared" si="1"/>
        <v>270</v>
      </c>
      <c r="L12" s="11">
        <f t="shared" si="0"/>
        <v>229</v>
      </c>
      <c r="M12" s="11">
        <f t="shared" si="0"/>
        <v>499</v>
      </c>
      <c r="P12" s="26" t="s">
        <v>190</v>
      </c>
      <c r="Q12" s="27">
        <f>SUM(K39:K43)</f>
        <v>1707</v>
      </c>
      <c r="R12" s="27">
        <f t="shared" ref="R12:S12" si="9">SUM(L39:L43)</f>
        <v>1709</v>
      </c>
      <c r="S12" s="27">
        <f t="shared" si="9"/>
        <v>3416</v>
      </c>
    </row>
    <row r="13" spans="1:19" ht="24" x14ac:dyDescent="0.55000000000000004">
      <c r="A13" s="4" t="s">
        <v>13</v>
      </c>
      <c r="B13" s="4">
        <v>175</v>
      </c>
      <c r="C13" s="4">
        <v>136</v>
      </c>
      <c r="D13" s="4">
        <v>311</v>
      </c>
      <c r="E13" s="4">
        <v>19</v>
      </c>
      <c r="F13" s="4">
        <v>22</v>
      </c>
      <c r="G13" s="4">
        <v>41</v>
      </c>
      <c r="H13" s="4">
        <v>55</v>
      </c>
      <c r="I13" s="4">
        <v>66</v>
      </c>
      <c r="J13" s="4">
        <v>121</v>
      </c>
      <c r="K13" s="11">
        <f t="shared" si="1"/>
        <v>249</v>
      </c>
      <c r="L13" s="11">
        <f t="shared" si="0"/>
        <v>224</v>
      </c>
      <c r="M13" s="11">
        <f t="shared" si="0"/>
        <v>473</v>
      </c>
      <c r="P13" s="26" t="s">
        <v>191</v>
      </c>
      <c r="Q13" s="27">
        <f>SUM(K44:K48)</f>
        <v>1648</v>
      </c>
      <c r="R13" s="27">
        <f t="shared" ref="R13:S13" si="10">SUM(L44:L48)</f>
        <v>1792</v>
      </c>
      <c r="S13" s="27">
        <f t="shared" si="10"/>
        <v>3440</v>
      </c>
    </row>
    <row r="14" spans="1:19" ht="24" x14ac:dyDescent="0.55000000000000004">
      <c r="A14" s="4" t="s">
        <v>14</v>
      </c>
      <c r="B14" s="4">
        <v>137</v>
      </c>
      <c r="C14" s="4">
        <v>154</v>
      </c>
      <c r="D14" s="4">
        <v>291</v>
      </c>
      <c r="E14" s="4">
        <v>21</v>
      </c>
      <c r="F14" s="4">
        <v>21</v>
      </c>
      <c r="G14" s="4">
        <v>42</v>
      </c>
      <c r="H14" s="4">
        <v>68</v>
      </c>
      <c r="I14" s="4">
        <v>71</v>
      </c>
      <c r="J14" s="4">
        <v>139</v>
      </c>
      <c r="K14" s="11">
        <f t="shared" si="1"/>
        <v>226</v>
      </c>
      <c r="L14" s="11">
        <f t="shared" si="0"/>
        <v>246</v>
      </c>
      <c r="M14" s="11">
        <f t="shared" si="0"/>
        <v>472</v>
      </c>
      <c r="P14" s="26" t="s">
        <v>192</v>
      </c>
      <c r="Q14" s="27">
        <f>SUM(K49:K53)</f>
        <v>1746</v>
      </c>
      <c r="R14" s="27">
        <f t="shared" ref="R14:S14" si="11">SUM(L49:L53)</f>
        <v>1958</v>
      </c>
      <c r="S14" s="27">
        <f t="shared" si="11"/>
        <v>3704</v>
      </c>
    </row>
    <row r="15" spans="1:19" ht="24" x14ac:dyDescent="0.55000000000000004">
      <c r="A15" s="4" t="s">
        <v>15</v>
      </c>
      <c r="B15" s="4">
        <v>188</v>
      </c>
      <c r="C15" s="4">
        <v>149</v>
      </c>
      <c r="D15" s="4">
        <v>337</v>
      </c>
      <c r="E15" s="4">
        <v>26</v>
      </c>
      <c r="F15" s="4">
        <v>21</v>
      </c>
      <c r="G15" s="4">
        <v>47</v>
      </c>
      <c r="H15" s="4">
        <v>79</v>
      </c>
      <c r="I15" s="4">
        <v>61</v>
      </c>
      <c r="J15" s="4">
        <v>140</v>
      </c>
      <c r="K15" s="11">
        <f t="shared" si="1"/>
        <v>293</v>
      </c>
      <c r="L15" s="11">
        <f t="shared" si="0"/>
        <v>231</v>
      </c>
      <c r="M15" s="11">
        <f t="shared" si="0"/>
        <v>524</v>
      </c>
      <c r="P15" s="26" t="s">
        <v>193</v>
      </c>
      <c r="Q15" s="27">
        <f>SUM(K54:K58)</f>
        <v>1672</v>
      </c>
      <c r="R15" s="27">
        <f t="shared" ref="R15:S15" si="12">SUM(L54:L58)</f>
        <v>1935</v>
      </c>
      <c r="S15" s="27">
        <f t="shared" si="12"/>
        <v>3607</v>
      </c>
    </row>
    <row r="16" spans="1:19" ht="24" x14ac:dyDescent="0.55000000000000004">
      <c r="A16" s="4" t="s">
        <v>16</v>
      </c>
      <c r="B16" s="4">
        <v>157</v>
      </c>
      <c r="C16" s="4">
        <v>151</v>
      </c>
      <c r="D16" s="4">
        <v>308</v>
      </c>
      <c r="E16" s="4">
        <v>31</v>
      </c>
      <c r="F16" s="4">
        <v>27</v>
      </c>
      <c r="G16" s="4">
        <v>58</v>
      </c>
      <c r="H16" s="4">
        <v>64</v>
      </c>
      <c r="I16" s="4">
        <v>69</v>
      </c>
      <c r="J16" s="4">
        <v>133</v>
      </c>
      <c r="K16" s="11">
        <f t="shared" si="1"/>
        <v>252</v>
      </c>
      <c r="L16" s="11">
        <f t="shared" si="0"/>
        <v>247</v>
      </c>
      <c r="M16" s="11">
        <f t="shared" si="0"/>
        <v>499</v>
      </c>
      <c r="P16" s="26" t="s">
        <v>194</v>
      </c>
      <c r="Q16" s="27">
        <f>SUM(K59:K63)</f>
        <v>1314</v>
      </c>
      <c r="R16" s="27">
        <f t="shared" ref="R16:S16" si="13">SUM(L59:L63)</f>
        <v>1642</v>
      </c>
      <c r="S16" s="27">
        <f t="shared" si="13"/>
        <v>2956</v>
      </c>
    </row>
    <row r="17" spans="1:19" ht="24" x14ac:dyDescent="0.55000000000000004">
      <c r="A17" s="4" t="s">
        <v>17</v>
      </c>
      <c r="B17" s="4">
        <v>159</v>
      </c>
      <c r="C17" s="4">
        <v>164</v>
      </c>
      <c r="D17" s="4">
        <v>323</v>
      </c>
      <c r="E17" s="4">
        <v>16</v>
      </c>
      <c r="F17" s="4">
        <v>36</v>
      </c>
      <c r="G17" s="4">
        <v>52</v>
      </c>
      <c r="H17" s="4">
        <v>81</v>
      </c>
      <c r="I17" s="4">
        <v>69</v>
      </c>
      <c r="J17" s="4">
        <v>150</v>
      </c>
      <c r="K17" s="11">
        <f t="shared" si="1"/>
        <v>256</v>
      </c>
      <c r="L17" s="11">
        <f t="shared" si="0"/>
        <v>269</v>
      </c>
      <c r="M17" s="11">
        <f t="shared" si="0"/>
        <v>525</v>
      </c>
      <c r="P17" s="26" t="s">
        <v>195</v>
      </c>
      <c r="Q17" s="27">
        <f>SUM(K64:K68)</f>
        <v>1077</v>
      </c>
      <c r="R17" s="27">
        <f t="shared" ref="R17:S17" si="14">SUM(L64:L68)</f>
        <v>1354</v>
      </c>
      <c r="S17" s="27">
        <f t="shared" si="14"/>
        <v>2431</v>
      </c>
    </row>
    <row r="18" spans="1:19" ht="24" x14ac:dyDescent="0.55000000000000004">
      <c r="A18" s="4" t="s">
        <v>18</v>
      </c>
      <c r="B18" s="4">
        <v>196</v>
      </c>
      <c r="C18" s="4">
        <v>160</v>
      </c>
      <c r="D18" s="4">
        <v>356</v>
      </c>
      <c r="E18" s="4">
        <v>26</v>
      </c>
      <c r="F18" s="4">
        <v>21</v>
      </c>
      <c r="G18" s="4">
        <v>47</v>
      </c>
      <c r="H18" s="4">
        <v>71</v>
      </c>
      <c r="I18" s="4">
        <v>59</v>
      </c>
      <c r="J18" s="4">
        <v>130</v>
      </c>
      <c r="K18" s="11">
        <f t="shared" si="1"/>
        <v>293</v>
      </c>
      <c r="L18" s="11">
        <f t="shared" si="0"/>
        <v>240</v>
      </c>
      <c r="M18" s="11">
        <f t="shared" si="0"/>
        <v>533</v>
      </c>
      <c r="P18" s="26" t="s">
        <v>196</v>
      </c>
      <c r="Q18" s="27">
        <f>SUM(K69:K73)</f>
        <v>857</v>
      </c>
      <c r="R18" s="27">
        <f t="shared" ref="R18:S18" si="15">SUM(L69:L73)</f>
        <v>1047</v>
      </c>
      <c r="S18" s="27">
        <f t="shared" si="15"/>
        <v>1904</v>
      </c>
    </row>
    <row r="19" spans="1:19" ht="24" x14ac:dyDescent="0.55000000000000004">
      <c r="A19" s="4" t="s">
        <v>19</v>
      </c>
      <c r="B19" s="4">
        <v>168</v>
      </c>
      <c r="C19" s="4">
        <v>145</v>
      </c>
      <c r="D19" s="4">
        <v>313</v>
      </c>
      <c r="E19" s="4">
        <v>22</v>
      </c>
      <c r="F19" s="4">
        <v>25</v>
      </c>
      <c r="G19" s="4">
        <v>47</v>
      </c>
      <c r="H19" s="4">
        <v>64</v>
      </c>
      <c r="I19" s="4">
        <v>67</v>
      </c>
      <c r="J19" s="4">
        <v>131</v>
      </c>
      <c r="K19" s="11">
        <f t="shared" si="1"/>
        <v>254</v>
      </c>
      <c r="L19" s="11">
        <f t="shared" si="0"/>
        <v>237</v>
      </c>
      <c r="M19" s="11">
        <f t="shared" si="0"/>
        <v>491</v>
      </c>
      <c r="P19" s="26" t="s">
        <v>197</v>
      </c>
      <c r="Q19" s="27">
        <f>SUM(K74:K78)</f>
        <v>563</v>
      </c>
      <c r="R19" s="27">
        <f t="shared" ref="R19:S19" si="16">SUM(L74:L78)</f>
        <v>860</v>
      </c>
      <c r="S19" s="27">
        <f t="shared" si="16"/>
        <v>1423</v>
      </c>
    </row>
    <row r="20" spans="1:19" ht="24" x14ac:dyDescent="0.55000000000000004">
      <c r="A20" s="4" t="s">
        <v>20</v>
      </c>
      <c r="B20" s="4">
        <v>201</v>
      </c>
      <c r="C20" s="4">
        <v>179</v>
      </c>
      <c r="D20" s="4">
        <v>380</v>
      </c>
      <c r="E20" s="4">
        <v>33</v>
      </c>
      <c r="F20" s="4">
        <v>24</v>
      </c>
      <c r="G20" s="4">
        <v>57</v>
      </c>
      <c r="H20" s="4">
        <v>55</v>
      </c>
      <c r="I20" s="4">
        <v>62</v>
      </c>
      <c r="J20" s="4">
        <v>117</v>
      </c>
      <c r="K20" s="11">
        <f t="shared" si="1"/>
        <v>289</v>
      </c>
      <c r="L20" s="11">
        <f t="shared" si="1"/>
        <v>265</v>
      </c>
      <c r="M20" s="11">
        <f t="shared" si="1"/>
        <v>554</v>
      </c>
      <c r="P20" s="26" t="s">
        <v>198</v>
      </c>
      <c r="Q20" s="27">
        <f>SUM(K79:K109)</f>
        <v>1239</v>
      </c>
      <c r="R20" s="27">
        <f t="shared" ref="R20:S20" si="17">SUM(L79:L109)</f>
        <v>1915</v>
      </c>
      <c r="S20" s="27">
        <f t="shared" si="17"/>
        <v>3154</v>
      </c>
    </row>
    <row r="21" spans="1:19" ht="24" x14ac:dyDescent="0.55000000000000004">
      <c r="A21" s="4" t="s">
        <v>21</v>
      </c>
      <c r="B21" s="4">
        <v>196</v>
      </c>
      <c r="C21" s="4">
        <v>199</v>
      </c>
      <c r="D21" s="4">
        <v>395</v>
      </c>
      <c r="E21" s="4">
        <v>37</v>
      </c>
      <c r="F21" s="4">
        <v>24</v>
      </c>
      <c r="G21" s="4">
        <v>61</v>
      </c>
      <c r="H21" s="4">
        <v>57</v>
      </c>
      <c r="I21" s="4">
        <v>50</v>
      </c>
      <c r="J21" s="4">
        <v>107</v>
      </c>
      <c r="K21" s="11">
        <f t="shared" si="1"/>
        <v>290</v>
      </c>
      <c r="L21" s="11">
        <f t="shared" si="1"/>
        <v>273</v>
      </c>
      <c r="M21" s="11">
        <f t="shared" si="1"/>
        <v>563</v>
      </c>
      <c r="Q21">
        <f>SUM(Q4:Q20)</f>
        <v>21936</v>
      </c>
      <c r="R21">
        <f>SUM(R4:R20)</f>
        <v>23765</v>
      </c>
      <c r="S21">
        <f>SUM(S4:S20)</f>
        <v>45701</v>
      </c>
    </row>
    <row r="22" spans="1:19" ht="24" x14ac:dyDescent="0.55000000000000004">
      <c r="A22" s="4" t="s">
        <v>22</v>
      </c>
      <c r="B22" s="4">
        <v>259</v>
      </c>
      <c r="C22" s="4">
        <v>202</v>
      </c>
      <c r="D22" s="4">
        <v>461</v>
      </c>
      <c r="E22" s="4">
        <v>52</v>
      </c>
      <c r="F22" s="4">
        <v>36</v>
      </c>
      <c r="G22" s="4">
        <v>88</v>
      </c>
      <c r="H22" s="4">
        <v>60</v>
      </c>
      <c r="I22" s="4">
        <v>71</v>
      </c>
      <c r="J22" s="4">
        <v>131</v>
      </c>
      <c r="K22" s="11">
        <f t="shared" si="1"/>
        <v>371</v>
      </c>
      <c r="L22" s="11">
        <f t="shared" si="1"/>
        <v>309</v>
      </c>
      <c r="M22" s="11">
        <f t="shared" si="1"/>
        <v>680</v>
      </c>
    </row>
    <row r="23" spans="1:19" ht="24" x14ac:dyDescent="0.55000000000000004">
      <c r="A23" s="4" t="s">
        <v>23</v>
      </c>
      <c r="B23" s="4">
        <v>226</v>
      </c>
      <c r="C23" s="4">
        <v>192</v>
      </c>
      <c r="D23" s="4">
        <v>418</v>
      </c>
      <c r="E23" s="4">
        <v>52</v>
      </c>
      <c r="F23" s="4">
        <v>28</v>
      </c>
      <c r="G23" s="4">
        <v>80</v>
      </c>
      <c r="H23" s="4">
        <v>56</v>
      </c>
      <c r="I23" s="4">
        <v>47</v>
      </c>
      <c r="J23" s="4">
        <v>103</v>
      </c>
      <c r="K23" s="11">
        <f t="shared" si="1"/>
        <v>334</v>
      </c>
      <c r="L23" s="11">
        <f t="shared" si="1"/>
        <v>267</v>
      </c>
      <c r="M23" s="11">
        <f t="shared" si="1"/>
        <v>601</v>
      </c>
      <c r="Q23">
        <v>21936</v>
      </c>
      <c r="R23">
        <v>23765</v>
      </c>
      <c r="S23">
        <v>45701</v>
      </c>
    </row>
    <row r="24" spans="1:19" ht="24" x14ac:dyDescent="0.55000000000000004">
      <c r="A24" s="4" t="s">
        <v>24</v>
      </c>
      <c r="B24" s="4">
        <v>224</v>
      </c>
      <c r="C24" s="4">
        <v>222</v>
      </c>
      <c r="D24" s="4">
        <v>446</v>
      </c>
      <c r="E24" s="4">
        <v>29</v>
      </c>
      <c r="F24" s="4">
        <v>43</v>
      </c>
      <c r="G24" s="4">
        <v>72</v>
      </c>
      <c r="H24" s="4">
        <v>61</v>
      </c>
      <c r="I24" s="4">
        <v>73</v>
      </c>
      <c r="J24" s="4">
        <v>134</v>
      </c>
      <c r="K24" s="11">
        <f t="shared" si="1"/>
        <v>314</v>
      </c>
      <c r="L24" s="11">
        <f t="shared" si="1"/>
        <v>338</v>
      </c>
      <c r="M24" s="11">
        <f t="shared" si="1"/>
        <v>652</v>
      </c>
    </row>
    <row r="25" spans="1:19" ht="24" x14ac:dyDescent="0.55000000000000004">
      <c r="A25" s="4" t="s">
        <v>25</v>
      </c>
      <c r="B25" s="4">
        <v>209</v>
      </c>
      <c r="C25" s="4">
        <v>194</v>
      </c>
      <c r="D25" s="4">
        <v>403</v>
      </c>
      <c r="E25" s="4">
        <v>36</v>
      </c>
      <c r="F25" s="4">
        <v>30</v>
      </c>
      <c r="G25" s="4">
        <v>66</v>
      </c>
      <c r="H25" s="4">
        <v>61</v>
      </c>
      <c r="I25" s="4">
        <v>57</v>
      </c>
      <c r="J25" s="4">
        <v>118</v>
      </c>
      <c r="K25" s="11">
        <f t="shared" si="1"/>
        <v>306</v>
      </c>
      <c r="L25" s="11">
        <f t="shared" si="1"/>
        <v>281</v>
      </c>
      <c r="M25" s="11">
        <f t="shared" si="1"/>
        <v>587</v>
      </c>
    </row>
    <row r="26" spans="1:19" ht="24" x14ac:dyDescent="0.55000000000000004">
      <c r="A26" s="4" t="s">
        <v>26</v>
      </c>
      <c r="B26" s="4">
        <v>218</v>
      </c>
      <c r="C26" s="4">
        <v>218</v>
      </c>
      <c r="D26" s="4">
        <v>436</v>
      </c>
      <c r="E26" s="4">
        <v>33</v>
      </c>
      <c r="F26" s="4">
        <v>36</v>
      </c>
      <c r="G26" s="4">
        <v>69</v>
      </c>
      <c r="H26" s="4">
        <v>59</v>
      </c>
      <c r="I26" s="4">
        <v>70</v>
      </c>
      <c r="J26" s="4">
        <v>129</v>
      </c>
      <c r="K26" s="11">
        <f t="shared" si="1"/>
        <v>310</v>
      </c>
      <c r="L26" s="11">
        <f t="shared" si="1"/>
        <v>324</v>
      </c>
      <c r="M26" s="11">
        <f t="shared" si="1"/>
        <v>634</v>
      </c>
    </row>
    <row r="27" spans="1:19" ht="24" x14ac:dyDescent="0.55000000000000004">
      <c r="A27" s="4" t="s">
        <v>27</v>
      </c>
      <c r="B27" s="4">
        <v>241</v>
      </c>
      <c r="C27" s="4">
        <v>217</v>
      </c>
      <c r="D27" s="4">
        <v>458</v>
      </c>
      <c r="E27" s="4">
        <v>35</v>
      </c>
      <c r="F27" s="4">
        <v>37</v>
      </c>
      <c r="G27" s="4">
        <v>72</v>
      </c>
      <c r="H27" s="4">
        <v>64</v>
      </c>
      <c r="I27" s="4">
        <v>64</v>
      </c>
      <c r="J27" s="4">
        <v>128</v>
      </c>
      <c r="K27" s="11">
        <f t="shared" si="1"/>
        <v>340</v>
      </c>
      <c r="L27" s="11">
        <f t="shared" si="1"/>
        <v>318</v>
      </c>
      <c r="M27" s="11">
        <f t="shared" si="1"/>
        <v>658</v>
      </c>
    </row>
    <row r="28" spans="1:19" ht="24" x14ac:dyDescent="0.55000000000000004">
      <c r="A28" s="4" t="s">
        <v>28</v>
      </c>
      <c r="B28" s="4">
        <v>235</v>
      </c>
      <c r="C28" s="4">
        <v>199</v>
      </c>
      <c r="D28" s="4">
        <v>434</v>
      </c>
      <c r="E28" s="4">
        <v>34</v>
      </c>
      <c r="F28" s="4">
        <v>37</v>
      </c>
      <c r="G28" s="4">
        <v>71</v>
      </c>
      <c r="H28" s="4">
        <v>58</v>
      </c>
      <c r="I28" s="4">
        <v>73</v>
      </c>
      <c r="J28" s="4">
        <v>131</v>
      </c>
      <c r="K28" s="11">
        <f t="shared" si="1"/>
        <v>327</v>
      </c>
      <c r="L28" s="11">
        <f t="shared" si="1"/>
        <v>309</v>
      </c>
      <c r="M28" s="11">
        <f t="shared" si="1"/>
        <v>636</v>
      </c>
    </row>
    <row r="29" spans="1:19" ht="24" x14ac:dyDescent="0.55000000000000004">
      <c r="A29" s="4" t="s">
        <v>29</v>
      </c>
      <c r="B29" s="4">
        <v>226</v>
      </c>
      <c r="C29" s="4">
        <v>202</v>
      </c>
      <c r="D29" s="4">
        <v>428</v>
      </c>
      <c r="E29" s="4">
        <v>36</v>
      </c>
      <c r="F29" s="4">
        <v>39</v>
      </c>
      <c r="G29" s="4">
        <v>75</v>
      </c>
      <c r="H29" s="4">
        <v>63</v>
      </c>
      <c r="I29" s="4">
        <v>64</v>
      </c>
      <c r="J29" s="4">
        <v>127</v>
      </c>
      <c r="K29" s="11">
        <f t="shared" si="1"/>
        <v>325</v>
      </c>
      <c r="L29" s="11">
        <f t="shared" si="1"/>
        <v>305</v>
      </c>
      <c r="M29" s="11">
        <f t="shared" si="1"/>
        <v>630</v>
      </c>
    </row>
    <row r="30" spans="1:19" ht="24" x14ac:dyDescent="0.55000000000000004">
      <c r="A30" s="4" t="s">
        <v>30</v>
      </c>
      <c r="B30" s="4">
        <v>212</v>
      </c>
      <c r="C30" s="4">
        <v>190</v>
      </c>
      <c r="D30" s="4">
        <v>402</v>
      </c>
      <c r="E30" s="4">
        <v>30</v>
      </c>
      <c r="F30" s="4">
        <v>32</v>
      </c>
      <c r="G30" s="4">
        <v>62</v>
      </c>
      <c r="H30" s="4">
        <v>50</v>
      </c>
      <c r="I30" s="4">
        <v>63</v>
      </c>
      <c r="J30" s="4">
        <v>113</v>
      </c>
      <c r="K30" s="11">
        <f t="shared" si="1"/>
        <v>292</v>
      </c>
      <c r="L30" s="11">
        <f t="shared" si="1"/>
        <v>285</v>
      </c>
      <c r="M30" s="11">
        <f t="shared" si="1"/>
        <v>577</v>
      </c>
    </row>
    <row r="31" spans="1:19" ht="24" x14ac:dyDescent="0.55000000000000004">
      <c r="A31" s="4" t="s">
        <v>31</v>
      </c>
      <c r="B31" s="4">
        <v>201</v>
      </c>
      <c r="C31" s="4">
        <v>221</v>
      </c>
      <c r="D31" s="4">
        <v>422</v>
      </c>
      <c r="E31" s="4">
        <v>42</v>
      </c>
      <c r="F31" s="4">
        <v>29</v>
      </c>
      <c r="G31" s="4">
        <v>71</v>
      </c>
      <c r="H31" s="4">
        <v>58</v>
      </c>
      <c r="I31" s="4">
        <v>52</v>
      </c>
      <c r="J31" s="4">
        <v>110</v>
      </c>
      <c r="K31" s="11">
        <f t="shared" si="1"/>
        <v>301</v>
      </c>
      <c r="L31" s="11">
        <f t="shared" si="1"/>
        <v>302</v>
      </c>
      <c r="M31" s="11">
        <f t="shared" si="1"/>
        <v>603</v>
      </c>
    </row>
    <row r="32" spans="1:19" ht="24" x14ac:dyDescent="0.55000000000000004">
      <c r="A32" s="4" t="s">
        <v>32</v>
      </c>
      <c r="B32" s="4">
        <v>200</v>
      </c>
      <c r="C32" s="4">
        <v>207</v>
      </c>
      <c r="D32" s="4">
        <v>407</v>
      </c>
      <c r="E32" s="4">
        <v>40</v>
      </c>
      <c r="F32" s="4">
        <v>35</v>
      </c>
      <c r="G32" s="4">
        <v>75</v>
      </c>
      <c r="H32" s="4">
        <v>70</v>
      </c>
      <c r="I32" s="4">
        <v>71</v>
      </c>
      <c r="J32" s="4">
        <v>141</v>
      </c>
      <c r="K32" s="11">
        <f t="shared" si="1"/>
        <v>310</v>
      </c>
      <c r="L32" s="11">
        <f t="shared" si="1"/>
        <v>313</v>
      </c>
      <c r="M32" s="11">
        <f t="shared" si="1"/>
        <v>623</v>
      </c>
    </row>
    <row r="33" spans="1:13" ht="24" x14ac:dyDescent="0.55000000000000004">
      <c r="A33" s="4" t="s">
        <v>33</v>
      </c>
      <c r="B33" s="4">
        <v>215</v>
      </c>
      <c r="C33" s="4">
        <v>226</v>
      </c>
      <c r="D33" s="4">
        <v>441</v>
      </c>
      <c r="E33" s="4">
        <v>49</v>
      </c>
      <c r="F33" s="4">
        <v>40</v>
      </c>
      <c r="G33" s="4">
        <v>89</v>
      </c>
      <c r="H33" s="4">
        <v>61</v>
      </c>
      <c r="I33" s="4">
        <v>69</v>
      </c>
      <c r="J33" s="4">
        <v>130</v>
      </c>
      <c r="K33" s="11">
        <f t="shared" si="1"/>
        <v>325</v>
      </c>
      <c r="L33" s="11">
        <f t="shared" si="1"/>
        <v>335</v>
      </c>
      <c r="M33" s="11">
        <f t="shared" si="1"/>
        <v>660</v>
      </c>
    </row>
    <row r="34" spans="1:13" ht="24" x14ac:dyDescent="0.55000000000000004">
      <c r="A34" s="4" t="s">
        <v>34</v>
      </c>
      <c r="B34" s="4">
        <v>223</v>
      </c>
      <c r="C34" s="4">
        <v>215</v>
      </c>
      <c r="D34" s="4">
        <v>438</v>
      </c>
      <c r="E34" s="4">
        <v>50</v>
      </c>
      <c r="F34" s="4">
        <v>43</v>
      </c>
      <c r="G34" s="4">
        <v>93</v>
      </c>
      <c r="H34" s="4">
        <v>59</v>
      </c>
      <c r="I34" s="4">
        <v>55</v>
      </c>
      <c r="J34" s="4">
        <v>114</v>
      </c>
      <c r="K34" s="11">
        <f t="shared" si="1"/>
        <v>332</v>
      </c>
      <c r="L34" s="11">
        <f t="shared" si="1"/>
        <v>313</v>
      </c>
      <c r="M34" s="11">
        <f t="shared" si="1"/>
        <v>645</v>
      </c>
    </row>
    <row r="35" spans="1:13" ht="24" x14ac:dyDescent="0.55000000000000004">
      <c r="A35" s="4" t="s">
        <v>35</v>
      </c>
      <c r="B35" s="4">
        <v>210</v>
      </c>
      <c r="C35" s="4">
        <v>203</v>
      </c>
      <c r="D35" s="4">
        <v>413</v>
      </c>
      <c r="E35" s="4">
        <v>46</v>
      </c>
      <c r="F35" s="4">
        <v>31</v>
      </c>
      <c r="G35" s="4">
        <v>77</v>
      </c>
      <c r="H35" s="4">
        <v>82</v>
      </c>
      <c r="I35" s="4">
        <v>65</v>
      </c>
      <c r="J35" s="4">
        <v>147</v>
      </c>
      <c r="K35" s="11">
        <f t="shared" si="1"/>
        <v>338</v>
      </c>
      <c r="L35" s="11">
        <f t="shared" si="1"/>
        <v>299</v>
      </c>
      <c r="M35" s="11">
        <f t="shared" si="1"/>
        <v>637</v>
      </c>
    </row>
    <row r="36" spans="1:13" ht="24" x14ac:dyDescent="0.55000000000000004">
      <c r="A36" s="4" t="s">
        <v>36</v>
      </c>
      <c r="B36" s="4">
        <v>223</v>
      </c>
      <c r="C36" s="4">
        <v>207</v>
      </c>
      <c r="D36" s="4">
        <v>430</v>
      </c>
      <c r="E36" s="4">
        <v>47</v>
      </c>
      <c r="F36" s="4">
        <v>44</v>
      </c>
      <c r="G36" s="4">
        <v>91</v>
      </c>
      <c r="H36" s="4">
        <v>55</v>
      </c>
      <c r="I36" s="4">
        <v>69</v>
      </c>
      <c r="J36" s="4">
        <v>124</v>
      </c>
      <c r="K36" s="11">
        <f t="shared" si="1"/>
        <v>325</v>
      </c>
      <c r="L36" s="11">
        <f t="shared" si="1"/>
        <v>320</v>
      </c>
      <c r="M36" s="11">
        <f t="shared" si="1"/>
        <v>645</v>
      </c>
    </row>
    <row r="37" spans="1:13" ht="24" x14ac:dyDescent="0.55000000000000004">
      <c r="A37" s="4" t="s">
        <v>37</v>
      </c>
      <c r="B37" s="4">
        <v>243</v>
      </c>
      <c r="C37" s="4">
        <v>228</v>
      </c>
      <c r="D37" s="4">
        <v>471</v>
      </c>
      <c r="E37" s="4">
        <v>54</v>
      </c>
      <c r="F37" s="4">
        <v>43</v>
      </c>
      <c r="G37" s="4">
        <v>97</v>
      </c>
      <c r="H37" s="4">
        <v>61</v>
      </c>
      <c r="I37" s="4">
        <v>60</v>
      </c>
      <c r="J37" s="4">
        <v>121</v>
      </c>
      <c r="K37" s="11">
        <f t="shared" si="1"/>
        <v>358</v>
      </c>
      <c r="L37" s="11">
        <f t="shared" si="1"/>
        <v>331</v>
      </c>
      <c r="M37" s="11">
        <f t="shared" si="1"/>
        <v>689</v>
      </c>
    </row>
    <row r="38" spans="1:13" ht="24" x14ac:dyDescent="0.55000000000000004">
      <c r="A38" s="4" t="s">
        <v>38</v>
      </c>
      <c r="B38" s="4">
        <v>237</v>
      </c>
      <c r="C38" s="4">
        <v>217</v>
      </c>
      <c r="D38" s="4">
        <v>454</v>
      </c>
      <c r="E38" s="4">
        <v>35</v>
      </c>
      <c r="F38" s="4">
        <v>28</v>
      </c>
      <c r="G38" s="4">
        <v>63</v>
      </c>
      <c r="H38" s="4">
        <v>61</v>
      </c>
      <c r="I38" s="4">
        <v>60</v>
      </c>
      <c r="J38" s="4">
        <v>121</v>
      </c>
      <c r="K38" s="11">
        <f t="shared" si="1"/>
        <v>333</v>
      </c>
      <c r="L38" s="11">
        <f t="shared" si="1"/>
        <v>305</v>
      </c>
      <c r="M38" s="11">
        <f t="shared" si="1"/>
        <v>638</v>
      </c>
    </row>
    <row r="39" spans="1:13" ht="24" x14ac:dyDescent="0.55000000000000004">
      <c r="A39" s="4" t="s">
        <v>39</v>
      </c>
      <c r="B39" s="4">
        <v>242</v>
      </c>
      <c r="C39" s="4">
        <v>232</v>
      </c>
      <c r="D39" s="4">
        <v>474</v>
      </c>
      <c r="E39" s="4">
        <v>44</v>
      </c>
      <c r="F39" s="4">
        <v>42</v>
      </c>
      <c r="G39" s="4">
        <v>86</v>
      </c>
      <c r="H39" s="4">
        <v>73</v>
      </c>
      <c r="I39" s="4">
        <v>57</v>
      </c>
      <c r="J39" s="4">
        <v>130</v>
      </c>
      <c r="K39" s="11">
        <f t="shared" si="1"/>
        <v>359</v>
      </c>
      <c r="L39" s="11">
        <f t="shared" si="1"/>
        <v>331</v>
      </c>
      <c r="M39" s="11">
        <f t="shared" si="1"/>
        <v>690</v>
      </c>
    </row>
    <row r="40" spans="1:13" ht="24" x14ac:dyDescent="0.55000000000000004">
      <c r="A40" s="4" t="s">
        <v>40</v>
      </c>
      <c r="B40" s="4">
        <v>225</v>
      </c>
      <c r="C40" s="4">
        <v>241</v>
      </c>
      <c r="D40" s="4">
        <v>466</v>
      </c>
      <c r="E40" s="4">
        <v>45</v>
      </c>
      <c r="F40" s="4">
        <v>35</v>
      </c>
      <c r="G40" s="4">
        <v>80</v>
      </c>
      <c r="H40" s="4">
        <v>55</v>
      </c>
      <c r="I40" s="4">
        <v>62</v>
      </c>
      <c r="J40" s="4">
        <v>117</v>
      </c>
      <c r="K40" s="11">
        <f t="shared" si="1"/>
        <v>325</v>
      </c>
      <c r="L40" s="11">
        <f t="shared" si="1"/>
        <v>338</v>
      </c>
      <c r="M40" s="11">
        <f t="shared" si="1"/>
        <v>663</v>
      </c>
    </row>
    <row r="41" spans="1:13" ht="24" x14ac:dyDescent="0.55000000000000004">
      <c r="A41" s="4" t="s">
        <v>41</v>
      </c>
      <c r="B41" s="4">
        <v>233</v>
      </c>
      <c r="C41" s="4">
        <v>257</v>
      </c>
      <c r="D41" s="4">
        <v>490</v>
      </c>
      <c r="E41" s="4">
        <v>35</v>
      </c>
      <c r="F41" s="4">
        <v>49</v>
      </c>
      <c r="G41" s="4">
        <v>84</v>
      </c>
      <c r="H41" s="4">
        <v>62</v>
      </c>
      <c r="I41" s="4">
        <v>76</v>
      </c>
      <c r="J41" s="4">
        <v>138</v>
      </c>
      <c r="K41" s="11">
        <f t="shared" si="1"/>
        <v>330</v>
      </c>
      <c r="L41" s="11">
        <f t="shared" si="1"/>
        <v>382</v>
      </c>
      <c r="M41" s="11">
        <f t="shared" si="1"/>
        <v>712</v>
      </c>
    </row>
    <row r="42" spans="1:13" ht="24" x14ac:dyDescent="0.55000000000000004">
      <c r="A42" s="4" t="s">
        <v>42</v>
      </c>
      <c r="B42" s="4">
        <v>227</v>
      </c>
      <c r="C42" s="4">
        <v>225</v>
      </c>
      <c r="D42" s="4">
        <v>452</v>
      </c>
      <c r="E42" s="4">
        <v>41</v>
      </c>
      <c r="F42" s="4">
        <v>37</v>
      </c>
      <c r="G42" s="4">
        <v>78</v>
      </c>
      <c r="H42" s="4">
        <v>77</v>
      </c>
      <c r="I42" s="4">
        <v>61</v>
      </c>
      <c r="J42" s="4">
        <v>138</v>
      </c>
      <c r="K42" s="11">
        <f t="shared" si="1"/>
        <v>345</v>
      </c>
      <c r="L42" s="11">
        <f t="shared" si="1"/>
        <v>323</v>
      </c>
      <c r="M42" s="11">
        <f t="shared" si="1"/>
        <v>668</v>
      </c>
    </row>
    <row r="43" spans="1:13" ht="24" x14ac:dyDescent="0.55000000000000004">
      <c r="A43" s="4" t="s">
        <v>43</v>
      </c>
      <c r="B43" s="4">
        <v>235</v>
      </c>
      <c r="C43" s="4">
        <v>218</v>
      </c>
      <c r="D43" s="4">
        <v>453</v>
      </c>
      <c r="E43" s="4">
        <v>50</v>
      </c>
      <c r="F43" s="4">
        <v>45</v>
      </c>
      <c r="G43" s="4">
        <v>95</v>
      </c>
      <c r="H43" s="4">
        <v>63</v>
      </c>
      <c r="I43" s="4">
        <v>72</v>
      </c>
      <c r="J43" s="4">
        <v>135</v>
      </c>
      <c r="K43" s="11">
        <f t="shared" si="1"/>
        <v>348</v>
      </c>
      <c r="L43" s="11">
        <f t="shared" si="1"/>
        <v>335</v>
      </c>
      <c r="M43" s="11">
        <f t="shared" si="1"/>
        <v>683</v>
      </c>
    </row>
    <row r="44" spans="1:13" ht="24" x14ac:dyDescent="0.55000000000000004">
      <c r="A44" s="4" t="s">
        <v>44</v>
      </c>
      <c r="B44" s="4">
        <v>230</v>
      </c>
      <c r="C44" s="4">
        <v>242</v>
      </c>
      <c r="D44" s="4">
        <v>472</v>
      </c>
      <c r="E44" s="4">
        <v>42</v>
      </c>
      <c r="F44" s="4">
        <v>56</v>
      </c>
      <c r="G44" s="4">
        <v>98</v>
      </c>
      <c r="H44" s="4">
        <v>51</v>
      </c>
      <c r="I44" s="4">
        <v>70</v>
      </c>
      <c r="J44" s="4">
        <v>121</v>
      </c>
      <c r="K44" s="11">
        <f t="shared" si="1"/>
        <v>323</v>
      </c>
      <c r="L44" s="11">
        <f t="shared" si="1"/>
        <v>368</v>
      </c>
      <c r="M44" s="11">
        <f t="shared" si="1"/>
        <v>691</v>
      </c>
    </row>
    <row r="45" spans="1:13" ht="24" x14ac:dyDescent="0.55000000000000004">
      <c r="A45" s="4" t="s">
        <v>45</v>
      </c>
      <c r="B45" s="4">
        <v>233</v>
      </c>
      <c r="C45" s="4">
        <v>229</v>
      </c>
      <c r="D45" s="4">
        <v>462</v>
      </c>
      <c r="E45" s="4">
        <v>35</v>
      </c>
      <c r="F45" s="4">
        <v>30</v>
      </c>
      <c r="G45" s="4">
        <v>65</v>
      </c>
      <c r="H45" s="4">
        <v>58</v>
      </c>
      <c r="I45" s="4">
        <v>93</v>
      </c>
      <c r="J45" s="4">
        <v>151</v>
      </c>
      <c r="K45" s="11">
        <f t="shared" si="1"/>
        <v>326</v>
      </c>
      <c r="L45" s="11">
        <f t="shared" si="1"/>
        <v>352</v>
      </c>
      <c r="M45" s="11">
        <f t="shared" si="1"/>
        <v>678</v>
      </c>
    </row>
    <row r="46" spans="1:13" ht="24" x14ac:dyDescent="0.55000000000000004">
      <c r="A46" s="4" t="s">
        <v>46</v>
      </c>
      <c r="B46" s="4">
        <v>244</v>
      </c>
      <c r="C46" s="4">
        <v>240</v>
      </c>
      <c r="D46" s="4">
        <v>484</v>
      </c>
      <c r="E46" s="4">
        <v>39</v>
      </c>
      <c r="F46" s="4">
        <v>42</v>
      </c>
      <c r="G46" s="4">
        <v>81</v>
      </c>
      <c r="H46" s="4">
        <v>54</v>
      </c>
      <c r="I46" s="4">
        <v>73</v>
      </c>
      <c r="J46" s="4">
        <v>127</v>
      </c>
      <c r="K46" s="11">
        <f t="shared" si="1"/>
        <v>337</v>
      </c>
      <c r="L46" s="11">
        <f t="shared" si="1"/>
        <v>355</v>
      </c>
      <c r="M46" s="11">
        <f t="shared" si="1"/>
        <v>692</v>
      </c>
    </row>
    <row r="47" spans="1:13" ht="24" x14ac:dyDescent="0.55000000000000004">
      <c r="A47" s="4" t="s">
        <v>47</v>
      </c>
      <c r="B47" s="4">
        <v>228</v>
      </c>
      <c r="C47" s="4">
        <v>247</v>
      </c>
      <c r="D47" s="4">
        <v>475</v>
      </c>
      <c r="E47" s="4">
        <v>31</v>
      </c>
      <c r="F47" s="4">
        <v>37</v>
      </c>
      <c r="G47" s="4">
        <v>68</v>
      </c>
      <c r="H47" s="4">
        <v>59</v>
      </c>
      <c r="I47" s="4">
        <v>73</v>
      </c>
      <c r="J47" s="4">
        <v>132</v>
      </c>
      <c r="K47" s="11">
        <f t="shared" si="1"/>
        <v>318</v>
      </c>
      <c r="L47" s="11">
        <f t="shared" si="1"/>
        <v>357</v>
      </c>
      <c r="M47" s="11">
        <f t="shared" si="1"/>
        <v>675</v>
      </c>
    </row>
    <row r="48" spans="1:13" ht="24" x14ac:dyDescent="0.55000000000000004">
      <c r="A48" s="4" t="s">
        <v>48</v>
      </c>
      <c r="B48" s="4">
        <v>235</v>
      </c>
      <c r="C48" s="4">
        <v>237</v>
      </c>
      <c r="D48" s="4">
        <v>472</v>
      </c>
      <c r="E48" s="4">
        <v>43</v>
      </c>
      <c r="F48" s="4">
        <v>47</v>
      </c>
      <c r="G48" s="4">
        <v>90</v>
      </c>
      <c r="H48" s="4">
        <v>66</v>
      </c>
      <c r="I48" s="4">
        <v>76</v>
      </c>
      <c r="J48" s="4">
        <v>142</v>
      </c>
      <c r="K48" s="11">
        <f t="shared" si="1"/>
        <v>344</v>
      </c>
      <c r="L48" s="11">
        <f t="shared" si="1"/>
        <v>360</v>
      </c>
      <c r="M48" s="11">
        <f t="shared" si="1"/>
        <v>704</v>
      </c>
    </row>
    <row r="49" spans="1:13" ht="24" x14ac:dyDescent="0.55000000000000004">
      <c r="A49" s="4" t="s">
        <v>49</v>
      </c>
      <c r="B49" s="4">
        <v>245</v>
      </c>
      <c r="C49" s="4">
        <v>263</v>
      </c>
      <c r="D49" s="4">
        <v>508</v>
      </c>
      <c r="E49" s="4">
        <v>34</v>
      </c>
      <c r="F49" s="4">
        <v>53</v>
      </c>
      <c r="G49" s="4">
        <v>87</v>
      </c>
      <c r="H49" s="4">
        <v>68</v>
      </c>
      <c r="I49" s="4">
        <v>76</v>
      </c>
      <c r="J49" s="4">
        <v>144</v>
      </c>
      <c r="K49" s="11">
        <f t="shared" si="1"/>
        <v>347</v>
      </c>
      <c r="L49" s="11">
        <f t="shared" si="1"/>
        <v>392</v>
      </c>
      <c r="M49" s="11">
        <f t="shared" si="1"/>
        <v>739</v>
      </c>
    </row>
    <row r="50" spans="1:13" ht="24" x14ac:dyDescent="0.55000000000000004">
      <c r="A50" s="4" t="s">
        <v>50</v>
      </c>
      <c r="B50" s="4">
        <v>260</v>
      </c>
      <c r="C50" s="4">
        <v>290</v>
      </c>
      <c r="D50" s="4">
        <v>550</v>
      </c>
      <c r="E50" s="4">
        <v>33</v>
      </c>
      <c r="F50" s="4">
        <v>40</v>
      </c>
      <c r="G50" s="4">
        <v>73</v>
      </c>
      <c r="H50" s="4">
        <v>50</v>
      </c>
      <c r="I50" s="4">
        <v>80</v>
      </c>
      <c r="J50" s="4">
        <v>130</v>
      </c>
      <c r="K50" s="11">
        <f t="shared" si="1"/>
        <v>343</v>
      </c>
      <c r="L50" s="11">
        <f t="shared" si="1"/>
        <v>410</v>
      </c>
      <c r="M50" s="11">
        <f t="shared" si="1"/>
        <v>753</v>
      </c>
    </row>
    <row r="51" spans="1:13" ht="24" x14ac:dyDescent="0.55000000000000004">
      <c r="A51" s="4" t="s">
        <v>51</v>
      </c>
      <c r="B51" s="4">
        <v>268</v>
      </c>
      <c r="C51" s="4">
        <v>280</v>
      </c>
      <c r="D51" s="4">
        <v>548</v>
      </c>
      <c r="E51" s="4">
        <v>35</v>
      </c>
      <c r="F51" s="4">
        <v>57</v>
      </c>
      <c r="G51" s="4">
        <v>92</v>
      </c>
      <c r="H51" s="4">
        <v>67</v>
      </c>
      <c r="I51" s="4">
        <v>85</v>
      </c>
      <c r="J51" s="4">
        <v>152</v>
      </c>
      <c r="K51" s="11">
        <f t="shared" si="1"/>
        <v>370</v>
      </c>
      <c r="L51" s="11">
        <f t="shared" si="1"/>
        <v>422</v>
      </c>
      <c r="M51" s="11">
        <f t="shared" si="1"/>
        <v>792</v>
      </c>
    </row>
    <row r="52" spans="1:13" ht="24" x14ac:dyDescent="0.55000000000000004">
      <c r="A52" s="4" t="s">
        <v>52</v>
      </c>
      <c r="B52" s="4">
        <v>223</v>
      </c>
      <c r="C52" s="4">
        <v>248</v>
      </c>
      <c r="D52" s="4">
        <v>471</v>
      </c>
      <c r="E52" s="4">
        <v>47</v>
      </c>
      <c r="F52" s="4">
        <v>36</v>
      </c>
      <c r="G52" s="4">
        <v>83</v>
      </c>
      <c r="H52" s="4">
        <v>56</v>
      </c>
      <c r="I52" s="4">
        <v>76</v>
      </c>
      <c r="J52" s="4">
        <v>132</v>
      </c>
      <c r="K52" s="11">
        <f t="shared" si="1"/>
        <v>326</v>
      </c>
      <c r="L52" s="11">
        <f t="shared" si="1"/>
        <v>360</v>
      </c>
      <c r="M52" s="11">
        <f t="shared" si="1"/>
        <v>686</v>
      </c>
    </row>
    <row r="53" spans="1:13" ht="24" x14ac:dyDescent="0.55000000000000004">
      <c r="A53" s="4" t="s">
        <v>53</v>
      </c>
      <c r="B53" s="4">
        <v>248</v>
      </c>
      <c r="C53" s="4">
        <v>252</v>
      </c>
      <c r="D53" s="4">
        <v>500</v>
      </c>
      <c r="E53" s="4">
        <v>44</v>
      </c>
      <c r="F53" s="4">
        <v>40</v>
      </c>
      <c r="G53" s="4">
        <v>84</v>
      </c>
      <c r="H53" s="4">
        <v>68</v>
      </c>
      <c r="I53" s="4">
        <v>82</v>
      </c>
      <c r="J53" s="4">
        <v>150</v>
      </c>
      <c r="K53" s="11">
        <f t="shared" si="1"/>
        <v>360</v>
      </c>
      <c r="L53" s="11">
        <f t="shared" si="1"/>
        <v>374</v>
      </c>
      <c r="M53" s="11">
        <f t="shared" si="1"/>
        <v>734</v>
      </c>
    </row>
    <row r="54" spans="1:13" ht="24" x14ac:dyDescent="0.55000000000000004">
      <c r="A54" s="4" t="s">
        <v>54</v>
      </c>
      <c r="B54" s="4">
        <v>241</v>
      </c>
      <c r="C54" s="4">
        <v>300</v>
      </c>
      <c r="D54" s="4">
        <v>541</v>
      </c>
      <c r="E54" s="4">
        <v>42</v>
      </c>
      <c r="F54" s="4">
        <v>42</v>
      </c>
      <c r="G54" s="4">
        <v>84</v>
      </c>
      <c r="H54" s="4">
        <v>73</v>
      </c>
      <c r="I54" s="4">
        <v>78</v>
      </c>
      <c r="J54" s="4">
        <v>151</v>
      </c>
      <c r="K54" s="11">
        <f t="shared" si="1"/>
        <v>356</v>
      </c>
      <c r="L54" s="11">
        <f t="shared" si="1"/>
        <v>420</v>
      </c>
      <c r="M54" s="11">
        <f t="shared" si="1"/>
        <v>776</v>
      </c>
    </row>
    <row r="55" spans="1:13" ht="24" x14ac:dyDescent="0.55000000000000004">
      <c r="A55" s="4" t="s">
        <v>55</v>
      </c>
      <c r="B55" s="4">
        <v>239</v>
      </c>
      <c r="C55" s="4">
        <v>284</v>
      </c>
      <c r="D55" s="4">
        <v>523</v>
      </c>
      <c r="E55" s="4">
        <v>50</v>
      </c>
      <c r="F55" s="4">
        <v>48</v>
      </c>
      <c r="G55" s="4">
        <v>98</v>
      </c>
      <c r="H55" s="4">
        <v>52</v>
      </c>
      <c r="I55" s="4">
        <v>79</v>
      </c>
      <c r="J55" s="4">
        <v>131</v>
      </c>
      <c r="K55" s="11">
        <f t="shared" si="1"/>
        <v>341</v>
      </c>
      <c r="L55" s="11">
        <f t="shared" si="1"/>
        <v>411</v>
      </c>
      <c r="M55" s="11">
        <f t="shared" si="1"/>
        <v>752</v>
      </c>
    </row>
    <row r="56" spans="1:13" ht="24" x14ac:dyDescent="0.55000000000000004">
      <c r="A56" s="4" t="s">
        <v>56</v>
      </c>
      <c r="B56" s="4">
        <v>226</v>
      </c>
      <c r="C56" s="4">
        <v>264</v>
      </c>
      <c r="D56" s="4">
        <v>490</v>
      </c>
      <c r="E56" s="4">
        <v>41</v>
      </c>
      <c r="F56" s="4">
        <v>50</v>
      </c>
      <c r="G56" s="4">
        <v>91</v>
      </c>
      <c r="H56" s="4">
        <v>57</v>
      </c>
      <c r="I56" s="4">
        <v>49</v>
      </c>
      <c r="J56" s="4">
        <v>106</v>
      </c>
      <c r="K56" s="11">
        <f t="shared" si="1"/>
        <v>324</v>
      </c>
      <c r="L56" s="11">
        <f t="shared" si="1"/>
        <v>363</v>
      </c>
      <c r="M56" s="11">
        <f t="shared" si="1"/>
        <v>687</v>
      </c>
    </row>
    <row r="57" spans="1:13" ht="24" x14ac:dyDescent="0.55000000000000004">
      <c r="A57" s="4" t="s">
        <v>57</v>
      </c>
      <c r="B57" s="4">
        <v>252</v>
      </c>
      <c r="C57" s="4">
        <v>275</v>
      </c>
      <c r="D57" s="4">
        <v>527</v>
      </c>
      <c r="E57" s="4">
        <v>38</v>
      </c>
      <c r="F57" s="4">
        <v>41</v>
      </c>
      <c r="G57" s="4">
        <v>79</v>
      </c>
      <c r="H57" s="4">
        <v>65</v>
      </c>
      <c r="I57" s="4">
        <v>70</v>
      </c>
      <c r="J57" s="4">
        <v>135</v>
      </c>
      <c r="K57" s="11">
        <f t="shared" si="1"/>
        <v>355</v>
      </c>
      <c r="L57" s="11">
        <f t="shared" si="1"/>
        <v>386</v>
      </c>
      <c r="M57" s="11">
        <f t="shared" si="1"/>
        <v>741</v>
      </c>
    </row>
    <row r="58" spans="1:13" ht="24" x14ac:dyDescent="0.55000000000000004">
      <c r="A58" s="4" t="s">
        <v>58</v>
      </c>
      <c r="B58" s="4">
        <v>196</v>
      </c>
      <c r="C58" s="4">
        <v>242</v>
      </c>
      <c r="D58" s="4">
        <v>438</v>
      </c>
      <c r="E58" s="4">
        <v>52</v>
      </c>
      <c r="F58" s="4">
        <v>40</v>
      </c>
      <c r="G58" s="4">
        <v>92</v>
      </c>
      <c r="H58" s="4">
        <v>48</v>
      </c>
      <c r="I58" s="4">
        <v>73</v>
      </c>
      <c r="J58" s="4">
        <v>121</v>
      </c>
      <c r="K58" s="11">
        <f t="shared" si="1"/>
        <v>296</v>
      </c>
      <c r="L58" s="11">
        <f t="shared" si="1"/>
        <v>355</v>
      </c>
      <c r="M58" s="11">
        <f t="shared" si="1"/>
        <v>651</v>
      </c>
    </row>
    <row r="59" spans="1:13" ht="24" x14ac:dyDescent="0.55000000000000004">
      <c r="A59" s="4" t="s">
        <v>59</v>
      </c>
      <c r="B59" s="4">
        <v>212</v>
      </c>
      <c r="C59" s="4">
        <v>253</v>
      </c>
      <c r="D59" s="4">
        <v>465</v>
      </c>
      <c r="E59" s="4">
        <v>30</v>
      </c>
      <c r="F59" s="4">
        <v>48</v>
      </c>
      <c r="G59" s="4">
        <v>78</v>
      </c>
      <c r="H59" s="4">
        <v>50</v>
      </c>
      <c r="I59" s="4">
        <v>66</v>
      </c>
      <c r="J59" s="4">
        <v>116</v>
      </c>
      <c r="K59" s="11">
        <f t="shared" si="1"/>
        <v>292</v>
      </c>
      <c r="L59" s="11">
        <f t="shared" si="1"/>
        <v>367</v>
      </c>
      <c r="M59" s="11">
        <f t="shared" si="1"/>
        <v>659</v>
      </c>
    </row>
    <row r="60" spans="1:13" ht="24" x14ac:dyDescent="0.55000000000000004">
      <c r="A60" s="4" t="s">
        <v>60</v>
      </c>
      <c r="B60" s="4">
        <v>220</v>
      </c>
      <c r="C60" s="4">
        <v>239</v>
      </c>
      <c r="D60" s="4">
        <v>459</v>
      </c>
      <c r="E60" s="4">
        <v>32</v>
      </c>
      <c r="F60" s="4">
        <v>55</v>
      </c>
      <c r="G60" s="4">
        <v>87</v>
      </c>
      <c r="H60" s="4">
        <v>63</v>
      </c>
      <c r="I60" s="4">
        <v>62</v>
      </c>
      <c r="J60" s="4">
        <v>125</v>
      </c>
      <c r="K60" s="11">
        <f t="shared" si="1"/>
        <v>315</v>
      </c>
      <c r="L60" s="11">
        <f t="shared" si="1"/>
        <v>356</v>
      </c>
      <c r="M60" s="11">
        <f t="shared" si="1"/>
        <v>671</v>
      </c>
    </row>
    <row r="61" spans="1:13" ht="24" x14ac:dyDescent="0.55000000000000004">
      <c r="A61" s="4" t="s">
        <v>61</v>
      </c>
      <c r="B61" s="4">
        <v>148</v>
      </c>
      <c r="C61" s="4">
        <v>216</v>
      </c>
      <c r="D61" s="4">
        <v>364</v>
      </c>
      <c r="E61" s="4">
        <v>27</v>
      </c>
      <c r="F61" s="4">
        <v>28</v>
      </c>
      <c r="G61" s="4">
        <v>55</v>
      </c>
      <c r="H61" s="4">
        <v>49</v>
      </c>
      <c r="I61" s="4">
        <v>65</v>
      </c>
      <c r="J61" s="4">
        <v>114</v>
      </c>
      <c r="K61" s="11">
        <f t="shared" si="1"/>
        <v>224</v>
      </c>
      <c r="L61" s="11">
        <f t="shared" si="1"/>
        <v>309</v>
      </c>
      <c r="M61" s="11">
        <f t="shared" si="1"/>
        <v>533</v>
      </c>
    </row>
    <row r="62" spans="1:13" ht="24" x14ac:dyDescent="0.55000000000000004">
      <c r="A62" s="4" t="s">
        <v>62</v>
      </c>
      <c r="B62" s="4">
        <v>180</v>
      </c>
      <c r="C62" s="4">
        <v>213</v>
      </c>
      <c r="D62" s="4">
        <v>393</v>
      </c>
      <c r="E62" s="4">
        <v>37</v>
      </c>
      <c r="F62" s="4">
        <v>24</v>
      </c>
      <c r="G62" s="4">
        <v>61</v>
      </c>
      <c r="H62" s="4">
        <v>46</v>
      </c>
      <c r="I62" s="4">
        <v>81</v>
      </c>
      <c r="J62" s="4">
        <v>127</v>
      </c>
      <c r="K62" s="11">
        <f t="shared" si="1"/>
        <v>263</v>
      </c>
      <c r="L62" s="11">
        <f t="shared" si="1"/>
        <v>318</v>
      </c>
      <c r="M62" s="11">
        <f t="shared" si="1"/>
        <v>581</v>
      </c>
    </row>
    <row r="63" spans="1:13" ht="24" x14ac:dyDescent="0.55000000000000004">
      <c r="A63" s="4" t="s">
        <v>63</v>
      </c>
      <c r="B63" s="4">
        <v>145</v>
      </c>
      <c r="C63" s="4">
        <v>187</v>
      </c>
      <c r="D63" s="4">
        <v>332</v>
      </c>
      <c r="E63" s="4">
        <v>25</v>
      </c>
      <c r="F63" s="4">
        <v>40</v>
      </c>
      <c r="G63" s="4">
        <v>65</v>
      </c>
      <c r="H63" s="4">
        <v>50</v>
      </c>
      <c r="I63" s="4">
        <v>65</v>
      </c>
      <c r="J63" s="4">
        <v>115</v>
      </c>
      <c r="K63" s="11">
        <f t="shared" si="1"/>
        <v>220</v>
      </c>
      <c r="L63" s="11">
        <f t="shared" si="1"/>
        <v>292</v>
      </c>
      <c r="M63" s="11">
        <f t="shared" si="1"/>
        <v>512</v>
      </c>
    </row>
    <row r="64" spans="1:13" ht="24" x14ac:dyDescent="0.55000000000000004">
      <c r="A64" s="4" t="s">
        <v>64</v>
      </c>
      <c r="B64" s="4">
        <v>134</v>
      </c>
      <c r="C64" s="4">
        <v>180</v>
      </c>
      <c r="D64" s="4">
        <v>314</v>
      </c>
      <c r="E64" s="4">
        <v>24</v>
      </c>
      <c r="F64" s="4">
        <v>31</v>
      </c>
      <c r="G64" s="4">
        <v>55</v>
      </c>
      <c r="H64" s="4">
        <v>44</v>
      </c>
      <c r="I64" s="4">
        <v>54</v>
      </c>
      <c r="J64" s="4">
        <v>98</v>
      </c>
      <c r="K64" s="11">
        <f t="shared" si="1"/>
        <v>202</v>
      </c>
      <c r="L64" s="11">
        <f t="shared" si="1"/>
        <v>265</v>
      </c>
      <c r="M64" s="11">
        <f t="shared" si="1"/>
        <v>467</v>
      </c>
    </row>
    <row r="65" spans="1:13" ht="24" x14ac:dyDescent="0.55000000000000004">
      <c r="A65" s="4" t="s">
        <v>65</v>
      </c>
      <c r="B65" s="4">
        <v>168</v>
      </c>
      <c r="C65" s="4">
        <v>201</v>
      </c>
      <c r="D65" s="4">
        <v>369</v>
      </c>
      <c r="E65" s="4">
        <v>23</v>
      </c>
      <c r="F65" s="4">
        <v>33</v>
      </c>
      <c r="G65" s="4">
        <v>56</v>
      </c>
      <c r="H65" s="4">
        <v>47</v>
      </c>
      <c r="I65" s="4">
        <v>81</v>
      </c>
      <c r="J65" s="4">
        <v>128</v>
      </c>
      <c r="K65" s="11">
        <f t="shared" si="1"/>
        <v>238</v>
      </c>
      <c r="L65" s="11">
        <f t="shared" si="1"/>
        <v>315</v>
      </c>
      <c r="M65" s="11">
        <f t="shared" si="1"/>
        <v>553</v>
      </c>
    </row>
    <row r="66" spans="1:13" ht="24" x14ac:dyDescent="0.55000000000000004">
      <c r="A66" s="4" t="s">
        <v>66</v>
      </c>
      <c r="B66" s="4">
        <v>149</v>
      </c>
      <c r="C66" s="4">
        <v>186</v>
      </c>
      <c r="D66" s="4">
        <v>335</v>
      </c>
      <c r="E66" s="4">
        <v>28</v>
      </c>
      <c r="F66" s="4">
        <v>35</v>
      </c>
      <c r="G66" s="4">
        <v>63</v>
      </c>
      <c r="H66" s="4">
        <v>36</v>
      </c>
      <c r="I66" s="4">
        <v>54</v>
      </c>
      <c r="J66" s="4">
        <v>90</v>
      </c>
      <c r="K66" s="11">
        <f t="shared" si="1"/>
        <v>213</v>
      </c>
      <c r="L66" s="11">
        <f t="shared" si="1"/>
        <v>275</v>
      </c>
      <c r="M66" s="11">
        <f t="shared" si="1"/>
        <v>488</v>
      </c>
    </row>
    <row r="67" spans="1:13" ht="24" x14ac:dyDescent="0.55000000000000004">
      <c r="A67" s="4" t="s">
        <v>67</v>
      </c>
      <c r="B67" s="4">
        <v>146</v>
      </c>
      <c r="C67" s="4">
        <v>157</v>
      </c>
      <c r="D67" s="4">
        <v>303</v>
      </c>
      <c r="E67" s="4">
        <v>31</v>
      </c>
      <c r="F67" s="4">
        <v>46</v>
      </c>
      <c r="G67" s="4">
        <v>77</v>
      </c>
      <c r="H67" s="4">
        <v>27</v>
      </c>
      <c r="I67" s="4">
        <v>54</v>
      </c>
      <c r="J67" s="4">
        <v>81</v>
      </c>
      <c r="K67" s="11">
        <f t="shared" si="1"/>
        <v>204</v>
      </c>
      <c r="L67" s="11">
        <f t="shared" si="1"/>
        <v>257</v>
      </c>
      <c r="M67" s="11">
        <f t="shared" si="1"/>
        <v>461</v>
      </c>
    </row>
    <row r="68" spans="1:13" ht="24" x14ac:dyDescent="0.55000000000000004">
      <c r="A68" s="4" t="s">
        <v>68</v>
      </c>
      <c r="B68" s="4">
        <v>157</v>
      </c>
      <c r="C68" s="4">
        <v>162</v>
      </c>
      <c r="D68" s="4">
        <v>319</v>
      </c>
      <c r="E68" s="4">
        <v>24</v>
      </c>
      <c r="F68" s="4">
        <v>34</v>
      </c>
      <c r="G68" s="4">
        <v>58</v>
      </c>
      <c r="H68" s="4">
        <v>39</v>
      </c>
      <c r="I68" s="4">
        <v>46</v>
      </c>
      <c r="J68" s="4">
        <v>85</v>
      </c>
      <c r="K68" s="11">
        <f t="shared" si="1"/>
        <v>220</v>
      </c>
      <c r="L68" s="11">
        <f t="shared" si="1"/>
        <v>242</v>
      </c>
      <c r="M68" s="11">
        <f t="shared" si="1"/>
        <v>462</v>
      </c>
    </row>
    <row r="69" spans="1:13" ht="24" x14ac:dyDescent="0.55000000000000004">
      <c r="A69" s="4" t="s">
        <v>69</v>
      </c>
      <c r="B69" s="4">
        <v>127</v>
      </c>
      <c r="C69" s="4">
        <v>161</v>
      </c>
      <c r="D69" s="4">
        <v>288</v>
      </c>
      <c r="E69" s="4">
        <v>25</v>
      </c>
      <c r="F69" s="4">
        <v>38</v>
      </c>
      <c r="G69" s="4">
        <v>63</v>
      </c>
      <c r="H69" s="4">
        <v>37</v>
      </c>
      <c r="I69" s="4">
        <v>46</v>
      </c>
      <c r="J69" s="4">
        <v>83</v>
      </c>
      <c r="K69" s="11">
        <f t="shared" ref="K69:M110" si="18">B69+E69+H69</f>
        <v>189</v>
      </c>
      <c r="L69" s="11">
        <f t="shared" si="18"/>
        <v>245</v>
      </c>
      <c r="M69" s="11">
        <f t="shared" si="18"/>
        <v>434</v>
      </c>
    </row>
    <row r="70" spans="1:13" ht="24" x14ac:dyDescent="0.55000000000000004">
      <c r="A70" s="4" t="s">
        <v>70</v>
      </c>
      <c r="B70" s="4">
        <v>135</v>
      </c>
      <c r="C70" s="4">
        <v>175</v>
      </c>
      <c r="D70" s="4">
        <v>310</v>
      </c>
      <c r="E70" s="4">
        <v>28</v>
      </c>
      <c r="F70" s="4">
        <v>22</v>
      </c>
      <c r="G70" s="4">
        <v>50</v>
      </c>
      <c r="H70" s="4">
        <v>44</v>
      </c>
      <c r="I70" s="4">
        <v>49</v>
      </c>
      <c r="J70" s="4">
        <v>93</v>
      </c>
      <c r="K70" s="11">
        <f t="shared" si="18"/>
        <v>207</v>
      </c>
      <c r="L70" s="11">
        <f t="shared" si="18"/>
        <v>246</v>
      </c>
      <c r="M70" s="11">
        <f t="shared" si="18"/>
        <v>453</v>
      </c>
    </row>
    <row r="71" spans="1:13" ht="24" x14ac:dyDescent="0.55000000000000004">
      <c r="A71" s="4" t="s">
        <v>71</v>
      </c>
      <c r="B71" s="4">
        <v>101</v>
      </c>
      <c r="C71" s="4">
        <v>125</v>
      </c>
      <c r="D71" s="4">
        <v>226</v>
      </c>
      <c r="E71" s="4">
        <v>33</v>
      </c>
      <c r="F71" s="4">
        <v>22</v>
      </c>
      <c r="G71" s="4">
        <v>55</v>
      </c>
      <c r="H71" s="4">
        <v>25</v>
      </c>
      <c r="I71" s="4">
        <v>34</v>
      </c>
      <c r="J71" s="4">
        <v>59</v>
      </c>
      <c r="K71" s="11">
        <f t="shared" si="18"/>
        <v>159</v>
      </c>
      <c r="L71" s="11">
        <f t="shared" si="18"/>
        <v>181</v>
      </c>
      <c r="M71" s="11">
        <f t="shared" si="18"/>
        <v>340</v>
      </c>
    </row>
    <row r="72" spans="1:13" ht="24" x14ac:dyDescent="0.55000000000000004">
      <c r="A72" s="4" t="s">
        <v>72</v>
      </c>
      <c r="B72" s="4">
        <v>110</v>
      </c>
      <c r="C72" s="4">
        <v>125</v>
      </c>
      <c r="D72" s="4">
        <v>235</v>
      </c>
      <c r="E72" s="4">
        <v>20</v>
      </c>
      <c r="F72" s="4">
        <v>31</v>
      </c>
      <c r="G72" s="4">
        <v>51</v>
      </c>
      <c r="H72" s="4">
        <v>28</v>
      </c>
      <c r="I72" s="4">
        <v>40</v>
      </c>
      <c r="J72" s="4">
        <v>68</v>
      </c>
      <c r="K72" s="11">
        <f t="shared" si="18"/>
        <v>158</v>
      </c>
      <c r="L72" s="11">
        <f t="shared" si="18"/>
        <v>196</v>
      </c>
      <c r="M72" s="11">
        <f t="shared" si="18"/>
        <v>354</v>
      </c>
    </row>
    <row r="73" spans="1:13" ht="24" x14ac:dyDescent="0.55000000000000004">
      <c r="A73" s="4" t="s">
        <v>73</v>
      </c>
      <c r="B73" s="4">
        <v>99</v>
      </c>
      <c r="C73" s="4">
        <v>134</v>
      </c>
      <c r="D73" s="4">
        <v>233</v>
      </c>
      <c r="E73" s="4">
        <v>18</v>
      </c>
      <c r="F73" s="4">
        <v>22</v>
      </c>
      <c r="G73" s="4">
        <v>40</v>
      </c>
      <c r="H73" s="4">
        <v>27</v>
      </c>
      <c r="I73" s="4">
        <v>23</v>
      </c>
      <c r="J73" s="4">
        <v>50</v>
      </c>
      <c r="K73" s="11">
        <f t="shared" si="18"/>
        <v>144</v>
      </c>
      <c r="L73" s="11">
        <f t="shared" si="18"/>
        <v>179</v>
      </c>
      <c r="M73" s="11">
        <f t="shared" si="18"/>
        <v>323</v>
      </c>
    </row>
    <row r="74" spans="1:13" ht="24" x14ac:dyDescent="0.55000000000000004">
      <c r="A74" s="4" t="s">
        <v>74</v>
      </c>
      <c r="B74" s="4">
        <v>87</v>
      </c>
      <c r="C74" s="4">
        <v>116</v>
      </c>
      <c r="D74" s="4">
        <v>203</v>
      </c>
      <c r="E74" s="4">
        <v>19</v>
      </c>
      <c r="F74" s="4">
        <v>25</v>
      </c>
      <c r="G74" s="4">
        <v>44</v>
      </c>
      <c r="H74" s="4">
        <v>26</v>
      </c>
      <c r="I74" s="4">
        <v>41</v>
      </c>
      <c r="J74" s="4">
        <v>67</v>
      </c>
      <c r="K74" s="11">
        <f t="shared" si="18"/>
        <v>132</v>
      </c>
      <c r="L74" s="11">
        <f t="shared" si="18"/>
        <v>182</v>
      </c>
      <c r="M74" s="11">
        <f t="shared" si="18"/>
        <v>314</v>
      </c>
    </row>
    <row r="75" spans="1:13" ht="24" x14ac:dyDescent="0.55000000000000004">
      <c r="A75" s="4" t="s">
        <v>75</v>
      </c>
      <c r="B75" s="4">
        <v>72</v>
      </c>
      <c r="C75" s="4">
        <v>125</v>
      </c>
      <c r="D75" s="4">
        <v>197</v>
      </c>
      <c r="E75" s="4">
        <v>13</v>
      </c>
      <c r="F75" s="4">
        <v>18</v>
      </c>
      <c r="G75" s="4">
        <v>31</v>
      </c>
      <c r="H75" s="4">
        <v>15</v>
      </c>
      <c r="I75" s="4">
        <v>32</v>
      </c>
      <c r="J75" s="4">
        <v>47</v>
      </c>
      <c r="K75" s="11">
        <f t="shared" si="18"/>
        <v>100</v>
      </c>
      <c r="L75" s="11">
        <f t="shared" si="18"/>
        <v>175</v>
      </c>
      <c r="M75" s="11">
        <f t="shared" si="18"/>
        <v>275</v>
      </c>
    </row>
    <row r="76" spans="1:13" ht="24" x14ac:dyDescent="0.55000000000000004">
      <c r="A76" s="4" t="s">
        <v>76</v>
      </c>
      <c r="B76" s="4">
        <v>70</v>
      </c>
      <c r="C76" s="4">
        <v>110</v>
      </c>
      <c r="D76" s="4">
        <v>180</v>
      </c>
      <c r="E76" s="4">
        <v>10</v>
      </c>
      <c r="F76" s="4">
        <v>20</v>
      </c>
      <c r="G76" s="4">
        <v>30</v>
      </c>
      <c r="H76" s="4">
        <v>28</v>
      </c>
      <c r="I76" s="4">
        <v>29</v>
      </c>
      <c r="J76" s="4">
        <v>57</v>
      </c>
      <c r="K76" s="11">
        <f t="shared" si="18"/>
        <v>108</v>
      </c>
      <c r="L76" s="11">
        <f t="shared" si="18"/>
        <v>159</v>
      </c>
      <c r="M76" s="11">
        <f t="shared" si="18"/>
        <v>267</v>
      </c>
    </row>
    <row r="77" spans="1:13" ht="24" x14ac:dyDescent="0.55000000000000004">
      <c r="A77" s="4" t="s">
        <v>77</v>
      </c>
      <c r="B77" s="4">
        <v>66</v>
      </c>
      <c r="C77" s="4">
        <v>124</v>
      </c>
      <c r="D77" s="4">
        <v>190</v>
      </c>
      <c r="E77" s="4">
        <v>15</v>
      </c>
      <c r="F77" s="4">
        <v>15</v>
      </c>
      <c r="G77" s="4">
        <v>30</v>
      </c>
      <c r="H77" s="4">
        <v>23</v>
      </c>
      <c r="I77" s="4">
        <v>44</v>
      </c>
      <c r="J77" s="4">
        <v>67</v>
      </c>
      <c r="K77" s="11">
        <f t="shared" si="18"/>
        <v>104</v>
      </c>
      <c r="L77" s="11">
        <f t="shared" si="18"/>
        <v>183</v>
      </c>
      <c r="M77" s="11">
        <f t="shared" si="18"/>
        <v>287</v>
      </c>
    </row>
    <row r="78" spans="1:13" ht="24" x14ac:dyDescent="0.55000000000000004">
      <c r="A78" s="4" t="s">
        <v>78</v>
      </c>
      <c r="B78" s="4">
        <v>82</v>
      </c>
      <c r="C78" s="4">
        <v>102</v>
      </c>
      <c r="D78" s="4">
        <v>184</v>
      </c>
      <c r="E78" s="4">
        <v>20</v>
      </c>
      <c r="F78" s="4">
        <v>24</v>
      </c>
      <c r="G78" s="4">
        <v>44</v>
      </c>
      <c r="H78" s="4">
        <v>17</v>
      </c>
      <c r="I78" s="4">
        <v>35</v>
      </c>
      <c r="J78" s="4">
        <v>52</v>
      </c>
      <c r="K78" s="11">
        <f t="shared" si="18"/>
        <v>119</v>
      </c>
      <c r="L78" s="11">
        <f t="shared" si="18"/>
        <v>161</v>
      </c>
      <c r="M78" s="11">
        <f t="shared" si="18"/>
        <v>280</v>
      </c>
    </row>
    <row r="79" spans="1:13" ht="24" x14ac:dyDescent="0.55000000000000004">
      <c r="A79" s="4" t="s">
        <v>79</v>
      </c>
      <c r="B79" s="4">
        <v>53</v>
      </c>
      <c r="C79" s="4">
        <v>93</v>
      </c>
      <c r="D79" s="4">
        <v>146</v>
      </c>
      <c r="E79" s="4">
        <v>13</v>
      </c>
      <c r="F79" s="4">
        <v>17</v>
      </c>
      <c r="G79" s="4">
        <v>30</v>
      </c>
      <c r="H79" s="4">
        <v>14</v>
      </c>
      <c r="I79" s="4">
        <v>24</v>
      </c>
      <c r="J79" s="4">
        <v>38</v>
      </c>
      <c r="K79" s="11">
        <f t="shared" si="18"/>
        <v>80</v>
      </c>
      <c r="L79" s="11">
        <f t="shared" si="18"/>
        <v>134</v>
      </c>
      <c r="M79" s="11">
        <f t="shared" si="18"/>
        <v>214</v>
      </c>
    </row>
    <row r="80" spans="1:13" ht="24" x14ac:dyDescent="0.55000000000000004">
      <c r="A80" s="4" t="s">
        <v>80</v>
      </c>
      <c r="B80" s="4">
        <v>82</v>
      </c>
      <c r="C80" s="4">
        <v>106</v>
      </c>
      <c r="D80" s="4">
        <v>188</v>
      </c>
      <c r="E80" s="4">
        <v>12</v>
      </c>
      <c r="F80" s="4">
        <v>18</v>
      </c>
      <c r="G80" s="4">
        <v>30</v>
      </c>
      <c r="H80" s="4">
        <v>16</v>
      </c>
      <c r="I80" s="4">
        <v>24</v>
      </c>
      <c r="J80" s="4">
        <v>40</v>
      </c>
      <c r="K80" s="11">
        <f t="shared" si="18"/>
        <v>110</v>
      </c>
      <c r="L80" s="11">
        <f t="shared" si="18"/>
        <v>148</v>
      </c>
      <c r="M80" s="11">
        <f t="shared" si="18"/>
        <v>258</v>
      </c>
    </row>
    <row r="81" spans="1:13" ht="24" x14ac:dyDescent="0.55000000000000004">
      <c r="A81" s="4" t="s">
        <v>81</v>
      </c>
      <c r="B81" s="4">
        <v>69</v>
      </c>
      <c r="C81" s="4">
        <v>89</v>
      </c>
      <c r="D81" s="4">
        <v>158</v>
      </c>
      <c r="E81" s="4">
        <v>11</v>
      </c>
      <c r="F81" s="4">
        <v>13</v>
      </c>
      <c r="G81" s="4">
        <v>24</v>
      </c>
      <c r="H81" s="4">
        <v>24</v>
      </c>
      <c r="I81" s="4">
        <v>20</v>
      </c>
      <c r="J81" s="4">
        <v>44</v>
      </c>
      <c r="K81" s="11">
        <f t="shared" si="18"/>
        <v>104</v>
      </c>
      <c r="L81" s="11">
        <f t="shared" si="18"/>
        <v>122</v>
      </c>
      <c r="M81" s="11">
        <f t="shared" si="18"/>
        <v>226</v>
      </c>
    </row>
    <row r="82" spans="1:13" ht="24" x14ac:dyDescent="0.55000000000000004">
      <c r="A82" s="4" t="s">
        <v>82</v>
      </c>
      <c r="B82" s="4">
        <v>57</v>
      </c>
      <c r="C82" s="4">
        <v>89</v>
      </c>
      <c r="D82" s="4">
        <v>146</v>
      </c>
      <c r="E82" s="4">
        <v>12</v>
      </c>
      <c r="F82" s="4">
        <v>26</v>
      </c>
      <c r="G82" s="4">
        <v>38</v>
      </c>
      <c r="H82" s="4">
        <v>15</v>
      </c>
      <c r="I82" s="4">
        <v>23</v>
      </c>
      <c r="J82" s="4">
        <v>38</v>
      </c>
      <c r="K82" s="11">
        <f t="shared" si="18"/>
        <v>84</v>
      </c>
      <c r="L82" s="11">
        <f t="shared" si="18"/>
        <v>138</v>
      </c>
      <c r="M82" s="11">
        <f t="shared" si="18"/>
        <v>222</v>
      </c>
    </row>
    <row r="83" spans="1:13" ht="24" x14ac:dyDescent="0.55000000000000004">
      <c r="A83" s="4" t="s">
        <v>83</v>
      </c>
      <c r="B83" s="4">
        <v>58</v>
      </c>
      <c r="C83" s="4">
        <v>91</v>
      </c>
      <c r="D83" s="4">
        <v>149</v>
      </c>
      <c r="E83" s="4">
        <v>16</v>
      </c>
      <c r="F83" s="4">
        <v>13</v>
      </c>
      <c r="G83" s="4">
        <v>29</v>
      </c>
      <c r="H83" s="4">
        <v>17</v>
      </c>
      <c r="I83" s="4">
        <v>31</v>
      </c>
      <c r="J83" s="4">
        <v>48</v>
      </c>
      <c r="K83" s="11">
        <f t="shared" si="18"/>
        <v>91</v>
      </c>
      <c r="L83" s="11">
        <f t="shared" si="18"/>
        <v>135</v>
      </c>
      <c r="M83" s="11">
        <f t="shared" si="18"/>
        <v>226</v>
      </c>
    </row>
    <row r="84" spans="1:13" ht="24" x14ac:dyDescent="0.55000000000000004">
      <c r="A84" s="4" t="s">
        <v>84</v>
      </c>
      <c r="B84" s="4">
        <v>65</v>
      </c>
      <c r="C84" s="4">
        <v>80</v>
      </c>
      <c r="D84" s="4">
        <v>145</v>
      </c>
      <c r="E84" s="4">
        <v>3</v>
      </c>
      <c r="F84" s="4">
        <v>18</v>
      </c>
      <c r="G84" s="4">
        <v>21</v>
      </c>
      <c r="H84" s="4">
        <v>10</v>
      </c>
      <c r="I84" s="4">
        <v>13</v>
      </c>
      <c r="J84" s="4">
        <v>23</v>
      </c>
      <c r="K84" s="11">
        <f t="shared" si="18"/>
        <v>78</v>
      </c>
      <c r="L84" s="11">
        <f t="shared" si="18"/>
        <v>111</v>
      </c>
      <c r="M84" s="11">
        <f t="shared" si="18"/>
        <v>189</v>
      </c>
    </row>
    <row r="85" spans="1:13" ht="24" x14ac:dyDescent="0.55000000000000004">
      <c r="A85" s="4" t="s">
        <v>85</v>
      </c>
      <c r="B85" s="4">
        <v>45</v>
      </c>
      <c r="C85" s="4">
        <v>70</v>
      </c>
      <c r="D85" s="4">
        <v>115</v>
      </c>
      <c r="E85" s="4">
        <v>9</v>
      </c>
      <c r="F85" s="4">
        <v>16</v>
      </c>
      <c r="G85" s="4">
        <v>25</v>
      </c>
      <c r="H85" s="4">
        <v>9</v>
      </c>
      <c r="I85" s="4">
        <v>28</v>
      </c>
      <c r="J85" s="4">
        <v>37</v>
      </c>
      <c r="K85" s="11">
        <f t="shared" si="18"/>
        <v>63</v>
      </c>
      <c r="L85" s="11">
        <f t="shared" si="18"/>
        <v>114</v>
      </c>
      <c r="M85" s="11">
        <f t="shared" si="18"/>
        <v>177</v>
      </c>
    </row>
    <row r="86" spans="1:13" ht="24" x14ac:dyDescent="0.55000000000000004">
      <c r="A86" s="4" t="s">
        <v>86</v>
      </c>
      <c r="B86" s="4">
        <v>48</v>
      </c>
      <c r="C86" s="4">
        <v>66</v>
      </c>
      <c r="D86" s="4">
        <v>114</v>
      </c>
      <c r="E86" s="4">
        <v>6</v>
      </c>
      <c r="F86" s="4">
        <v>14</v>
      </c>
      <c r="G86" s="4">
        <v>20</v>
      </c>
      <c r="H86" s="4">
        <v>7</v>
      </c>
      <c r="I86" s="4">
        <v>17</v>
      </c>
      <c r="J86" s="4">
        <v>24</v>
      </c>
      <c r="K86" s="11">
        <f t="shared" si="18"/>
        <v>61</v>
      </c>
      <c r="L86" s="11">
        <f t="shared" si="18"/>
        <v>97</v>
      </c>
      <c r="M86" s="11">
        <f t="shared" si="18"/>
        <v>158</v>
      </c>
    </row>
    <row r="87" spans="1:13" ht="24" x14ac:dyDescent="0.55000000000000004">
      <c r="A87" s="4" t="s">
        <v>87</v>
      </c>
      <c r="B87" s="4">
        <v>43</v>
      </c>
      <c r="C87" s="4">
        <v>56</v>
      </c>
      <c r="D87" s="4">
        <v>99</v>
      </c>
      <c r="E87" s="4">
        <v>9</v>
      </c>
      <c r="F87" s="4">
        <v>5</v>
      </c>
      <c r="G87" s="4">
        <v>14</v>
      </c>
      <c r="H87" s="4">
        <v>4</v>
      </c>
      <c r="I87" s="4">
        <v>19</v>
      </c>
      <c r="J87" s="4">
        <v>23</v>
      </c>
      <c r="K87" s="11">
        <f t="shared" si="18"/>
        <v>56</v>
      </c>
      <c r="L87" s="11">
        <f t="shared" si="18"/>
        <v>80</v>
      </c>
      <c r="M87" s="11">
        <f t="shared" si="18"/>
        <v>136</v>
      </c>
    </row>
    <row r="88" spans="1:13" ht="24" x14ac:dyDescent="0.55000000000000004">
      <c r="A88" s="4" t="s">
        <v>88</v>
      </c>
      <c r="B88" s="4">
        <v>28</v>
      </c>
      <c r="C88" s="4">
        <v>55</v>
      </c>
      <c r="D88" s="4">
        <v>83</v>
      </c>
      <c r="E88" s="4">
        <v>6</v>
      </c>
      <c r="F88" s="4">
        <v>13</v>
      </c>
      <c r="G88" s="4">
        <v>19</v>
      </c>
      <c r="H88" s="4">
        <v>2</v>
      </c>
      <c r="I88" s="4">
        <v>14</v>
      </c>
      <c r="J88" s="4">
        <v>16</v>
      </c>
      <c r="K88" s="11">
        <f t="shared" si="18"/>
        <v>36</v>
      </c>
      <c r="L88" s="11">
        <f t="shared" si="18"/>
        <v>82</v>
      </c>
      <c r="M88" s="11">
        <f t="shared" si="18"/>
        <v>118</v>
      </c>
    </row>
    <row r="89" spans="1:13" ht="24" x14ac:dyDescent="0.55000000000000004">
      <c r="A89" s="4" t="s">
        <v>89</v>
      </c>
      <c r="B89" s="4">
        <v>30</v>
      </c>
      <c r="C89" s="4">
        <v>48</v>
      </c>
      <c r="D89" s="4">
        <v>78</v>
      </c>
      <c r="E89" s="4">
        <v>11</v>
      </c>
      <c r="F89" s="4">
        <v>14</v>
      </c>
      <c r="G89" s="4">
        <v>25</v>
      </c>
      <c r="H89" s="4">
        <v>13</v>
      </c>
      <c r="I89" s="4">
        <v>16</v>
      </c>
      <c r="J89" s="4">
        <v>29</v>
      </c>
      <c r="K89" s="11">
        <f t="shared" si="18"/>
        <v>54</v>
      </c>
      <c r="L89" s="11">
        <f t="shared" si="18"/>
        <v>78</v>
      </c>
      <c r="M89" s="11">
        <f t="shared" si="18"/>
        <v>132</v>
      </c>
    </row>
    <row r="90" spans="1:13" ht="24" x14ac:dyDescent="0.55000000000000004">
      <c r="A90" s="4" t="s">
        <v>90</v>
      </c>
      <c r="B90" s="4">
        <v>22</v>
      </c>
      <c r="C90" s="4">
        <v>55</v>
      </c>
      <c r="D90" s="4">
        <v>77</v>
      </c>
      <c r="E90" s="4">
        <v>3</v>
      </c>
      <c r="F90" s="4">
        <v>15</v>
      </c>
      <c r="G90" s="4">
        <v>18</v>
      </c>
      <c r="H90" s="4">
        <v>7</v>
      </c>
      <c r="I90" s="4">
        <v>9</v>
      </c>
      <c r="J90" s="4">
        <v>16</v>
      </c>
      <c r="K90" s="11">
        <f t="shared" si="18"/>
        <v>32</v>
      </c>
      <c r="L90" s="11">
        <f t="shared" si="18"/>
        <v>79</v>
      </c>
      <c r="M90" s="11">
        <f t="shared" si="18"/>
        <v>111</v>
      </c>
    </row>
    <row r="91" spans="1:13" ht="24" x14ac:dyDescent="0.55000000000000004">
      <c r="A91" s="4" t="s">
        <v>91</v>
      </c>
      <c r="B91" s="4">
        <v>12</v>
      </c>
      <c r="C91" s="4">
        <v>31</v>
      </c>
      <c r="D91" s="4">
        <v>43</v>
      </c>
      <c r="E91" s="4">
        <v>3</v>
      </c>
      <c r="F91" s="4">
        <v>9</v>
      </c>
      <c r="G91" s="4">
        <v>12</v>
      </c>
      <c r="H91" s="4">
        <v>5</v>
      </c>
      <c r="I91" s="4">
        <v>11</v>
      </c>
      <c r="J91" s="4">
        <v>16</v>
      </c>
      <c r="K91" s="11">
        <f t="shared" si="18"/>
        <v>20</v>
      </c>
      <c r="L91" s="11">
        <f t="shared" si="18"/>
        <v>51</v>
      </c>
      <c r="M91" s="11">
        <f t="shared" si="18"/>
        <v>71</v>
      </c>
    </row>
    <row r="92" spans="1:13" ht="24" x14ac:dyDescent="0.55000000000000004">
      <c r="A92" s="4" t="s">
        <v>92</v>
      </c>
      <c r="B92" s="4">
        <v>20</v>
      </c>
      <c r="C92" s="4">
        <v>36</v>
      </c>
      <c r="D92" s="4">
        <v>56</v>
      </c>
      <c r="E92" s="4">
        <v>8</v>
      </c>
      <c r="F92" s="4">
        <v>14</v>
      </c>
      <c r="G92" s="4">
        <v>22</v>
      </c>
      <c r="H92" s="4">
        <v>1</v>
      </c>
      <c r="I92" s="4">
        <v>17</v>
      </c>
      <c r="J92" s="4">
        <v>18</v>
      </c>
      <c r="K92" s="11">
        <f t="shared" si="18"/>
        <v>29</v>
      </c>
      <c r="L92" s="11">
        <f t="shared" si="18"/>
        <v>67</v>
      </c>
      <c r="M92" s="11">
        <f t="shared" si="18"/>
        <v>96</v>
      </c>
    </row>
    <row r="93" spans="1:13" ht="24" x14ac:dyDescent="0.55000000000000004">
      <c r="A93" s="4" t="s">
        <v>93</v>
      </c>
      <c r="B93" s="4">
        <v>14</v>
      </c>
      <c r="C93" s="4">
        <v>27</v>
      </c>
      <c r="D93" s="4">
        <v>41</v>
      </c>
      <c r="E93" s="4">
        <v>2</v>
      </c>
      <c r="F93" s="4">
        <v>10</v>
      </c>
      <c r="G93" s="4">
        <v>12</v>
      </c>
      <c r="H93" s="4">
        <v>1</v>
      </c>
      <c r="I93" s="4">
        <v>5</v>
      </c>
      <c r="J93" s="4">
        <v>6</v>
      </c>
      <c r="K93" s="11">
        <f t="shared" si="18"/>
        <v>17</v>
      </c>
      <c r="L93" s="11">
        <f t="shared" si="18"/>
        <v>42</v>
      </c>
      <c r="M93" s="11">
        <f t="shared" si="18"/>
        <v>59</v>
      </c>
    </row>
    <row r="94" spans="1:13" ht="24" x14ac:dyDescent="0.55000000000000004">
      <c r="A94" s="4" t="s">
        <v>94</v>
      </c>
      <c r="B94" s="4">
        <v>10</v>
      </c>
      <c r="C94" s="4">
        <v>28</v>
      </c>
      <c r="D94" s="4">
        <v>38</v>
      </c>
      <c r="E94" s="4">
        <v>4</v>
      </c>
      <c r="F94" s="4">
        <v>3</v>
      </c>
      <c r="G94" s="4">
        <v>7</v>
      </c>
      <c r="H94" s="4">
        <v>1</v>
      </c>
      <c r="I94" s="4">
        <v>2</v>
      </c>
      <c r="J94" s="4">
        <v>3</v>
      </c>
      <c r="K94" s="11">
        <f t="shared" si="18"/>
        <v>15</v>
      </c>
      <c r="L94" s="11">
        <f t="shared" si="18"/>
        <v>33</v>
      </c>
      <c r="M94" s="11">
        <f t="shared" si="18"/>
        <v>48</v>
      </c>
    </row>
    <row r="95" spans="1:13" ht="24" x14ac:dyDescent="0.55000000000000004">
      <c r="A95" s="4" t="s">
        <v>95</v>
      </c>
      <c r="B95" s="4">
        <v>11</v>
      </c>
      <c r="C95" s="4">
        <v>36</v>
      </c>
      <c r="D95" s="4">
        <v>47</v>
      </c>
      <c r="E95" s="4">
        <v>2</v>
      </c>
      <c r="F95" s="4">
        <v>4</v>
      </c>
      <c r="G95" s="4">
        <v>6</v>
      </c>
      <c r="H95" s="4">
        <v>1</v>
      </c>
      <c r="I95" s="4">
        <v>6</v>
      </c>
      <c r="J95" s="4">
        <v>7</v>
      </c>
      <c r="K95" s="11">
        <f t="shared" si="18"/>
        <v>14</v>
      </c>
      <c r="L95" s="11">
        <f t="shared" si="18"/>
        <v>46</v>
      </c>
      <c r="M95" s="11">
        <f t="shared" si="18"/>
        <v>60</v>
      </c>
    </row>
    <row r="96" spans="1:13" ht="24" x14ac:dyDescent="0.55000000000000004">
      <c r="A96" s="4" t="s">
        <v>96</v>
      </c>
      <c r="B96" s="4">
        <v>5</v>
      </c>
      <c r="C96" s="4">
        <v>14</v>
      </c>
      <c r="D96" s="4">
        <v>19</v>
      </c>
      <c r="E96" s="4">
        <v>1</v>
      </c>
      <c r="F96" s="4">
        <v>4</v>
      </c>
      <c r="G96" s="4">
        <v>5</v>
      </c>
      <c r="H96" s="4">
        <v>1</v>
      </c>
      <c r="I96" s="4">
        <v>2</v>
      </c>
      <c r="J96" s="4">
        <v>3</v>
      </c>
      <c r="K96" s="11">
        <f t="shared" si="18"/>
        <v>7</v>
      </c>
      <c r="L96" s="11">
        <f t="shared" si="18"/>
        <v>20</v>
      </c>
      <c r="M96" s="11">
        <f t="shared" si="18"/>
        <v>27</v>
      </c>
    </row>
    <row r="97" spans="1:13" ht="24" x14ac:dyDescent="0.55000000000000004">
      <c r="A97" s="4" t="s">
        <v>97</v>
      </c>
      <c r="B97" s="4">
        <v>6</v>
      </c>
      <c r="C97" s="4">
        <v>15</v>
      </c>
      <c r="D97" s="4">
        <v>21</v>
      </c>
      <c r="E97" s="4">
        <v>1</v>
      </c>
      <c r="F97" s="4">
        <v>6</v>
      </c>
      <c r="G97" s="4">
        <v>7</v>
      </c>
      <c r="H97" s="4">
        <v>1</v>
      </c>
      <c r="I97" s="4">
        <v>2</v>
      </c>
      <c r="J97" s="4">
        <v>3</v>
      </c>
      <c r="K97" s="11">
        <f t="shared" si="18"/>
        <v>8</v>
      </c>
      <c r="L97" s="11">
        <f t="shared" si="18"/>
        <v>23</v>
      </c>
      <c r="M97" s="11">
        <f t="shared" si="18"/>
        <v>31</v>
      </c>
    </row>
    <row r="98" spans="1:13" ht="24" x14ac:dyDescent="0.55000000000000004">
      <c r="A98" s="4" t="s">
        <v>98</v>
      </c>
      <c r="B98" s="4">
        <v>7</v>
      </c>
      <c r="C98" s="4">
        <v>15</v>
      </c>
      <c r="D98" s="4">
        <v>22</v>
      </c>
      <c r="E98" s="4">
        <v>0</v>
      </c>
      <c r="F98" s="4">
        <v>2</v>
      </c>
      <c r="G98" s="4">
        <v>2</v>
      </c>
      <c r="H98" s="4">
        <v>1</v>
      </c>
      <c r="I98" s="4">
        <v>2</v>
      </c>
      <c r="J98" s="4">
        <v>3</v>
      </c>
      <c r="K98" s="11">
        <f t="shared" si="18"/>
        <v>8</v>
      </c>
      <c r="L98" s="11">
        <f t="shared" si="18"/>
        <v>19</v>
      </c>
      <c r="M98" s="11">
        <f t="shared" si="18"/>
        <v>27</v>
      </c>
    </row>
    <row r="99" spans="1:13" ht="24" x14ac:dyDescent="0.55000000000000004">
      <c r="A99" s="4" t="s">
        <v>99</v>
      </c>
      <c r="B99" s="4">
        <v>3</v>
      </c>
      <c r="C99" s="4">
        <v>12</v>
      </c>
      <c r="D99" s="4">
        <v>15</v>
      </c>
      <c r="E99" s="4">
        <v>0</v>
      </c>
      <c r="F99" s="4">
        <v>4</v>
      </c>
      <c r="G99" s="4">
        <v>4</v>
      </c>
      <c r="H99" s="4">
        <v>1</v>
      </c>
      <c r="I99" s="4">
        <v>1</v>
      </c>
      <c r="J99" s="4">
        <v>2</v>
      </c>
      <c r="K99" s="11">
        <f t="shared" si="18"/>
        <v>4</v>
      </c>
      <c r="L99" s="11">
        <f t="shared" si="18"/>
        <v>17</v>
      </c>
      <c r="M99" s="11">
        <f t="shared" si="18"/>
        <v>21</v>
      </c>
    </row>
    <row r="100" spans="1:13" ht="24" x14ac:dyDescent="0.55000000000000004">
      <c r="A100" s="4" t="s">
        <v>100</v>
      </c>
      <c r="B100" s="4">
        <v>2</v>
      </c>
      <c r="C100" s="4">
        <v>10</v>
      </c>
      <c r="D100" s="4">
        <v>12</v>
      </c>
      <c r="E100" s="4">
        <v>0</v>
      </c>
      <c r="F100" s="4">
        <v>1</v>
      </c>
      <c r="G100" s="4">
        <v>1</v>
      </c>
      <c r="H100" s="4">
        <v>1</v>
      </c>
      <c r="I100" s="4">
        <v>1</v>
      </c>
      <c r="J100" s="4">
        <v>2</v>
      </c>
      <c r="K100" s="11">
        <f t="shared" si="18"/>
        <v>3</v>
      </c>
      <c r="L100" s="11">
        <f t="shared" si="18"/>
        <v>12</v>
      </c>
      <c r="M100" s="11">
        <f t="shared" si="18"/>
        <v>15</v>
      </c>
    </row>
    <row r="101" spans="1:13" ht="24" x14ac:dyDescent="0.55000000000000004">
      <c r="A101" s="4" t="s">
        <v>101</v>
      </c>
      <c r="B101" s="4">
        <v>1</v>
      </c>
      <c r="C101" s="4">
        <v>7</v>
      </c>
      <c r="D101" s="4">
        <v>8</v>
      </c>
      <c r="E101" s="4">
        <v>0</v>
      </c>
      <c r="F101" s="4">
        <v>2</v>
      </c>
      <c r="G101" s="4">
        <v>2</v>
      </c>
      <c r="H101" s="4">
        <v>1</v>
      </c>
      <c r="I101" s="4">
        <v>1</v>
      </c>
      <c r="J101" s="4">
        <v>2</v>
      </c>
      <c r="K101" s="11">
        <f t="shared" si="18"/>
        <v>2</v>
      </c>
      <c r="L101" s="11">
        <f t="shared" si="18"/>
        <v>10</v>
      </c>
      <c r="M101" s="11">
        <f t="shared" si="18"/>
        <v>12</v>
      </c>
    </row>
    <row r="102" spans="1:13" ht="24" x14ac:dyDescent="0.55000000000000004">
      <c r="A102" s="4" t="s">
        <v>102</v>
      </c>
      <c r="B102" s="4">
        <v>0</v>
      </c>
      <c r="C102" s="4">
        <v>1</v>
      </c>
      <c r="D102" s="4">
        <v>1</v>
      </c>
      <c r="E102" s="4">
        <v>1</v>
      </c>
      <c r="F102" s="4">
        <v>0</v>
      </c>
      <c r="G102" s="4">
        <v>1</v>
      </c>
      <c r="H102" s="4">
        <v>0</v>
      </c>
      <c r="I102" s="4">
        <v>2</v>
      </c>
      <c r="J102" s="4">
        <v>2</v>
      </c>
      <c r="K102" s="11">
        <f t="shared" si="18"/>
        <v>1</v>
      </c>
      <c r="L102" s="11">
        <f t="shared" si="18"/>
        <v>3</v>
      </c>
      <c r="M102" s="11">
        <f t="shared" si="18"/>
        <v>4</v>
      </c>
    </row>
    <row r="103" spans="1:13" ht="24" x14ac:dyDescent="0.55000000000000004">
      <c r="A103" s="4" t="s">
        <v>103</v>
      </c>
      <c r="B103" s="4">
        <v>0</v>
      </c>
      <c r="C103" s="4">
        <v>2</v>
      </c>
      <c r="D103" s="4">
        <v>2</v>
      </c>
      <c r="E103" s="4">
        <v>0</v>
      </c>
      <c r="F103" s="4">
        <v>0</v>
      </c>
      <c r="G103" s="4">
        <v>0</v>
      </c>
      <c r="H103" s="4">
        <v>0</v>
      </c>
      <c r="I103" s="4">
        <v>1</v>
      </c>
      <c r="J103" s="4">
        <v>1</v>
      </c>
      <c r="K103" s="11">
        <f t="shared" si="18"/>
        <v>0</v>
      </c>
      <c r="L103" s="11">
        <f t="shared" si="18"/>
        <v>3</v>
      </c>
      <c r="M103" s="11">
        <f t="shared" si="18"/>
        <v>3</v>
      </c>
    </row>
    <row r="104" spans="1:13" ht="24" x14ac:dyDescent="0.55000000000000004">
      <c r="A104" s="4" t="s">
        <v>104</v>
      </c>
      <c r="B104" s="4">
        <v>1</v>
      </c>
      <c r="C104" s="4">
        <v>3</v>
      </c>
      <c r="D104" s="4">
        <v>4</v>
      </c>
      <c r="E104" s="4">
        <v>0</v>
      </c>
      <c r="F104" s="4">
        <v>1</v>
      </c>
      <c r="G104" s="4">
        <v>1</v>
      </c>
      <c r="H104" s="4">
        <v>0</v>
      </c>
      <c r="I104" s="4">
        <v>1</v>
      </c>
      <c r="J104" s="4">
        <v>1</v>
      </c>
      <c r="K104" s="11">
        <f t="shared" si="18"/>
        <v>1</v>
      </c>
      <c r="L104" s="11">
        <f t="shared" si="18"/>
        <v>5</v>
      </c>
      <c r="M104" s="11">
        <f t="shared" si="18"/>
        <v>6</v>
      </c>
    </row>
    <row r="105" spans="1:13" ht="24" x14ac:dyDescent="0.55000000000000004">
      <c r="A105" s="4" t="s">
        <v>105</v>
      </c>
      <c r="B105" s="4">
        <v>0</v>
      </c>
      <c r="C105" s="4">
        <v>2</v>
      </c>
      <c r="D105" s="4">
        <v>2</v>
      </c>
      <c r="E105" s="4">
        <v>2</v>
      </c>
      <c r="F105" s="4">
        <v>2</v>
      </c>
      <c r="G105" s="4">
        <v>4</v>
      </c>
      <c r="H105" s="4">
        <v>0</v>
      </c>
      <c r="I105" s="4">
        <v>1</v>
      </c>
      <c r="J105" s="4">
        <v>1</v>
      </c>
      <c r="K105" s="11">
        <f t="shared" si="18"/>
        <v>2</v>
      </c>
      <c r="L105" s="11">
        <f t="shared" si="18"/>
        <v>5</v>
      </c>
      <c r="M105" s="11">
        <f t="shared" si="18"/>
        <v>7</v>
      </c>
    </row>
    <row r="106" spans="1:13" ht="24" x14ac:dyDescent="0.55000000000000004">
      <c r="A106" s="5" t="s">
        <v>106</v>
      </c>
      <c r="B106" s="9">
        <v>44</v>
      </c>
      <c r="C106" s="9">
        <v>36</v>
      </c>
      <c r="D106" s="9">
        <v>80</v>
      </c>
      <c r="E106" s="9">
        <v>21</v>
      </c>
      <c r="F106" s="9">
        <v>17</v>
      </c>
      <c r="G106" s="9">
        <v>38</v>
      </c>
      <c r="H106" s="9">
        <v>21</v>
      </c>
      <c r="I106" s="9">
        <v>24</v>
      </c>
      <c r="J106" s="9">
        <v>45</v>
      </c>
      <c r="K106" s="11">
        <f t="shared" si="18"/>
        <v>86</v>
      </c>
      <c r="L106" s="11">
        <f t="shared" si="18"/>
        <v>77</v>
      </c>
      <c r="M106" s="11">
        <f t="shared" si="18"/>
        <v>163</v>
      </c>
    </row>
    <row r="107" spans="1:13" ht="24" x14ac:dyDescent="0.55000000000000004">
      <c r="A107" s="5" t="s">
        <v>107</v>
      </c>
      <c r="B107" s="9">
        <v>91</v>
      </c>
      <c r="C107" s="9">
        <v>82</v>
      </c>
      <c r="D107" s="9">
        <v>173</v>
      </c>
      <c r="E107" s="9">
        <v>38</v>
      </c>
      <c r="F107" s="9">
        <v>28</v>
      </c>
      <c r="G107" s="9">
        <v>66</v>
      </c>
      <c r="H107" s="9">
        <v>27</v>
      </c>
      <c r="I107" s="9">
        <v>32</v>
      </c>
      <c r="J107" s="9">
        <v>59</v>
      </c>
      <c r="K107" s="11">
        <f t="shared" si="18"/>
        <v>156</v>
      </c>
      <c r="L107" s="11">
        <f t="shared" si="18"/>
        <v>142</v>
      </c>
      <c r="M107" s="11">
        <f t="shared" si="18"/>
        <v>298</v>
      </c>
    </row>
    <row r="108" spans="1:13" ht="24" x14ac:dyDescent="0.55000000000000004">
      <c r="A108" s="5" t="s">
        <v>108</v>
      </c>
      <c r="B108" s="9">
        <v>10</v>
      </c>
      <c r="C108" s="9">
        <v>6</v>
      </c>
      <c r="D108" s="9">
        <v>16</v>
      </c>
      <c r="E108" s="9">
        <v>5</v>
      </c>
      <c r="F108" s="9">
        <v>9</v>
      </c>
      <c r="G108" s="9">
        <v>14</v>
      </c>
      <c r="H108" s="9">
        <v>2</v>
      </c>
      <c r="I108" s="9">
        <v>7</v>
      </c>
      <c r="J108" s="9">
        <v>9</v>
      </c>
      <c r="K108" s="11">
        <f t="shared" si="18"/>
        <v>17</v>
      </c>
      <c r="L108" s="11">
        <f t="shared" si="18"/>
        <v>22</v>
      </c>
      <c r="M108" s="11">
        <f t="shared" si="18"/>
        <v>39</v>
      </c>
    </row>
    <row r="109" spans="1:13" ht="24" x14ac:dyDescent="0.55000000000000004">
      <c r="A109" s="5" t="s">
        <v>109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11">
        <f t="shared" si="18"/>
        <v>0</v>
      </c>
      <c r="L109" s="11">
        <f t="shared" si="18"/>
        <v>0</v>
      </c>
      <c r="M109" s="11">
        <f t="shared" si="18"/>
        <v>0</v>
      </c>
    </row>
    <row r="110" spans="1:13" ht="24" x14ac:dyDescent="0.55000000000000004">
      <c r="A110" s="11" t="s">
        <v>2</v>
      </c>
      <c r="B110" s="9">
        <f t="shared" ref="B110:J110" si="19">SUM(B4:B109)</f>
        <v>14909</v>
      </c>
      <c r="C110" s="9">
        <f t="shared" si="19"/>
        <v>15919</v>
      </c>
      <c r="D110" s="10">
        <f t="shared" si="19"/>
        <v>30828</v>
      </c>
      <c r="E110" s="9">
        <f t="shared" si="19"/>
        <v>2663</v>
      </c>
      <c r="F110" s="9">
        <f t="shared" si="19"/>
        <v>2823</v>
      </c>
      <c r="G110" s="9">
        <f t="shared" si="19"/>
        <v>5486</v>
      </c>
      <c r="H110" s="9">
        <f t="shared" si="19"/>
        <v>4364</v>
      </c>
      <c r="I110" s="9">
        <f t="shared" si="19"/>
        <v>5023</v>
      </c>
      <c r="J110" s="9">
        <f t="shared" si="19"/>
        <v>9387</v>
      </c>
      <c r="K110" s="11">
        <f t="shared" si="18"/>
        <v>21936</v>
      </c>
      <c r="L110" s="11">
        <f t="shared" si="18"/>
        <v>23765</v>
      </c>
      <c r="M110" s="11">
        <f t="shared" si="18"/>
        <v>45701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B110"/>
  <sheetViews>
    <sheetView workbookViewId="0">
      <selection activeCell="Y3" sqref="Y3:Y20"/>
    </sheetView>
  </sheetViews>
  <sheetFormatPr defaultRowHeight="24" x14ac:dyDescent="0.55000000000000004"/>
  <cols>
    <col min="1" max="1" width="12.25" customWidth="1"/>
    <col min="2" max="19" width="0" hidden="1" customWidth="1"/>
    <col min="25" max="28" width="9" style="1"/>
  </cols>
  <sheetData>
    <row r="2" spans="1:28" x14ac:dyDescent="0.55000000000000004">
      <c r="A2" s="1"/>
      <c r="B2" s="37" t="s">
        <v>116</v>
      </c>
      <c r="C2" s="37"/>
      <c r="D2" s="37"/>
      <c r="E2" s="37" t="s">
        <v>117</v>
      </c>
      <c r="F2" s="37"/>
      <c r="G2" s="37"/>
      <c r="H2" s="37" t="s">
        <v>119</v>
      </c>
      <c r="I2" s="37"/>
      <c r="J2" s="37"/>
      <c r="K2" s="37" t="s">
        <v>120</v>
      </c>
      <c r="L2" s="37"/>
      <c r="M2" s="37"/>
      <c r="N2" s="37" t="s">
        <v>121</v>
      </c>
      <c r="O2" s="37"/>
      <c r="P2" s="37"/>
      <c r="Q2" s="40" t="s">
        <v>118</v>
      </c>
      <c r="R2" s="40"/>
      <c r="S2" s="40"/>
      <c r="T2" s="38" t="s">
        <v>143</v>
      </c>
      <c r="U2" s="38"/>
      <c r="V2" s="38"/>
    </row>
    <row r="3" spans="1:28" x14ac:dyDescent="0.55000000000000004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2" t="s">
        <v>0</v>
      </c>
      <c r="L3" s="2" t="s">
        <v>1</v>
      </c>
      <c r="M3" s="2" t="s">
        <v>2</v>
      </c>
      <c r="N3" s="2" t="s">
        <v>0</v>
      </c>
      <c r="O3" s="2" t="s">
        <v>1</v>
      </c>
      <c r="P3" s="2" t="s">
        <v>2</v>
      </c>
      <c r="Q3" s="2" t="s">
        <v>0</v>
      </c>
      <c r="R3" s="2" t="s">
        <v>1</v>
      </c>
      <c r="S3" s="2" t="s">
        <v>2</v>
      </c>
      <c r="T3" s="2" t="s">
        <v>0</v>
      </c>
      <c r="U3" s="2" t="s">
        <v>1</v>
      </c>
      <c r="V3" s="2" t="s">
        <v>2</v>
      </c>
      <c r="Z3" s="1" t="s">
        <v>201</v>
      </c>
    </row>
    <row r="4" spans="1:28" x14ac:dyDescent="0.55000000000000004">
      <c r="A4" s="4" t="s">
        <v>4</v>
      </c>
      <c r="B4" s="4">
        <v>451</v>
      </c>
      <c r="C4" s="4">
        <v>436</v>
      </c>
      <c r="D4" s="4">
        <v>887</v>
      </c>
      <c r="E4" s="4">
        <v>54</v>
      </c>
      <c r="F4" s="4">
        <v>37</v>
      </c>
      <c r="G4" s="4">
        <v>91</v>
      </c>
      <c r="H4" s="4">
        <v>9</v>
      </c>
      <c r="I4" s="4">
        <v>8</v>
      </c>
      <c r="J4" s="4">
        <v>17</v>
      </c>
      <c r="K4" s="4">
        <v>5</v>
      </c>
      <c r="L4" s="4">
        <v>13</v>
      </c>
      <c r="M4" s="4">
        <v>18</v>
      </c>
      <c r="N4" s="4">
        <v>6</v>
      </c>
      <c r="O4" s="4">
        <v>1</v>
      </c>
      <c r="P4" s="4">
        <v>7</v>
      </c>
      <c r="Q4" s="4">
        <v>6</v>
      </c>
      <c r="R4" s="4">
        <v>2</v>
      </c>
      <c r="S4" s="4">
        <v>8</v>
      </c>
      <c r="T4" s="11">
        <f>B4+E4+H4+K4+N4+Q4</f>
        <v>531</v>
      </c>
      <c r="U4" s="11">
        <f t="shared" ref="U4:V19" si="0">C4+F4+I4+L4+O4+R4</f>
        <v>497</v>
      </c>
      <c r="V4" s="11">
        <f t="shared" si="0"/>
        <v>1028</v>
      </c>
      <c r="Y4" s="25" t="s">
        <v>182</v>
      </c>
      <c r="Z4" s="5">
        <f>T4</f>
        <v>531</v>
      </c>
      <c r="AA4" s="5">
        <f>U4</f>
        <v>497</v>
      </c>
      <c r="AB4" s="5">
        <f>V4</f>
        <v>1028</v>
      </c>
    </row>
    <row r="5" spans="1:28" x14ac:dyDescent="0.55000000000000004">
      <c r="A5" s="4" t="s">
        <v>5</v>
      </c>
      <c r="B5" s="4">
        <v>469</v>
      </c>
      <c r="C5" s="4">
        <v>449</v>
      </c>
      <c r="D5" s="4">
        <v>918</v>
      </c>
      <c r="E5" s="4">
        <v>41</v>
      </c>
      <c r="F5" s="4">
        <v>38</v>
      </c>
      <c r="G5" s="4">
        <v>79</v>
      </c>
      <c r="H5" s="4">
        <v>4</v>
      </c>
      <c r="I5" s="4">
        <v>13</v>
      </c>
      <c r="J5" s="4">
        <v>17</v>
      </c>
      <c r="K5" s="4">
        <v>10</v>
      </c>
      <c r="L5" s="4">
        <v>11</v>
      </c>
      <c r="M5" s="4">
        <v>21</v>
      </c>
      <c r="N5" s="4">
        <v>13</v>
      </c>
      <c r="O5" s="4">
        <v>7</v>
      </c>
      <c r="P5" s="4">
        <v>20</v>
      </c>
      <c r="Q5" s="4">
        <v>4</v>
      </c>
      <c r="R5" s="4">
        <v>8</v>
      </c>
      <c r="S5" s="4">
        <v>12</v>
      </c>
      <c r="T5" s="11">
        <f t="shared" ref="T5:V68" si="1">B5+E5+H5+K5+N5+Q5</f>
        <v>541</v>
      </c>
      <c r="U5" s="11">
        <f t="shared" si="0"/>
        <v>526</v>
      </c>
      <c r="V5" s="11">
        <f t="shared" si="0"/>
        <v>1067</v>
      </c>
      <c r="Y5" s="26" t="s">
        <v>183</v>
      </c>
      <c r="Z5" s="5">
        <f>SUM(T5:T8)</f>
        <v>2303</v>
      </c>
      <c r="AA5" s="5">
        <f t="shared" ref="AA5:AB5" si="2">SUM(U5:U8)</f>
        <v>2139</v>
      </c>
      <c r="AB5" s="5">
        <f t="shared" si="2"/>
        <v>4442</v>
      </c>
    </row>
    <row r="6" spans="1:28" x14ac:dyDescent="0.55000000000000004">
      <c r="A6" s="4" t="s">
        <v>6</v>
      </c>
      <c r="B6" s="4">
        <v>462</v>
      </c>
      <c r="C6" s="4">
        <v>434</v>
      </c>
      <c r="D6" s="4">
        <v>896</v>
      </c>
      <c r="E6" s="4">
        <v>52</v>
      </c>
      <c r="F6" s="4">
        <v>43</v>
      </c>
      <c r="G6" s="4">
        <v>95</v>
      </c>
      <c r="H6" s="4">
        <v>10</v>
      </c>
      <c r="I6" s="4">
        <v>10</v>
      </c>
      <c r="J6" s="4">
        <v>20</v>
      </c>
      <c r="K6" s="4">
        <v>14</v>
      </c>
      <c r="L6" s="4">
        <v>11</v>
      </c>
      <c r="M6" s="4">
        <v>25</v>
      </c>
      <c r="N6" s="4">
        <v>11</v>
      </c>
      <c r="O6" s="4">
        <v>6</v>
      </c>
      <c r="P6" s="4">
        <v>17</v>
      </c>
      <c r="Q6" s="4">
        <v>2</v>
      </c>
      <c r="R6" s="4">
        <v>7</v>
      </c>
      <c r="S6" s="4">
        <v>9</v>
      </c>
      <c r="T6" s="11">
        <f t="shared" si="1"/>
        <v>551</v>
      </c>
      <c r="U6" s="11">
        <f t="shared" si="0"/>
        <v>511</v>
      </c>
      <c r="V6" s="11">
        <f t="shared" si="0"/>
        <v>1062</v>
      </c>
      <c r="Y6" s="26" t="s">
        <v>184</v>
      </c>
      <c r="Z6" s="5">
        <f>SUM(T9:T13)</f>
        <v>2988</v>
      </c>
      <c r="AA6" s="5">
        <f t="shared" ref="AA6:AB6" si="3">SUM(U9:U13)</f>
        <v>2775</v>
      </c>
      <c r="AB6" s="5">
        <f t="shared" si="3"/>
        <v>5763</v>
      </c>
    </row>
    <row r="7" spans="1:28" x14ac:dyDescent="0.55000000000000004">
      <c r="A7" s="4" t="s">
        <v>7</v>
      </c>
      <c r="B7" s="4">
        <v>521</v>
      </c>
      <c r="C7" s="4">
        <v>476</v>
      </c>
      <c r="D7" s="4">
        <v>997</v>
      </c>
      <c r="E7" s="4">
        <v>57</v>
      </c>
      <c r="F7" s="4">
        <v>47</v>
      </c>
      <c r="G7" s="4">
        <v>104</v>
      </c>
      <c r="H7" s="4">
        <v>21</v>
      </c>
      <c r="I7" s="4">
        <v>9</v>
      </c>
      <c r="J7" s="4">
        <v>30</v>
      </c>
      <c r="K7" s="4">
        <v>17</v>
      </c>
      <c r="L7" s="4">
        <v>10</v>
      </c>
      <c r="M7" s="4">
        <v>27</v>
      </c>
      <c r="N7" s="4">
        <v>7</v>
      </c>
      <c r="O7" s="4">
        <v>10</v>
      </c>
      <c r="P7" s="4">
        <v>17</v>
      </c>
      <c r="Q7" s="4">
        <v>9</v>
      </c>
      <c r="R7" s="4">
        <v>5</v>
      </c>
      <c r="S7" s="4">
        <v>14</v>
      </c>
      <c r="T7" s="11">
        <f t="shared" si="1"/>
        <v>632</v>
      </c>
      <c r="U7" s="11">
        <f t="shared" si="0"/>
        <v>557</v>
      </c>
      <c r="V7" s="11">
        <f t="shared" si="0"/>
        <v>1189</v>
      </c>
      <c r="Y7" s="26" t="s">
        <v>185</v>
      </c>
      <c r="Z7" s="5">
        <f>SUM(T14:T18)</f>
        <v>2846</v>
      </c>
      <c r="AA7" s="5">
        <f t="shared" ref="AA7:AB7" si="4">SUM(U14:U18)</f>
        <v>2757</v>
      </c>
      <c r="AB7" s="5">
        <f t="shared" si="4"/>
        <v>5603</v>
      </c>
    </row>
    <row r="8" spans="1:28" x14ac:dyDescent="0.55000000000000004">
      <c r="A8" s="4" t="s">
        <v>8</v>
      </c>
      <c r="B8" s="4">
        <v>486</v>
      </c>
      <c r="C8" s="4">
        <v>456</v>
      </c>
      <c r="D8" s="4">
        <v>942</v>
      </c>
      <c r="E8" s="4">
        <v>55</v>
      </c>
      <c r="F8" s="4">
        <v>62</v>
      </c>
      <c r="G8" s="4">
        <v>117</v>
      </c>
      <c r="H8" s="4">
        <v>8</v>
      </c>
      <c r="I8" s="4">
        <v>9</v>
      </c>
      <c r="J8" s="4">
        <v>17</v>
      </c>
      <c r="K8" s="4">
        <v>11</v>
      </c>
      <c r="L8" s="4">
        <v>9</v>
      </c>
      <c r="M8" s="4">
        <v>20</v>
      </c>
      <c r="N8" s="4">
        <v>14</v>
      </c>
      <c r="O8" s="4">
        <v>3</v>
      </c>
      <c r="P8" s="4">
        <v>17</v>
      </c>
      <c r="Q8" s="4">
        <v>5</v>
      </c>
      <c r="R8" s="4">
        <v>6</v>
      </c>
      <c r="S8" s="4">
        <v>11</v>
      </c>
      <c r="T8" s="11">
        <f t="shared" si="1"/>
        <v>579</v>
      </c>
      <c r="U8" s="11">
        <f t="shared" si="0"/>
        <v>545</v>
      </c>
      <c r="V8" s="11">
        <f t="shared" si="0"/>
        <v>1124</v>
      </c>
      <c r="Y8" s="26" t="s">
        <v>186</v>
      </c>
      <c r="Z8" s="5">
        <f>SUM(T19:T23)</f>
        <v>3230</v>
      </c>
      <c r="AA8" s="5">
        <f t="shared" ref="AA8:AB8" si="5">SUM(U19:U23)</f>
        <v>2953</v>
      </c>
      <c r="AB8" s="5">
        <f t="shared" si="5"/>
        <v>6183</v>
      </c>
    </row>
    <row r="9" spans="1:28" x14ac:dyDescent="0.55000000000000004">
      <c r="A9" s="4" t="s">
        <v>9</v>
      </c>
      <c r="B9" s="4">
        <v>499</v>
      </c>
      <c r="C9" s="4">
        <v>436</v>
      </c>
      <c r="D9" s="4">
        <v>935</v>
      </c>
      <c r="E9" s="4">
        <v>69</v>
      </c>
      <c r="F9" s="4">
        <v>54</v>
      </c>
      <c r="G9" s="4">
        <v>123</v>
      </c>
      <c r="H9" s="4">
        <v>8</v>
      </c>
      <c r="I9" s="4">
        <v>8</v>
      </c>
      <c r="J9" s="4">
        <v>16</v>
      </c>
      <c r="K9" s="4">
        <v>11</v>
      </c>
      <c r="L9" s="4">
        <v>2</v>
      </c>
      <c r="M9" s="4">
        <v>13</v>
      </c>
      <c r="N9" s="4">
        <v>9</v>
      </c>
      <c r="O9" s="4">
        <v>4</v>
      </c>
      <c r="P9" s="4">
        <v>13</v>
      </c>
      <c r="Q9" s="4">
        <v>4</v>
      </c>
      <c r="R9" s="4">
        <v>5</v>
      </c>
      <c r="S9" s="4">
        <v>9</v>
      </c>
      <c r="T9" s="11">
        <f t="shared" si="1"/>
        <v>600</v>
      </c>
      <c r="U9" s="11">
        <f t="shared" si="0"/>
        <v>509</v>
      </c>
      <c r="V9" s="11">
        <f t="shared" si="0"/>
        <v>1109</v>
      </c>
      <c r="Y9" s="26" t="s">
        <v>187</v>
      </c>
      <c r="Z9" s="5">
        <f>SUM(T24:T28)</f>
        <v>3242</v>
      </c>
      <c r="AA9" s="5">
        <f t="shared" ref="AA9:AB9" si="6">SUM(U24:U28)</f>
        <v>3154</v>
      </c>
      <c r="AB9" s="5">
        <f t="shared" si="6"/>
        <v>6396</v>
      </c>
    </row>
    <row r="10" spans="1:28" x14ac:dyDescent="0.55000000000000004">
      <c r="A10" s="4" t="s">
        <v>10</v>
      </c>
      <c r="B10" s="4">
        <v>472</v>
      </c>
      <c r="C10" s="4">
        <v>496</v>
      </c>
      <c r="D10" s="4">
        <v>968</v>
      </c>
      <c r="E10" s="4">
        <v>55</v>
      </c>
      <c r="F10" s="4">
        <v>55</v>
      </c>
      <c r="G10" s="4">
        <v>110</v>
      </c>
      <c r="H10" s="4">
        <v>16</v>
      </c>
      <c r="I10" s="4">
        <v>13</v>
      </c>
      <c r="J10" s="4">
        <v>29</v>
      </c>
      <c r="K10" s="4">
        <v>8</v>
      </c>
      <c r="L10" s="4">
        <v>14</v>
      </c>
      <c r="M10" s="4">
        <v>22</v>
      </c>
      <c r="N10" s="4">
        <v>5</v>
      </c>
      <c r="O10" s="4">
        <v>3</v>
      </c>
      <c r="P10" s="4">
        <v>8</v>
      </c>
      <c r="Q10" s="4">
        <v>7</v>
      </c>
      <c r="R10" s="4">
        <v>9</v>
      </c>
      <c r="S10" s="4">
        <v>16</v>
      </c>
      <c r="T10" s="11">
        <f t="shared" si="1"/>
        <v>563</v>
      </c>
      <c r="U10" s="11">
        <f t="shared" si="0"/>
        <v>590</v>
      </c>
      <c r="V10" s="11">
        <f t="shared" si="0"/>
        <v>1153</v>
      </c>
      <c r="Y10" s="26" t="s">
        <v>188</v>
      </c>
      <c r="Z10" s="5">
        <f>SUM(T29:T33)</f>
        <v>3154</v>
      </c>
      <c r="AA10" s="5">
        <f t="shared" ref="AA10:AB10" si="7">SUM(U29:U33)</f>
        <v>3023</v>
      </c>
      <c r="AB10" s="5">
        <f t="shared" si="7"/>
        <v>6177</v>
      </c>
    </row>
    <row r="11" spans="1:28" x14ac:dyDescent="0.55000000000000004">
      <c r="A11" s="4" t="s">
        <v>11</v>
      </c>
      <c r="B11" s="4">
        <v>517</v>
      </c>
      <c r="C11" s="4">
        <v>441</v>
      </c>
      <c r="D11" s="4">
        <v>958</v>
      </c>
      <c r="E11" s="4">
        <v>75</v>
      </c>
      <c r="F11" s="4">
        <v>58</v>
      </c>
      <c r="G11" s="4">
        <v>133</v>
      </c>
      <c r="H11" s="4">
        <v>13</v>
      </c>
      <c r="I11" s="4">
        <v>11</v>
      </c>
      <c r="J11" s="4">
        <v>24</v>
      </c>
      <c r="K11" s="4">
        <v>15</v>
      </c>
      <c r="L11" s="4">
        <v>8</v>
      </c>
      <c r="M11" s="4">
        <v>23</v>
      </c>
      <c r="N11" s="4">
        <v>10</v>
      </c>
      <c r="O11" s="4">
        <v>6</v>
      </c>
      <c r="P11" s="4">
        <v>16</v>
      </c>
      <c r="Q11" s="4">
        <v>8</v>
      </c>
      <c r="R11" s="4">
        <v>13</v>
      </c>
      <c r="S11" s="4">
        <v>21</v>
      </c>
      <c r="T11" s="11">
        <f t="shared" si="1"/>
        <v>638</v>
      </c>
      <c r="U11" s="11">
        <f t="shared" si="0"/>
        <v>537</v>
      </c>
      <c r="V11" s="11">
        <f t="shared" si="0"/>
        <v>1175</v>
      </c>
      <c r="Y11" s="26" t="s">
        <v>189</v>
      </c>
      <c r="Z11" s="5">
        <f>SUM(T34:T38)</f>
        <v>3278</v>
      </c>
      <c r="AA11" s="5">
        <f t="shared" ref="AA11:AB11" si="8">SUM(U34:U38)</f>
        <v>3168</v>
      </c>
      <c r="AB11" s="5">
        <f t="shared" si="8"/>
        <v>6446</v>
      </c>
    </row>
    <row r="12" spans="1:28" x14ac:dyDescent="0.55000000000000004">
      <c r="A12" s="4" t="s">
        <v>12</v>
      </c>
      <c r="B12" s="4">
        <v>525</v>
      </c>
      <c r="C12" s="4">
        <v>473</v>
      </c>
      <c r="D12" s="4">
        <v>998</v>
      </c>
      <c r="E12" s="4">
        <v>64</v>
      </c>
      <c r="F12" s="4">
        <v>64</v>
      </c>
      <c r="G12" s="4">
        <v>128</v>
      </c>
      <c r="H12" s="4">
        <v>11</v>
      </c>
      <c r="I12" s="4">
        <v>10</v>
      </c>
      <c r="J12" s="4">
        <v>21</v>
      </c>
      <c r="K12" s="4">
        <v>9</v>
      </c>
      <c r="L12" s="4">
        <v>11</v>
      </c>
      <c r="M12" s="4">
        <v>20</v>
      </c>
      <c r="N12" s="4">
        <v>12</v>
      </c>
      <c r="O12" s="4">
        <v>7</v>
      </c>
      <c r="P12" s="4">
        <v>19</v>
      </c>
      <c r="Q12" s="4">
        <v>8</v>
      </c>
      <c r="R12" s="4">
        <v>6</v>
      </c>
      <c r="S12" s="4">
        <v>14</v>
      </c>
      <c r="T12" s="11">
        <f t="shared" si="1"/>
        <v>629</v>
      </c>
      <c r="U12" s="11">
        <f t="shared" si="0"/>
        <v>571</v>
      </c>
      <c r="V12" s="11">
        <f t="shared" si="0"/>
        <v>1200</v>
      </c>
      <c r="Y12" s="26" t="s">
        <v>190</v>
      </c>
      <c r="Z12" s="5">
        <f>SUM(T39:T43)</f>
        <v>3507</v>
      </c>
      <c r="AA12" s="5">
        <f t="shared" ref="AA12:AB12" si="9">SUM(U39:U43)</f>
        <v>3452</v>
      </c>
      <c r="AB12" s="5">
        <f t="shared" si="9"/>
        <v>6959</v>
      </c>
    </row>
    <row r="13" spans="1:28" x14ac:dyDescent="0.55000000000000004">
      <c r="A13" s="4" t="s">
        <v>13</v>
      </c>
      <c r="B13" s="4">
        <v>452</v>
      </c>
      <c r="C13" s="4">
        <v>458</v>
      </c>
      <c r="D13" s="4">
        <v>910</v>
      </c>
      <c r="E13" s="4">
        <v>67</v>
      </c>
      <c r="F13" s="4">
        <v>73</v>
      </c>
      <c r="G13" s="4">
        <v>140</v>
      </c>
      <c r="H13" s="4">
        <v>10</v>
      </c>
      <c r="I13" s="4">
        <v>6</v>
      </c>
      <c r="J13" s="4">
        <v>16</v>
      </c>
      <c r="K13" s="4">
        <v>11</v>
      </c>
      <c r="L13" s="4">
        <v>10</v>
      </c>
      <c r="M13" s="4">
        <v>21</v>
      </c>
      <c r="N13" s="4">
        <v>9</v>
      </c>
      <c r="O13" s="4">
        <v>16</v>
      </c>
      <c r="P13" s="4">
        <v>25</v>
      </c>
      <c r="Q13" s="4">
        <v>9</v>
      </c>
      <c r="R13" s="4">
        <v>5</v>
      </c>
      <c r="S13" s="4">
        <v>14</v>
      </c>
      <c r="T13" s="11">
        <f t="shared" si="1"/>
        <v>558</v>
      </c>
      <c r="U13" s="11">
        <f t="shared" si="0"/>
        <v>568</v>
      </c>
      <c r="V13" s="11">
        <f t="shared" si="0"/>
        <v>1126</v>
      </c>
      <c r="Y13" s="26" t="s">
        <v>191</v>
      </c>
      <c r="Z13" s="5">
        <f>SUM(T44:T48)</f>
        <v>3349</v>
      </c>
      <c r="AA13" s="5">
        <f t="shared" ref="AA13:AB13" si="10">SUM(U44:U48)</f>
        <v>3319</v>
      </c>
      <c r="AB13" s="5">
        <f t="shared" si="10"/>
        <v>6668</v>
      </c>
    </row>
    <row r="14" spans="1:28" x14ac:dyDescent="0.55000000000000004">
      <c r="A14" s="4" t="s">
        <v>14</v>
      </c>
      <c r="B14" s="4">
        <v>516</v>
      </c>
      <c r="C14" s="4">
        <v>521</v>
      </c>
      <c r="D14" s="3">
        <v>1037</v>
      </c>
      <c r="E14" s="4">
        <v>63</v>
      </c>
      <c r="F14" s="4">
        <v>54</v>
      </c>
      <c r="G14" s="4">
        <v>117</v>
      </c>
      <c r="H14" s="4">
        <v>17</v>
      </c>
      <c r="I14" s="4">
        <v>12</v>
      </c>
      <c r="J14" s="4">
        <v>29</v>
      </c>
      <c r="K14" s="4">
        <v>18</v>
      </c>
      <c r="L14" s="4">
        <v>13</v>
      </c>
      <c r="M14" s="4">
        <v>31</v>
      </c>
      <c r="N14" s="4">
        <v>7</v>
      </c>
      <c r="O14" s="4">
        <v>8</v>
      </c>
      <c r="P14" s="4">
        <v>15</v>
      </c>
      <c r="Q14" s="4">
        <v>8</v>
      </c>
      <c r="R14" s="4">
        <v>11</v>
      </c>
      <c r="S14" s="4">
        <v>19</v>
      </c>
      <c r="T14" s="11">
        <f t="shared" si="1"/>
        <v>629</v>
      </c>
      <c r="U14" s="11">
        <f t="shared" si="0"/>
        <v>619</v>
      </c>
      <c r="V14" s="11">
        <f t="shared" si="0"/>
        <v>1248</v>
      </c>
      <c r="Y14" s="26" t="s">
        <v>192</v>
      </c>
      <c r="Z14" s="5">
        <f>SUM(T49:T53)</f>
        <v>3279</v>
      </c>
      <c r="AA14" s="5">
        <f t="shared" ref="AA14:AB14" si="11">SUM(U49:U53)</f>
        <v>3502</v>
      </c>
      <c r="AB14" s="5">
        <f t="shared" si="11"/>
        <v>6781</v>
      </c>
    </row>
    <row r="15" spans="1:28" x14ac:dyDescent="0.55000000000000004">
      <c r="A15" s="4" t="s">
        <v>15</v>
      </c>
      <c r="B15" s="4">
        <v>483</v>
      </c>
      <c r="C15" s="4">
        <v>480</v>
      </c>
      <c r="D15" s="4">
        <v>963</v>
      </c>
      <c r="E15" s="4">
        <v>50</v>
      </c>
      <c r="F15" s="4">
        <v>39</v>
      </c>
      <c r="G15" s="4">
        <v>89</v>
      </c>
      <c r="H15" s="4">
        <v>11</v>
      </c>
      <c r="I15" s="4">
        <v>15</v>
      </c>
      <c r="J15" s="4">
        <v>26</v>
      </c>
      <c r="K15" s="4">
        <v>7</v>
      </c>
      <c r="L15" s="4">
        <v>10</v>
      </c>
      <c r="M15" s="4">
        <v>17</v>
      </c>
      <c r="N15" s="4">
        <v>7</v>
      </c>
      <c r="O15" s="4">
        <v>8</v>
      </c>
      <c r="P15" s="4">
        <v>15</v>
      </c>
      <c r="Q15" s="4">
        <v>7</v>
      </c>
      <c r="R15" s="4">
        <v>8</v>
      </c>
      <c r="S15" s="4">
        <v>15</v>
      </c>
      <c r="T15" s="11">
        <f t="shared" si="1"/>
        <v>565</v>
      </c>
      <c r="U15" s="11">
        <f t="shared" si="0"/>
        <v>560</v>
      </c>
      <c r="V15" s="11">
        <f t="shared" si="0"/>
        <v>1125</v>
      </c>
      <c r="Y15" s="26" t="s">
        <v>193</v>
      </c>
      <c r="Z15" s="5">
        <f>SUM(T54:T58)</f>
        <v>3059</v>
      </c>
      <c r="AA15" s="5">
        <f t="shared" ref="AA15:AB15" si="12">SUM(U54:U58)</f>
        <v>3234</v>
      </c>
      <c r="AB15" s="5">
        <f t="shared" si="12"/>
        <v>6293</v>
      </c>
    </row>
    <row r="16" spans="1:28" x14ac:dyDescent="0.55000000000000004">
      <c r="A16" s="4" t="s">
        <v>16</v>
      </c>
      <c r="B16" s="4">
        <v>472</v>
      </c>
      <c r="C16" s="4">
        <v>425</v>
      </c>
      <c r="D16" s="4">
        <v>897</v>
      </c>
      <c r="E16" s="4">
        <v>59</v>
      </c>
      <c r="F16" s="4">
        <v>57</v>
      </c>
      <c r="G16" s="4">
        <v>116</v>
      </c>
      <c r="H16" s="4">
        <v>12</v>
      </c>
      <c r="I16" s="4">
        <v>8</v>
      </c>
      <c r="J16" s="4">
        <v>20</v>
      </c>
      <c r="K16" s="4">
        <v>9</v>
      </c>
      <c r="L16" s="4">
        <v>10</v>
      </c>
      <c r="M16" s="4">
        <v>19</v>
      </c>
      <c r="N16" s="4">
        <v>7</v>
      </c>
      <c r="O16" s="4">
        <v>11</v>
      </c>
      <c r="P16" s="4">
        <v>18</v>
      </c>
      <c r="Q16" s="4">
        <v>7</v>
      </c>
      <c r="R16" s="4">
        <v>5</v>
      </c>
      <c r="S16" s="4">
        <v>12</v>
      </c>
      <c r="T16" s="11">
        <f t="shared" si="1"/>
        <v>566</v>
      </c>
      <c r="U16" s="11">
        <f t="shared" si="0"/>
        <v>516</v>
      </c>
      <c r="V16" s="11">
        <f t="shared" si="0"/>
        <v>1082</v>
      </c>
      <c r="Y16" s="26" t="s">
        <v>194</v>
      </c>
      <c r="Z16" s="5">
        <f>SUM(T59:T63)</f>
        <v>2375</v>
      </c>
      <c r="AA16" s="5">
        <f t="shared" ref="AA16:AB16" si="13">SUM(U59:U63)</f>
        <v>2550</v>
      </c>
      <c r="AB16" s="5">
        <f t="shared" si="13"/>
        <v>4925</v>
      </c>
    </row>
    <row r="17" spans="1:28" x14ac:dyDescent="0.55000000000000004">
      <c r="A17" s="4" t="s">
        <v>17</v>
      </c>
      <c r="B17" s="4">
        <v>438</v>
      </c>
      <c r="C17" s="4">
        <v>412</v>
      </c>
      <c r="D17" s="4">
        <v>850</v>
      </c>
      <c r="E17" s="4">
        <v>50</v>
      </c>
      <c r="F17" s="4">
        <v>54</v>
      </c>
      <c r="G17" s="4">
        <v>104</v>
      </c>
      <c r="H17" s="4">
        <v>10</v>
      </c>
      <c r="I17" s="4">
        <v>11</v>
      </c>
      <c r="J17" s="4">
        <v>21</v>
      </c>
      <c r="K17" s="4">
        <v>12</v>
      </c>
      <c r="L17" s="4">
        <v>10</v>
      </c>
      <c r="M17" s="4">
        <v>22</v>
      </c>
      <c r="N17" s="4">
        <v>7</v>
      </c>
      <c r="O17" s="4">
        <v>10</v>
      </c>
      <c r="P17" s="4">
        <v>17</v>
      </c>
      <c r="Q17" s="4">
        <v>7</v>
      </c>
      <c r="R17" s="4">
        <v>8</v>
      </c>
      <c r="S17" s="4">
        <v>15</v>
      </c>
      <c r="T17" s="11">
        <f t="shared" si="1"/>
        <v>524</v>
      </c>
      <c r="U17" s="11">
        <f t="shared" si="0"/>
        <v>505</v>
      </c>
      <c r="V17" s="11">
        <f t="shared" si="0"/>
        <v>1029</v>
      </c>
      <c r="Y17" s="26" t="s">
        <v>195</v>
      </c>
      <c r="Z17" s="5">
        <f>SUM(T64:T68)</f>
        <v>1825</v>
      </c>
      <c r="AA17" s="5">
        <f t="shared" ref="AA17:AB17" si="14">SUM(U64:U68)</f>
        <v>2026</v>
      </c>
      <c r="AB17" s="5">
        <f t="shared" si="14"/>
        <v>3851</v>
      </c>
    </row>
    <row r="18" spans="1:28" x14ac:dyDescent="0.55000000000000004">
      <c r="A18" s="4" t="s">
        <v>18</v>
      </c>
      <c r="B18" s="4">
        <v>464</v>
      </c>
      <c r="C18" s="4">
        <v>455</v>
      </c>
      <c r="D18" s="4">
        <v>919</v>
      </c>
      <c r="E18" s="4">
        <v>55</v>
      </c>
      <c r="F18" s="4">
        <v>52</v>
      </c>
      <c r="G18" s="4">
        <v>107</v>
      </c>
      <c r="H18" s="4">
        <v>18</v>
      </c>
      <c r="I18" s="4">
        <v>12</v>
      </c>
      <c r="J18" s="4">
        <v>30</v>
      </c>
      <c r="K18" s="4">
        <v>15</v>
      </c>
      <c r="L18" s="4">
        <v>17</v>
      </c>
      <c r="M18" s="4">
        <v>32</v>
      </c>
      <c r="N18" s="4">
        <v>7</v>
      </c>
      <c r="O18" s="4">
        <v>11</v>
      </c>
      <c r="P18" s="4">
        <v>18</v>
      </c>
      <c r="Q18" s="4">
        <v>3</v>
      </c>
      <c r="R18" s="4">
        <v>10</v>
      </c>
      <c r="S18" s="4">
        <v>13</v>
      </c>
      <c r="T18" s="11">
        <f t="shared" si="1"/>
        <v>562</v>
      </c>
      <c r="U18" s="11">
        <f t="shared" si="0"/>
        <v>557</v>
      </c>
      <c r="V18" s="11">
        <f t="shared" si="0"/>
        <v>1119</v>
      </c>
      <c r="Y18" s="26" t="s">
        <v>196</v>
      </c>
      <c r="Z18" s="5">
        <f>SUM(T69:T73)</f>
        <v>1470</v>
      </c>
      <c r="AA18" s="5">
        <f t="shared" ref="AA18:AB18" si="15">SUM(U69:U73)</f>
        <v>1700</v>
      </c>
      <c r="AB18" s="5">
        <f t="shared" si="15"/>
        <v>3170</v>
      </c>
    </row>
    <row r="19" spans="1:28" x14ac:dyDescent="0.55000000000000004">
      <c r="A19" s="4" t="s">
        <v>19</v>
      </c>
      <c r="B19" s="4">
        <v>527</v>
      </c>
      <c r="C19" s="4">
        <v>481</v>
      </c>
      <c r="D19" s="3">
        <v>1008</v>
      </c>
      <c r="E19" s="4">
        <v>59</v>
      </c>
      <c r="F19" s="4">
        <v>61</v>
      </c>
      <c r="G19" s="4">
        <v>120</v>
      </c>
      <c r="H19" s="4">
        <v>15</v>
      </c>
      <c r="I19" s="4">
        <v>16</v>
      </c>
      <c r="J19" s="4">
        <v>31</v>
      </c>
      <c r="K19" s="4">
        <v>11</v>
      </c>
      <c r="L19" s="4">
        <v>6</v>
      </c>
      <c r="M19" s="4">
        <v>17</v>
      </c>
      <c r="N19" s="4">
        <v>10</v>
      </c>
      <c r="O19" s="4">
        <v>11</v>
      </c>
      <c r="P19" s="4">
        <v>21</v>
      </c>
      <c r="Q19" s="4">
        <v>6</v>
      </c>
      <c r="R19" s="4">
        <v>12</v>
      </c>
      <c r="S19" s="4">
        <v>18</v>
      </c>
      <c r="T19" s="11">
        <f t="shared" si="1"/>
        <v>628</v>
      </c>
      <c r="U19" s="11">
        <f t="shared" si="0"/>
        <v>587</v>
      </c>
      <c r="V19" s="11">
        <f t="shared" si="0"/>
        <v>1215</v>
      </c>
      <c r="Y19" s="26" t="s">
        <v>197</v>
      </c>
      <c r="Z19" s="5">
        <f>SUM(T74:T78)</f>
        <v>1020</v>
      </c>
      <c r="AA19" s="5">
        <f t="shared" ref="AA19:AB19" si="16">SUM(U74:U78)</f>
        <v>1174</v>
      </c>
      <c r="AB19" s="5">
        <f t="shared" si="16"/>
        <v>2194</v>
      </c>
    </row>
    <row r="20" spans="1:28" x14ac:dyDescent="0.55000000000000004">
      <c r="A20" s="4" t="s">
        <v>20</v>
      </c>
      <c r="B20" s="4">
        <v>499</v>
      </c>
      <c r="C20" s="4">
        <v>447</v>
      </c>
      <c r="D20" s="4">
        <v>946</v>
      </c>
      <c r="E20" s="4">
        <v>65</v>
      </c>
      <c r="F20" s="4">
        <v>53</v>
      </c>
      <c r="G20" s="4">
        <v>118</v>
      </c>
      <c r="H20" s="4">
        <v>18</v>
      </c>
      <c r="I20" s="4">
        <v>20</v>
      </c>
      <c r="J20" s="4">
        <v>38</v>
      </c>
      <c r="K20" s="4">
        <v>8</v>
      </c>
      <c r="L20" s="4">
        <v>9</v>
      </c>
      <c r="M20" s="4">
        <v>17</v>
      </c>
      <c r="N20" s="4">
        <v>4</v>
      </c>
      <c r="O20" s="4">
        <v>7</v>
      </c>
      <c r="P20" s="4">
        <v>11</v>
      </c>
      <c r="Q20" s="4">
        <v>11</v>
      </c>
      <c r="R20" s="4">
        <v>12</v>
      </c>
      <c r="S20" s="4">
        <v>23</v>
      </c>
      <c r="T20" s="11">
        <f t="shared" si="1"/>
        <v>605</v>
      </c>
      <c r="U20" s="11">
        <f t="shared" si="1"/>
        <v>548</v>
      </c>
      <c r="V20" s="11">
        <f t="shared" si="1"/>
        <v>1153</v>
      </c>
      <c r="Y20" s="26" t="s">
        <v>198</v>
      </c>
      <c r="Z20" s="5">
        <f>SUM(T79:T109)</f>
        <v>1980</v>
      </c>
      <c r="AA20" s="5">
        <f t="shared" ref="AA20:AB20" si="17">SUM(U79:U109)</f>
        <v>2641</v>
      </c>
      <c r="AB20" s="5">
        <f t="shared" si="17"/>
        <v>4621</v>
      </c>
    </row>
    <row r="21" spans="1:28" x14ac:dyDescent="0.55000000000000004">
      <c r="A21" s="4" t="s">
        <v>21</v>
      </c>
      <c r="B21" s="4">
        <v>543</v>
      </c>
      <c r="C21" s="4">
        <v>485</v>
      </c>
      <c r="D21" s="3">
        <v>1028</v>
      </c>
      <c r="E21" s="4">
        <v>72</v>
      </c>
      <c r="F21" s="4">
        <v>53</v>
      </c>
      <c r="G21" s="4">
        <v>125</v>
      </c>
      <c r="H21" s="4">
        <v>11</v>
      </c>
      <c r="I21" s="4">
        <v>17</v>
      </c>
      <c r="J21" s="4">
        <v>28</v>
      </c>
      <c r="K21" s="4">
        <v>14</v>
      </c>
      <c r="L21" s="4">
        <v>14</v>
      </c>
      <c r="M21" s="4">
        <v>28</v>
      </c>
      <c r="N21" s="4">
        <v>14</v>
      </c>
      <c r="O21" s="4">
        <v>9</v>
      </c>
      <c r="P21" s="4">
        <v>23</v>
      </c>
      <c r="Q21" s="4">
        <v>5</v>
      </c>
      <c r="R21" s="4">
        <v>7</v>
      </c>
      <c r="S21" s="4">
        <v>12</v>
      </c>
      <c r="T21" s="11">
        <f t="shared" si="1"/>
        <v>659</v>
      </c>
      <c r="U21" s="11">
        <f t="shared" si="1"/>
        <v>585</v>
      </c>
      <c r="V21" s="11">
        <f t="shared" si="1"/>
        <v>1244</v>
      </c>
      <c r="Z21" s="1">
        <f>SUM(Z4:Z20)</f>
        <v>43436</v>
      </c>
      <c r="AA21" s="1">
        <f>SUM(AA4:AA20)</f>
        <v>44064</v>
      </c>
      <c r="AB21" s="1">
        <f>SUM(AB4:AB20)</f>
        <v>87500</v>
      </c>
    </row>
    <row r="22" spans="1:28" x14ac:dyDescent="0.55000000000000004">
      <c r="A22" s="4" t="s">
        <v>22</v>
      </c>
      <c r="B22" s="4">
        <v>521</v>
      </c>
      <c r="C22" s="4">
        <v>533</v>
      </c>
      <c r="D22" s="3">
        <v>1054</v>
      </c>
      <c r="E22" s="4">
        <v>73</v>
      </c>
      <c r="F22" s="4">
        <v>68</v>
      </c>
      <c r="G22" s="4">
        <v>141</v>
      </c>
      <c r="H22" s="4">
        <v>22</v>
      </c>
      <c r="I22" s="4">
        <v>15</v>
      </c>
      <c r="J22" s="4">
        <v>37</v>
      </c>
      <c r="K22" s="4">
        <v>17</v>
      </c>
      <c r="L22" s="4">
        <v>20</v>
      </c>
      <c r="M22" s="4">
        <v>37</v>
      </c>
      <c r="N22" s="4">
        <v>11</v>
      </c>
      <c r="O22" s="4">
        <v>11</v>
      </c>
      <c r="P22" s="4">
        <v>22</v>
      </c>
      <c r="Q22" s="4">
        <v>16</v>
      </c>
      <c r="R22" s="4">
        <v>12</v>
      </c>
      <c r="S22" s="4">
        <v>28</v>
      </c>
      <c r="T22" s="11">
        <f t="shared" si="1"/>
        <v>660</v>
      </c>
      <c r="U22" s="11">
        <f t="shared" si="1"/>
        <v>659</v>
      </c>
      <c r="V22" s="11">
        <f t="shared" si="1"/>
        <v>1319</v>
      </c>
    </row>
    <row r="23" spans="1:28" x14ac:dyDescent="0.55000000000000004">
      <c r="A23" s="4" t="s">
        <v>23</v>
      </c>
      <c r="B23" s="4">
        <v>561</v>
      </c>
      <c r="C23" s="4">
        <v>476</v>
      </c>
      <c r="D23" s="3">
        <v>1037</v>
      </c>
      <c r="E23" s="4">
        <v>67</v>
      </c>
      <c r="F23" s="4">
        <v>44</v>
      </c>
      <c r="G23" s="4">
        <v>111</v>
      </c>
      <c r="H23" s="4">
        <v>15</v>
      </c>
      <c r="I23" s="4">
        <v>15</v>
      </c>
      <c r="J23" s="4">
        <v>30</v>
      </c>
      <c r="K23" s="4">
        <v>15</v>
      </c>
      <c r="L23" s="4">
        <v>14</v>
      </c>
      <c r="M23" s="4">
        <v>29</v>
      </c>
      <c r="N23" s="4">
        <v>15</v>
      </c>
      <c r="O23" s="4">
        <v>17</v>
      </c>
      <c r="P23" s="4">
        <v>32</v>
      </c>
      <c r="Q23" s="4">
        <v>5</v>
      </c>
      <c r="R23" s="4">
        <v>8</v>
      </c>
      <c r="S23" s="4">
        <v>13</v>
      </c>
      <c r="T23" s="11">
        <f t="shared" si="1"/>
        <v>678</v>
      </c>
      <c r="U23" s="11">
        <f t="shared" si="1"/>
        <v>574</v>
      </c>
      <c r="V23" s="11">
        <f t="shared" si="1"/>
        <v>1252</v>
      </c>
    </row>
    <row r="24" spans="1:28" x14ac:dyDescent="0.55000000000000004">
      <c r="A24" s="4" t="s">
        <v>24</v>
      </c>
      <c r="B24" s="4">
        <v>544</v>
      </c>
      <c r="C24" s="4">
        <v>500</v>
      </c>
      <c r="D24" s="3">
        <v>1044</v>
      </c>
      <c r="E24" s="4">
        <v>62</v>
      </c>
      <c r="F24" s="4">
        <v>61</v>
      </c>
      <c r="G24" s="4">
        <v>123</v>
      </c>
      <c r="H24" s="4">
        <v>17</v>
      </c>
      <c r="I24" s="4">
        <v>22</v>
      </c>
      <c r="J24" s="4">
        <v>39</v>
      </c>
      <c r="K24" s="4">
        <v>12</v>
      </c>
      <c r="L24" s="4">
        <v>11</v>
      </c>
      <c r="M24" s="4">
        <v>23</v>
      </c>
      <c r="N24" s="4">
        <v>13</v>
      </c>
      <c r="O24" s="4">
        <v>22</v>
      </c>
      <c r="P24" s="4">
        <v>35</v>
      </c>
      <c r="Q24" s="4">
        <v>13</v>
      </c>
      <c r="R24" s="4">
        <v>13</v>
      </c>
      <c r="S24" s="4">
        <v>26</v>
      </c>
      <c r="T24" s="11">
        <f t="shared" si="1"/>
        <v>661</v>
      </c>
      <c r="U24" s="11">
        <f t="shared" si="1"/>
        <v>629</v>
      </c>
      <c r="V24" s="11">
        <f t="shared" si="1"/>
        <v>1290</v>
      </c>
    </row>
    <row r="25" spans="1:28" x14ac:dyDescent="0.55000000000000004">
      <c r="A25" s="4" t="s">
        <v>25</v>
      </c>
      <c r="B25" s="4">
        <v>514</v>
      </c>
      <c r="C25" s="4">
        <v>506</v>
      </c>
      <c r="D25" s="3">
        <v>1020</v>
      </c>
      <c r="E25" s="4">
        <v>77</v>
      </c>
      <c r="F25" s="4">
        <v>41</v>
      </c>
      <c r="G25" s="4">
        <v>118</v>
      </c>
      <c r="H25" s="4">
        <v>11</v>
      </c>
      <c r="I25" s="4">
        <v>20</v>
      </c>
      <c r="J25" s="4">
        <v>31</v>
      </c>
      <c r="K25" s="4">
        <v>13</v>
      </c>
      <c r="L25" s="4">
        <v>15</v>
      </c>
      <c r="M25" s="4">
        <v>28</v>
      </c>
      <c r="N25" s="4">
        <v>9</v>
      </c>
      <c r="O25" s="4">
        <v>11</v>
      </c>
      <c r="P25" s="4">
        <v>20</v>
      </c>
      <c r="Q25" s="4">
        <v>12</v>
      </c>
      <c r="R25" s="4">
        <v>13</v>
      </c>
      <c r="S25" s="4">
        <v>25</v>
      </c>
      <c r="T25" s="11">
        <f t="shared" si="1"/>
        <v>636</v>
      </c>
      <c r="U25" s="11">
        <f t="shared" si="1"/>
        <v>606</v>
      </c>
      <c r="V25" s="11">
        <f t="shared" si="1"/>
        <v>1242</v>
      </c>
    </row>
    <row r="26" spans="1:28" x14ac:dyDescent="0.55000000000000004">
      <c r="A26" s="4" t="s">
        <v>26</v>
      </c>
      <c r="B26" s="4">
        <v>452</v>
      </c>
      <c r="C26" s="4">
        <v>500</v>
      </c>
      <c r="D26" s="4">
        <v>952</v>
      </c>
      <c r="E26" s="4">
        <v>62</v>
      </c>
      <c r="F26" s="4">
        <v>55</v>
      </c>
      <c r="G26" s="4">
        <v>117</v>
      </c>
      <c r="H26" s="4">
        <v>12</v>
      </c>
      <c r="I26" s="4">
        <v>21</v>
      </c>
      <c r="J26" s="4">
        <v>33</v>
      </c>
      <c r="K26" s="4">
        <v>13</v>
      </c>
      <c r="L26" s="4">
        <v>16</v>
      </c>
      <c r="M26" s="4">
        <v>29</v>
      </c>
      <c r="N26" s="4">
        <v>13</v>
      </c>
      <c r="O26" s="4">
        <v>7</v>
      </c>
      <c r="P26" s="4">
        <v>20</v>
      </c>
      <c r="Q26" s="4">
        <v>11</v>
      </c>
      <c r="R26" s="4">
        <v>6</v>
      </c>
      <c r="S26" s="4">
        <v>17</v>
      </c>
      <c r="T26" s="11">
        <f t="shared" si="1"/>
        <v>563</v>
      </c>
      <c r="U26" s="11">
        <f t="shared" si="1"/>
        <v>605</v>
      </c>
      <c r="V26" s="11">
        <f t="shared" si="1"/>
        <v>1168</v>
      </c>
    </row>
    <row r="27" spans="1:28" x14ac:dyDescent="0.55000000000000004">
      <c r="A27" s="4" t="s">
        <v>27</v>
      </c>
      <c r="B27" s="4">
        <v>588</v>
      </c>
      <c r="C27" s="4">
        <v>530</v>
      </c>
      <c r="D27" s="3">
        <v>1118</v>
      </c>
      <c r="E27" s="4">
        <v>65</v>
      </c>
      <c r="F27" s="4">
        <v>70</v>
      </c>
      <c r="G27" s="4">
        <v>135</v>
      </c>
      <c r="H27" s="4">
        <v>21</v>
      </c>
      <c r="I27" s="4">
        <v>18</v>
      </c>
      <c r="J27" s="4">
        <v>39</v>
      </c>
      <c r="K27" s="4">
        <v>18</v>
      </c>
      <c r="L27" s="4">
        <v>21</v>
      </c>
      <c r="M27" s="4">
        <v>39</v>
      </c>
      <c r="N27" s="4">
        <v>7</v>
      </c>
      <c r="O27" s="4">
        <v>5</v>
      </c>
      <c r="P27" s="4">
        <v>12</v>
      </c>
      <c r="Q27" s="4">
        <v>12</v>
      </c>
      <c r="R27" s="4">
        <v>9</v>
      </c>
      <c r="S27" s="4">
        <v>21</v>
      </c>
      <c r="T27" s="11">
        <f t="shared" si="1"/>
        <v>711</v>
      </c>
      <c r="U27" s="11">
        <f t="shared" si="1"/>
        <v>653</v>
      </c>
      <c r="V27" s="11">
        <f t="shared" si="1"/>
        <v>1364</v>
      </c>
    </row>
    <row r="28" spans="1:28" x14ac:dyDescent="0.55000000000000004">
      <c r="A28" s="4" t="s">
        <v>28</v>
      </c>
      <c r="B28" s="4">
        <v>564</v>
      </c>
      <c r="C28" s="4">
        <v>553</v>
      </c>
      <c r="D28" s="3">
        <v>1117</v>
      </c>
      <c r="E28" s="4">
        <v>57</v>
      </c>
      <c r="F28" s="4">
        <v>58</v>
      </c>
      <c r="G28" s="4">
        <v>115</v>
      </c>
      <c r="H28" s="4">
        <v>17</v>
      </c>
      <c r="I28" s="4">
        <v>17</v>
      </c>
      <c r="J28" s="4">
        <v>34</v>
      </c>
      <c r="K28" s="4">
        <v>14</v>
      </c>
      <c r="L28" s="4">
        <v>17</v>
      </c>
      <c r="M28" s="4">
        <v>31</v>
      </c>
      <c r="N28" s="4">
        <v>9</v>
      </c>
      <c r="O28" s="4">
        <v>10</v>
      </c>
      <c r="P28" s="4">
        <v>19</v>
      </c>
      <c r="Q28" s="4">
        <v>10</v>
      </c>
      <c r="R28" s="4">
        <v>6</v>
      </c>
      <c r="S28" s="4">
        <v>16</v>
      </c>
      <c r="T28" s="11">
        <f t="shared" si="1"/>
        <v>671</v>
      </c>
      <c r="U28" s="11">
        <f t="shared" si="1"/>
        <v>661</v>
      </c>
      <c r="V28" s="11">
        <f t="shared" si="1"/>
        <v>1332</v>
      </c>
    </row>
    <row r="29" spans="1:28" x14ac:dyDescent="0.55000000000000004">
      <c r="A29" s="4" t="s">
        <v>29</v>
      </c>
      <c r="B29" s="4">
        <v>550</v>
      </c>
      <c r="C29" s="4">
        <v>503</v>
      </c>
      <c r="D29" s="3">
        <v>1053</v>
      </c>
      <c r="E29" s="4">
        <v>74</v>
      </c>
      <c r="F29" s="4">
        <v>71</v>
      </c>
      <c r="G29" s="4">
        <v>145</v>
      </c>
      <c r="H29" s="4">
        <v>17</v>
      </c>
      <c r="I29" s="4">
        <v>14</v>
      </c>
      <c r="J29" s="4">
        <v>31</v>
      </c>
      <c r="K29" s="4">
        <v>16</v>
      </c>
      <c r="L29" s="4">
        <v>6</v>
      </c>
      <c r="M29" s="4">
        <v>22</v>
      </c>
      <c r="N29" s="4">
        <v>10</v>
      </c>
      <c r="O29" s="4">
        <v>9</v>
      </c>
      <c r="P29" s="4">
        <v>19</v>
      </c>
      <c r="Q29" s="4">
        <v>7</v>
      </c>
      <c r="R29" s="4">
        <v>5</v>
      </c>
      <c r="S29" s="4">
        <v>12</v>
      </c>
      <c r="T29" s="11">
        <f t="shared" si="1"/>
        <v>674</v>
      </c>
      <c r="U29" s="11">
        <f t="shared" si="1"/>
        <v>608</v>
      </c>
      <c r="V29" s="11">
        <f t="shared" si="1"/>
        <v>1282</v>
      </c>
    </row>
    <row r="30" spans="1:28" x14ac:dyDescent="0.55000000000000004">
      <c r="A30" s="4" t="s">
        <v>30</v>
      </c>
      <c r="B30" s="4">
        <v>509</v>
      </c>
      <c r="C30" s="4">
        <v>517</v>
      </c>
      <c r="D30" s="3">
        <v>1026</v>
      </c>
      <c r="E30" s="4">
        <v>59</v>
      </c>
      <c r="F30" s="4">
        <v>54</v>
      </c>
      <c r="G30" s="4">
        <v>113</v>
      </c>
      <c r="H30" s="4">
        <v>22</v>
      </c>
      <c r="I30" s="4">
        <v>25</v>
      </c>
      <c r="J30" s="4">
        <v>47</v>
      </c>
      <c r="K30" s="4">
        <v>14</v>
      </c>
      <c r="L30" s="4">
        <v>17</v>
      </c>
      <c r="M30" s="4">
        <v>31</v>
      </c>
      <c r="N30" s="4">
        <v>10</v>
      </c>
      <c r="O30" s="4">
        <v>16</v>
      </c>
      <c r="P30" s="4">
        <v>26</v>
      </c>
      <c r="Q30" s="4">
        <v>13</v>
      </c>
      <c r="R30" s="4">
        <v>12</v>
      </c>
      <c r="S30" s="4">
        <v>25</v>
      </c>
      <c r="T30" s="11">
        <f t="shared" si="1"/>
        <v>627</v>
      </c>
      <c r="U30" s="11">
        <f t="shared" si="1"/>
        <v>641</v>
      </c>
      <c r="V30" s="11">
        <f t="shared" si="1"/>
        <v>1268</v>
      </c>
    </row>
    <row r="31" spans="1:28" x14ac:dyDescent="0.55000000000000004">
      <c r="A31" s="4" t="s">
        <v>31</v>
      </c>
      <c r="B31" s="4">
        <v>496</v>
      </c>
      <c r="C31" s="4">
        <v>498</v>
      </c>
      <c r="D31" s="4">
        <v>994</v>
      </c>
      <c r="E31" s="4">
        <v>56</v>
      </c>
      <c r="F31" s="4">
        <v>60</v>
      </c>
      <c r="G31" s="4">
        <v>116</v>
      </c>
      <c r="H31" s="4">
        <v>20</v>
      </c>
      <c r="I31" s="4">
        <v>17</v>
      </c>
      <c r="J31" s="4">
        <v>37</v>
      </c>
      <c r="K31" s="4">
        <v>18</v>
      </c>
      <c r="L31" s="4">
        <v>14</v>
      </c>
      <c r="M31" s="4">
        <v>32</v>
      </c>
      <c r="N31" s="4">
        <v>12</v>
      </c>
      <c r="O31" s="4">
        <v>12</v>
      </c>
      <c r="P31" s="4">
        <v>24</v>
      </c>
      <c r="Q31" s="4">
        <v>8</v>
      </c>
      <c r="R31" s="4">
        <v>12</v>
      </c>
      <c r="S31" s="4">
        <v>20</v>
      </c>
      <c r="T31" s="11">
        <f t="shared" si="1"/>
        <v>610</v>
      </c>
      <c r="U31" s="11">
        <f t="shared" si="1"/>
        <v>613</v>
      </c>
      <c r="V31" s="11">
        <f t="shared" si="1"/>
        <v>1223</v>
      </c>
    </row>
    <row r="32" spans="1:28" x14ac:dyDescent="0.55000000000000004">
      <c r="A32" s="4" t="s">
        <v>32</v>
      </c>
      <c r="B32" s="4">
        <v>484</v>
      </c>
      <c r="C32" s="4">
        <v>461</v>
      </c>
      <c r="D32" s="4">
        <v>945</v>
      </c>
      <c r="E32" s="4">
        <v>62</v>
      </c>
      <c r="F32" s="4">
        <v>63</v>
      </c>
      <c r="G32" s="4">
        <v>125</v>
      </c>
      <c r="H32" s="4">
        <v>20</v>
      </c>
      <c r="I32" s="4">
        <v>11</v>
      </c>
      <c r="J32" s="4">
        <v>31</v>
      </c>
      <c r="K32" s="4">
        <v>13</v>
      </c>
      <c r="L32" s="4">
        <v>13</v>
      </c>
      <c r="M32" s="4">
        <v>26</v>
      </c>
      <c r="N32" s="4">
        <v>17</v>
      </c>
      <c r="O32" s="4">
        <v>14</v>
      </c>
      <c r="P32" s="4">
        <v>31</v>
      </c>
      <c r="Q32" s="4">
        <v>13</v>
      </c>
      <c r="R32" s="4">
        <v>5</v>
      </c>
      <c r="S32" s="4">
        <v>18</v>
      </c>
      <c r="T32" s="11">
        <f t="shared" si="1"/>
        <v>609</v>
      </c>
      <c r="U32" s="11">
        <f t="shared" si="1"/>
        <v>567</v>
      </c>
      <c r="V32" s="11">
        <f t="shared" si="1"/>
        <v>1176</v>
      </c>
    </row>
    <row r="33" spans="1:22" x14ac:dyDescent="0.55000000000000004">
      <c r="A33" s="4" t="s">
        <v>33</v>
      </c>
      <c r="B33" s="4">
        <v>529</v>
      </c>
      <c r="C33" s="4">
        <v>476</v>
      </c>
      <c r="D33" s="3">
        <v>1005</v>
      </c>
      <c r="E33" s="4">
        <v>58</v>
      </c>
      <c r="F33" s="4">
        <v>63</v>
      </c>
      <c r="G33" s="4">
        <v>121</v>
      </c>
      <c r="H33" s="4">
        <v>16</v>
      </c>
      <c r="I33" s="4">
        <v>12</v>
      </c>
      <c r="J33" s="4">
        <v>28</v>
      </c>
      <c r="K33" s="4">
        <v>12</v>
      </c>
      <c r="L33" s="4">
        <v>13</v>
      </c>
      <c r="M33" s="4">
        <v>25</v>
      </c>
      <c r="N33" s="4">
        <v>11</v>
      </c>
      <c r="O33" s="4">
        <v>13</v>
      </c>
      <c r="P33" s="4">
        <v>24</v>
      </c>
      <c r="Q33" s="4">
        <v>8</v>
      </c>
      <c r="R33" s="4">
        <v>17</v>
      </c>
      <c r="S33" s="4">
        <v>25</v>
      </c>
      <c r="T33" s="11">
        <f t="shared" si="1"/>
        <v>634</v>
      </c>
      <c r="U33" s="11">
        <f t="shared" si="1"/>
        <v>594</v>
      </c>
      <c r="V33" s="11">
        <f t="shared" si="1"/>
        <v>1228</v>
      </c>
    </row>
    <row r="34" spans="1:22" x14ac:dyDescent="0.55000000000000004">
      <c r="A34" s="4" t="s">
        <v>34</v>
      </c>
      <c r="B34" s="4">
        <v>543</v>
      </c>
      <c r="C34" s="4">
        <v>477</v>
      </c>
      <c r="D34" s="3">
        <v>1020</v>
      </c>
      <c r="E34" s="4">
        <v>54</v>
      </c>
      <c r="F34" s="4">
        <v>61</v>
      </c>
      <c r="G34" s="4">
        <v>115</v>
      </c>
      <c r="H34" s="4">
        <v>21</v>
      </c>
      <c r="I34" s="4">
        <v>16</v>
      </c>
      <c r="J34" s="4">
        <v>37</v>
      </c>
      <c r="K34" s="4">
        <v>14</v>
      </c>
      <c r="L34" s="4">
        <v>19</v>
      </c>
      <c r="M34" s="4">
        <v>33</v>
      </c>
      <c r="N34" s="4">
        <v>15</v>
      </c>
      <c r="O34" s="4">
        <v>12</v>
      </c>
      <c r="P34" s="4">
        <v>27</v>
      </c>
      <c r="Q34" s="4">
        <v>15</v>
      </c>
      <c r="R34" s="4">
        <v>12</v>
      </c>
      <c r="S34" s="4">
        <v>27</v>
      </c>
      <c r="T34" s="11">
        <f t="shared" si="1"/>
        <v>662</v>
      </c>
      <c r="U34" s="11">
        <f t="shared" si="1"/>
        <v>597</v>
      </c>
      <c r="V34" s="11">
        <f t="shared" si="1"/>
        <v>1259</v>
      </c>
    </row>
    <row r="35" spans="1:22" x14ac:dyDescent="0.55000000000000004">
      <c r="A35" s="4" t="s">
        <v>35</v>
      </c>
      <c r="B35" s="4">
        <v>497</v>
      </c>
      <c r="C35" s="4">
        <v>493</v>
      </c>
      <c r="D35" s="4">
        <v>990</v>
      </c>
      <c r="E35" s="4">
        <v>68</v>
      </c>
      <c r="F35" s="4">
        <v>51</v>
      </c>
      <c r="G35" s="4">
        <v>119</v>
      </c>
      <c r="H35" s="4">
        <v>19</v>
      </c>
      <c r="I35" s="4">
        <v>25</v>
      </c>
      <c r="J35" s="4">
        <v>44</v>
      </c>
      <c r="K35" s="4">
        <v>24</v>
      </c>
      <c r="L35" s="4">
        <v>16</v>
      </c>
      <c r="M35" s="4">
        <v>40</v>
      </c>
      <c r="N35" s="4">
        <v>6</v>
      </c>
      <c r="O35" s="4">
        <v>7</v>
      </c>
      <c r="P35" s="4">
        <v>13</v>
      </c>
      <c r="Q35" s="4">
        <v>12</v>
      </c>
      <c r="R35" s="4">
        <v>15</v>
      </c>
      <c r="S35" s="4">
        <v>27</v>
      </c>
      <c r="T35" s="11">
        <f t="shared" si="1"/>
        <v>626</v>
      </c>
      <c r="U35" s="11">
        <f t="shared" si="1"/>
        <v>607</v>
      </c>
      <c r="V35" s="11">
        <f t="shared" si="1"/>
        <v>1233</v>
      </c>
    </row>
    <row r="36" spans="1:22" x14ac:dyDescent="0.55000000000000004">
      <c r="A36" s="4" t="s">
        <v>36</v>
      </c>
      <c r="B36" s="4">
        <v>526</v>
      </c>
      <c r="C36" s="4">
        <v>504</v>
      </c>
      <c r="D36" s="3">
        <v>1030</v>
      </c>
      <c r="E36" s="4">
        <v>56</v>
      </c>
      <c r="F36" s="4">
        <v>67</v>
      </c>
      <c r="G36" s="4">
        <v>123</v>
      </c>
      <c r="H36" s="4">
        <v>19</v>
      </c>
      <c r="I36" s="4">
        <v>19</v>
      </c>
      <c r="J36" s="4">
        <v>38</v>
      </c>
      <c r="K36" s="4">
        <v>14</v>
      </c>
      <c r="L36" s="4">
        <v>13</v>
      </c>
      <c r="M36" s="4">
        <v>27</v>
      </c>
      <c r="N36" s="4">
        <v>10</v>
      </c>
      <c r="O36" s="4">
        <v>10</v>
      </c>
      <c r="P36" s="4">
        <v>20</v>
      </c>
      <c r="Q36" s="4">
        <v>5</v>
      </c>
      <c r="R36" s="4">
        <v>7</v>
      </c>
      <c r="S36" s="4">
        <v>12</v>
      </c>
      <c r="T36" s="11">
        <f t="shared" si="1"/>
        <v>630</v>
      </c>
      <c r="U36" s="11">
        <f t="shared" si="1"/>
        <v>620</v>
      </c>
      <c r="V36" s="11">
        <f t="shared" si="1"/>
        <v>1250</v>
      </c>
    </row>
    <row r="37" spans="1:22" x14ac:dyDescent="0.55000000000000004">
      <c r="A37" s="4" t="s">
        <v>37</v>
      </c>
      <c r="B37" s="4">
        <v>549</v>
      </c>
      <c r="C37" s="4">
        <v>555</v>
      </c>
      <c r="D37" s="3">
        <v>1104</v>
      </c>
      <c r="E37" s="4">
        <v>65</v>
      </c>
      <c r="F37" s="4">
        <v>48</v>
      </c>
      <c r="G37" s="4">
        <v>113</v>
      </c>
      <c r="H37" s="4">
        <v>23</v>
      </c>
      <c r="I37" s="4">
        <v>15</v>
      </c>
      <c r="J37" s="4">
        <v>38</v>
      </c>
      <c r="K37" s="4">
        <v>18</v>
      </c>
      <c r="L37" s="4">
        <v>16</v>
      </c>
      <c r="M37" s="4">
        <v>34</v>
      </c>
      <c r="N37" s="4">
        <v>10</v>
      </c>
      <c r="O37" s="4">
        <v>13</v>
      </c>
      <c r="P37" s="4">
        <v>23</v>
      </c>
      <c r="Q37" s="4">
        <v>8</v>
      </c>
      <c r="R37" s="4">
        <v>7</v>
      </c>
      <c r="S37" s="4">
        <v>15</v>
      </c>
      <c r="T37" s="11">
        <f t="shared" si="1"/>
        <v>673</v>
      </c>
      <c r="U37" s="11">
        <f t="shared" si="1"/>
        <v>654</v>
      </c>
      <c r="V37" s="11">
        <f t="shared" si="1"/>
        <v>1327</v>
      </c>
    </row>
    <row r="38" spans="1:22" x14ac:dyDescent="0.55000000000000004">
      <c r="A38" s="4" t="s">
        <v>38</v>
      </c>
      <c r="B38" s="4">
        <v>569</v>
      </c>
      <c r="C38" s="4">
        <v>570</v>
      </c>
      <c r="D38" s="3">
        <v>1139</v>
      </c>
      <c r="E38" s="4">
        <v>62</v>
      </c>
      <c r="F38" s="4">
        <v>51</v>
      </c>
      <c r="G38" s="4">
        <v>113</v>
      </c>
      <c r="H38" s="4">
        <v>15</v>
      </c>
      <c r="I38" s="4">
        <v>20</v>
      </c>
      <c r="J38" s="4">
        <v>35</v>
      </c>
      <c r="K38" s="4">
        <v>14</v>
      </c>
      <c r="L38" s="4">
        <v>19</v>
      </c>
      <c r="M38" s="4">
        <v>33</v>
      </c>
      <c r="N38" s="4">
        <v>14</v>
      </c>
      <c r="O38" s="4">
        <v>17</v>
      </c>
      <c r="P38" s="4">
        <v>31</v>
      </c>
      <c r="Q38" s="4">
        <v>13</v>
      </c>
      <c r="R38" s="4">
        <v>13</v>
      </c>
      <c r="S38" s="4">
        <v>26</v>
      </c>
      <c r="T38" s="11">
        <f t="shared" si="1"/>
        <v>687</v>
      </c>
      <c r="U38" s="11">
        <f t="shared" si="1"/>
        <v>690</v>
      </c>
      <c r="V38" s="11">
        <f t="shared" si="1"/>
        <v>1377</v>
      </c>
    </row>
    <row r="39" spans="1:22" x14ac:dyDescent="0.55000000000000004">
      <c r="A39" s="4" t="s">
        <v>39</v>
      </c>
      <c r="B39" s="4">
        <v>562</v>
      </c>
      <c r="C39" s="4">
        <v>538</v>
      </c>
      <c r="D39" s="3">
        <v>1100</v>
      </c>
      <c r="E39" s="4">
        <v>81</v>
      </c>
      <c r="F39" s="4">
        <v>59</v>
      </c>
      <c r="G39" s="4">
        <v>140</v>
      </c>
      <c r="H39" s="4">
        <v>16</v>
      </c>
      <c r="I39" s="4">
        <v>22</v>
      </c>
      <c r="J39" s="4">
        <v>38</v>
      </c>
      <c r="K39" s="4">
        <v>15</v>
      </c>
      <c r="L39" s="4">
        <v>13</v>
      </c>
      <c r="M39" s="4">
        <v>28</v>
      </c>
      <c r="N39" s="4">
        <v>14</v>
      </c>
      <c r="O39" s="4">
        <v>19</v>
      </c>
      <c r="P39" s="4">
        <v>33</v>
      </c>
      <c r="Q39" s="4">
        <v>9</v>
      </c>
      <c r="R39" s="4">
        <v>11</v>
      </c>
      <c r="S39" s="4">
        <v>20</v>
      </c>
      <c r="T39" s="11">
        <f t="shared" si="1"/>
        <v>697</v>
      </c>
      <c r="U39" s="11">
        <f t="shared" si="1"/>
        <v>662</v>
      </c>
      <c r="V39" s="11">
        <f t="shared" si="1"/>
        <v>1359</v>
      </c>
    </row>
    <row r="40" spans="1:22" x14ac:dyDescent="0.55000000000000004">
      <c r="A40" s="4" t="s">
        <v>40</v>
      </c>
      <c r="B40" s="4">
        <v>584</v>
      </c>
      <c r="C40" s="4">
        <v>599</v>
      </c>
      <c r="D40" s="3">
        <v>1183</v>
      </c>
      <c r="E40" s="4">
        <v>74</v>
      </c>
      <c r="F40" s="4">
        <v>70</v>
      </c>
      <c r="G40" s="4">
        <v>144</v>
      </c>
      <c r="H40" s="4">
        <v>19</v>
      </c>
      <c r="I40" s="4">
        <v>23</v>
      </c>
      <c r="J40" s="4">
        <v>42</v>
      </c>
      <c r="K40" s="4">
        <v>12</v>
      </c>
      <c r="L40" s="4">
        <v>16</v>
      </c>
      <c r="M40" s="4">
        <v>28</v>
      </c>
      <c r="N40" s="4">
        <v>12</v>
      </c>
      <c r="O40" s="4">
        <v>9</v>
      </c>
      <c r="P40" s="4">
        <v>21</v>
      </c>
      <c r="Q40" s="4">
        <v>8</v>
      </c>
      <c r="R40" s="4">
        <v>15</v>
      </c>
      <c r="S40" s="4">
        <v>23</v>
      </c>
      <c r="T40" s="11">
        <f t="shared" si="1"/>
        <v>709</v>
      </c>
      <c r="U40" s="11">
        <f t="shared" si="1"/>
        <v>732</v>
      </c>
      <c r="V40" s="11">
        <f t="shared" si="1"/>
        <v>1441</v>
      </c>
    </row>
    <row r="41" spans="1:22" x14ac:dyDescent="0.55000000000000004">
      <c r="A41" s="4" t="s">
        <v>41</v>
      </c>
      <c r="B41" s="4">
        <v>548</v>
      </c>
      <c r="C41" s="4">
        <v>565</v>
      </c>
      <c r="D41" s="3">
        <v>1113</v>
      </c>
      <c r="E41" s="4">
        <v>70</v>
      </c>
      <c r="F41" s="4">
        <v>70</v>
      </c>
      <c r="G41" s="4">
        <v>140</v>
      </c>
      <c r="H41" s="4">
        <v>23</v>
      </c>
      <c r="I41" s="4">
        <v>14</v>
      </c>
      <c r="J41" s="4">
        <v>37</v>
      </c>
      <c r="K41" s="4">
        <v>16</v>
      </c>
      <c r="L41" s="4">
        <v>12</v>
      </c>
      <c r="M41" s="4">
        <v>28</v>
      </c>
      <c r="N41" s="4">
        <v>12</v>
      </c>
      <c r="O41" s="4">
        <v>16</v>
      </c>
      <c r="P41" s="4">
        <v>28</v>
      </c>
      <c r="Q41" s="4">
        <v>15</v>
      </c>
      <c r="R41" s="4">
        <v>9</v>
      </c>
      <c r="S41" s="4">
        <v>24</v>
      </c>
      <c r="T41" s="11">
        <f t="shared" si="1"/>
        <v>684</v>
      </c>
      <c r="U41" s="11">
        <f t="shared" si="1"/>
        <v>686</v>
      </c>
      <c r="V41" s="11">
        <f t="shared" si="1"/>
        <v>1370</v>
      </c>
    </row>
    <row r="42" spans="1:22" x14ac:dyDescent="0.55000000000000004">
      <c r="A42" s="4" t="s">
        <v>42</v>
      </c>
      <c r="B42" s="4">
        <v>580</v>
      </c>
      <c r="C42" s="4">
        <v>580</v>
      </c>
      <c r="D42" s="3">
        <v>1160</v>
      </c>
      <c r="E42" s="4">
        <v>79</v>
      </c>
      <c r="F42" s="4">
        <v>71</v>
      </c>
      <c r="G42" s="4">
        <v>150</v>
      </c>
      <c r="H42" s="4">
        <v>17</v>
      </c>
      <c r="I42" s="4">
        <v>19</v>
      </c>
      <c r="J42" s="4">
        <v>36</v>
      </c>
      <c r="K42" s="4">
        <v>15</v>
      </c>
      <c r="L42" s="4">
        <v>18</v>
      </c>
      <c r="M42" s="4">
        <v>33</v>
      </c>
      <c r="N42" s="4">
        <v>17</v>
      </c>
      <c r="O42" s="4">
        <v>11</v>
      </c>
      <c r="P42" s="4">
        <v>28</v>
      </c>
      <c r="Q42" s="4">
        <v>9</v>
      </c>
      <c r="R42" s="4">
        <v>18</v>
      </c>
      <c r="S42" s="4">
        <v>27</v>
      </c>
      <c r="T42" s="11">
        <f t="shared" si="1"/>
        <v>717</v>
      </c>
      <c r="U42" s="11">
        <f t="shared" si="1"/>
        <v>717</v>
      </c>
      <c r="V42" s="11">
        <f t="shared" si="1"/>
        <v>1434</v>
      </c>
    </row>
    <row r="43" spans="1:22" x14ac:dyDescent="0.55000000000000004">
      <c r="A43" s="4" t="s">
        <v>43</v>
      </c>
      <c r="B43" s="4">
        <v>547</v>
      </c>
      <c r="C43" s="4">
        <v>525</v>
      </c>
      <c r="D43" s="3">
        <v>1072</v>
      </c>
      <c r="E43" s="4">
        <v>87</v>
      </c>
      <c r="F43" s="4">
        <v>67</v>
      </c>
      <c r="G43" s="4">
        <v>154</v>
      </c>
      <c r="H43" s="4">
        <v>21</v>
      </c>
      <c r="I43" s="4">
        <v>18</v>
      </c>
      <c r="J43" s="4">
        <v>39</v>
      </c>
      <c r="K43" s="4">
        <v>18</v>
      </c>
      <c r="L43" s="4">
        <v>16</v>
      </c>
      <c r="M43" s="4">
        <v>34</v>
      </c>
      <c r="N43" s="4">
        <v>12</v>
      </c>
      <c r="O43" s="4">
        <v>16</v>
      </c>
      <c r="P43" s="4">
        <v>28</v>
      </c>
      <c r="Q43" s="4">
        <v>15</v>
      </c>
      <c r="R43" s="4">
        <v>13</v>
      </c>
      <c r="S43" s="4">
        <v>28</v>
      </c>
      <c r="T43" s="11">
        <f t="shared" si="1"/>
        <v>700</v>
      </c>
      <c r="U43" s="11">
        <f t="shared" si="1"/>
        <v>655</v>
      </c>
      <c r="V43" s="11">
        <f t="shared" si="1"/>
        <v>1355</v>
      </c>
    </row>
    <row r="44" spans="1:22" x14ac:dyDescent="0.55000000000000004">
      <c r="A44" s="4" t="s">
        <v>44</v>
      </c>
      <c r="B44" s="4">
        <v>519</v>
      </c>
      <c r="C44" s="4">
        <v>527</v>
      </c>
      <c r="D44" s="3">
        <v>1046</v>
      </c>
      <c r="E44" s="4">
        <v>79</v>
      </c>
      <c r="F44" s="4">
        <v>60</v>
      </c>
      <c r="G44" s="4">
        <v>139</v>
      </c>
      <c r="H44" s="4">
        <v>20</v>
      </c>
      <c r="I44" s="4">
        <v>13</v>
      </c>
      <c r="J44" s="4">
        <v>33</v>
      </c>
      <c r="K44" s="4">
        <v>27</v>
      </c>
      <c r="L44" s="4">
        <v>9</v>
      </c>
      <c r="M44" s="4">
        <v>36</v>
      </c>
      <c r="N44" s="4">
        <v>11</v>
      </c>
      <c r="O44" s="4">
        <v>14</v>
      </c>
      <c r="P44" s="4">
        <v>25</v>
      </c>
      <c r="Q44" s="4">
        <v>9</v>
      </c>
      <c r="R44" s="4">
        <v>15</v>
      </c>
      <c r="S44" s="4">
        <v>24</v>
      </c>
      <c r="T44" s="11">
        <f t="shared" si="1"/>
        <v>665</v>
      </c>
      <c r="U44" s="11">
        <f t="shared" si="1"/>
        <v>638</v>
      </c>
      <c r="V44" s="11">
        <f t="shared" si="1"/>
        <v>1303</v>
      </c>
    </row>
    <row r="45" spans="1:22" x14ac:dyDescent="0.55000000000000004">
      <c r="A45" s="4" t="s">
        <v>45</v>
      </c>
      <c r="B45" s="4">
        <v>567</v>
      </c>
      <c r="C45" s="4">
        <v>585</v>
      </c>
      <c r="D45" s="3">
        <v>1152</v>
      </c>
      <c r="E45" s="4">
        <v>79</v>
      </c>
      <c r="F45" s="4">
        <v>75</v>
      </c>
      <c r="G45" s="4">
        <v>154</v>
      </c>
      <c r="H45" s="4">
        <v>19</v>
      </c>
      <c r="I45" s="4">
        <v>13</v>
      </c>
      <c r="J45" s="4">
        <v>32</v>
      </c>
      <c r="K45" s="4">
        <v>18</v>
      </c>
      <c r="L45" s="4">
        <v>14</v>
      </c>
      <c r="M45" s="4">
        <v>32</v>
      </c>
      <c r="N45" s="4">
        <v>20</v>
      </c>
      <c r="O45" s="4">
        <v>10</v>
      </c>
      <c r="P45" s="4">
        <v>30</v>
      </c>
      <c r="Q45" s="4">
        <v>13</v>
      </c>
      <c r="R45" s="4">
        <v>11</v>
      </c>
      <c r="S45" s="4">
        <v>24</v>
      </c>
      <c r="T45" s="11">
        <f t="shared" si="1"/>
        <v>716</v>
      </c>
      <c r="U45" s="11">
        <f t="shared" si="1"/>
        <v>708</v>
      </c>
      <c r="V45" s="11">
        <f t="shared" si="1"/>
        <v>1424</v>
      </c>
    </row>
    <row r="46" spans="1:22" x14ac:dyDescent="0.55000000000000004">
      <c r="A46" s="4" t="s">
        <v>46</v>
      </c>
      <c r="B46" s="4">
        <v>487</v>
      </c>
      <c r="C46" s="4">
        <v>527</v>
      </c>
      <c r="D46" s="3">
        <v>1014</v>
      </c>
      <c r="E46" s="4">
        <v>57</v>
      </c>
      <c r="F46" s="4">
        <v>56</v>
      </c>
      <c r="G46" s="4">
        <v>113</v>
      </c>
      <c r="H46" s="4">
        <v>15</v>
      </c>
      <c r="I46" s="4">
        <v>15</v>
      </c>
      <c r="J46" s="4">
        <v>30</v>
      </c>
      <c r="K46" s="4">
        <v>9</v>
      </c>
      <c r="L46" s="4">
        <v>17</v>
      </c>
      <c r="M46" s="4">
        <v>26</v>
      </c>
      <c r="N46" s="4">
        <v>7</v>
      </c>
      <c r="O46" s="4">
        <v>7</v>
      </c>
      <c r="P46" s="4">
        <v>14</v>
      </c>
      <c r="Q46" s="4">
        <v>11</v>
      </c>
      <c r="R46" s="4">
        <v>13</v>
      </c>
      <c r="S46" s="4">
        <v>24</v>
      </c>
      <c r="T46" s="11">
        <f t="shared" si="1"/>
        <v>586</v>
      </c>
      <c r="U46" s="11">
        <f t="shared" si="1"/>
        <v>635</v>
      </c>
      <c r="V46" s="11">
        <f t="shared" si="1"/>
        <v>1221</v>
      </c>
    </row>
    <row r="47" spans="1:22" x14ac:dyDescent="0.55000000000000004">
      <c r="A47" s="4" t="s">
        <v>47</v>
      </c>
      <c r="B47" s="4">
        <v>561</v>
      </c>
      <c r="C47" s="4">
        <v>475</v>
      </c>
      <c r="D47" s="3">
        <v>1036</v>
      </c>
      <c r="E47" s="4">
        <v>69</v>
      </c>
      <c r="F47" s="4">
        <v>50</v>
      </c>
      <c r="G47" s="4">
        <v>119</v>
      </c>
      <c r="H47" s="4">
        <v>21</v>
      </c>
      <c r="I47" s="4">
        <v>19</v>
      </c>
      <c r="J47" s="4">
        <v>40</v>
      </c>
      <c r="K47" s="4">
        <v>14</v>
      </c>
      <c r="L47" s="4">
        <v>22</v>
      </c>
      <c r="M47" s="4">
        <v>36</v>
      </c>
      <c r="N47" s="4">
        <v>13</v>
      </c>
      <c r="O47" s="4">
        <v>9</v>
      </c>
      <c r="P47" s="4">
        <v>22</v>
      </c>
      <c r="Q47" s="4">
        <v>13</v>
      </c>
      <c r="R47" s="4">
        <v>11</v>
      </c>
      <c r="S47" s="4">
        <v>24</v>
      </c>
      <c r="T47" s="11">
        <f t="shared" si="1"/>
        <v>691</v>
      </c>
      <c r="U47" s="11">
        <f t="shared" si="1"/>
        <v>586</v>
      </c>
      <c r="V47" s="11">
        <f t="shared" si="1"/>
        <v>1277</v>
      </c>
    </row>
    <row r="48" spans="1:22" x14ac:dyDescent="0.55000000000000004">
      <c r="A48" s="4" t="s">
        <v>48</v>
      </c>
      <c r="B48" s="4">
        <v>553</v>
      </c>
      <c r="C48" s="4">
        <v>605</v>
      </c>
      <c r="D48" s="3">
        <v>1158</v>
      </c>
      <c r="E48" s="4">
        <v>85</v>
      </c>
      <c r="F48" s="4">
        <v>71</v>
      </c>
      <c r="G48" s="4">
        <v>156</v>
      </c>
      <c r="H48" s="4">
        <v>19</v>
      </c>
      <c r="I48" s="4">
        <v>26</v>
      </c>
      <c r="J48" s="4">
        <v>45</v>
      </c>
      <c r="K48" s="4">
        <v>12</v>
      </c>
      <c r="L48" s="4">
        <v>24</v>
      </c>
      <c r="M48" s="4">
        <v>36</v>
      </c>
      <c r="N48" s="4">
        <v>9</v>
      </c>
      <c r="O48" s="4">
        <v>14</v>
      </c>
      <c r="P48" s="4">
        <v>23</v>
      </c>
      <c r="Q48" s="4">
        <v>13</v>
      </c>
      <c r="R48" s="4">
        <v>12</v>
      </c>
      <c r="S48" s="4">
        <v>25</v>
      </c>
      <c r="T48" s="11">
        <f t="shared" si="1"/>
        <v>691</v>
      </c>
      <c r="U48" s="11">
        <f t="shared" si="1"/>
        <v>752</v>
      </c>
      <c r="V48" s="11">
        <f t="shared" si="1"/>
        <v>1443</v>
      </c>
    </row>
    <row r="49" spans="1:22" x14ac:dyDescent="0.55000000000000004">
      <c r="A49" s="4" t="s">
        <v>49</v>
      </c>
      <c r="B49" s="4">
        <v>521</v>
      </c>
      <c r="C49" s="4">
        <v>518</v>
      </c>
      <c r="D49" s="3">
        <v>1039</v>
      </c>
      <c r="E49" s="4">
        <v>61</v>
      </c>
      <c r="F49" s="4">
        <v>65</v>
      </c>
      <c r="G49" s="4">
        <v>126</v>
      </c>
      <c r="H49" s="4">
        <v>32</v>
      </c>
      <c r="I49" s="4">
        <v>16</v>
      </c>
      <c r="J49" s="4">
        <v>48</v>
      </c>
      <c r="K49" s="4">
        <v>9</v>
      </c>
      <c r="L49" s="4">
        <v>16</v>
      </c>
      <c r="M49" s="4">
        <v>25</v>
      </c>
      <c r="N49" s="4">
        <v>6</v>
      </c>
      <c r="O49" s="4">
        <v>18</v>
      </c>
      <c r="P49" s="4">
        <v>24</v>
      </c>
      <c r="Q49" s="4">
        <v>13</v>
      </c>
      <c r="R49" s="4">
        <v>12</v>
      </c>
      <c r="S49" s="4">
        <v>25</v>
      </c>
      <c r="T49" s="11">
        <f t="shared" si="1"/>
        <v>642</v>
      </c>
      <c r="U49" s="11">
        <f t="shared" si="1"/>
        <v>645</v>
      </c>
      <c r="V49" s="11">
        <f t="shared" si="1"/>
        <v>1287</v>
      </c>
    </row>
    <row r="50" spans="1:22" x14ac:dyDescent="0.55000000000000004">
      <c r="A50" s="4" t="s">
        <v>50</v>
      </c>
      <c r="B50" s="4">
        <v>560</v>
      </c>
      <c r="C50" s="4">
        <v>600</v>
      </c>
      <c r="D50" s="3">
        <v>1160</v>
      </c>
      <c r="E50" s="4">
        <v>66</v>
      </c>
      <c r="F50" s="4">
        <v>66</v>
      </c>
      <c r="G50" s="4">
        <v>132</v>
      </c>
      <c r="H50" s="4">
        <v>24</v>
      </c>
      <c r="I50" s="4">
        <v>23</v>
      </c>
      <c r="J50" s="4">
        <v>47</v>
      </c>
      <c r="K50" s="4">
        <v>19</v>
      </c>
      <c r="L50" s="4">
        <v>10</v>
      </c>
      <c r="M50" s="4">
        <v>29</v>
      </c>
      <c r="N50" s="4">
        <v>13</v>
      </c>
      <c r="O50" s="4">
        <v>5</v>
      </c>
      <c r="P50" s="4">
        <v>18</v>
      </c>
      <c r="Q50" s="4">
        <v>16</v>
      </c>
      <c r="R50" s="4">
        <v>12</v>
      </c>
      <c r="S50" s="4">
        <v>28</v>
      </c>
      <c r="T50" s="11">
        <f t="shared" si="1"/>
        <v>698</v>
      </c>
      <c r="U50" s="11">
        <f t="shared" si="1"/>
        <v>716</v>
      </c>
      <c r="V50" s="11">
        <f t="shared" si="1"/>
        <v>1414</v>
      </c>
    </row>
    <row r="51" spans="1:22" x14ac:dyDescent="0.55000000000000004">
      <c r="A51" s="4" t="s">
        <v>51</v>
      </c>
      <c r="B51" s="4">
        <v>581</v>
      </c>
      <c r="C51" s="4">
        <v>620</v>
      </c>
      <c r="D51" s="3">
        <v>1201</v>
      </c>
      <c r="E51" s="4">
        <v>65</v>
      </c>
      <c r="F51" s="4">
        <v>76</v>
      </c>
      <c r="G51" s="4">
        <v>141</v>
      </c>
      <c r="H51" s="4">
        <v>19</v>
      </c>
      <c r="I51" s="4">
        <v>19</v>
      </c>
      <c r="J51" s="4">
        <v>38</v>
      </c>
      <c r="K51" s="4">
        <v>27</v>
      </c>
      <c r="L51" s="4">
        <v>15</v>
      </c>
      <c r="M51" s="4">
        <v>42</v>
      </c>
      <c r="N51" s="4">
        <v>9</v>
      </c>
      <c r="O51" s="4">
        <v>13</v>
      </c>
      <c r="P51" s="4">
        <v>22</v>
      </c>
      <c r="Q51" s="4">
        <v>10</v>
      </c>
      <c r="R51" s="4">
        <v>15</v>
      </c>
      <c r="S51" s="4">
        <v>25</v>
      </c>
      <c r="T51" s="11">
        <f t="shared" si="1"/>
        <v>711</v>
      </c>
      <c r="U51" s="11">
        <f t="shared" si="1"/>
        <v>758</v>
      </c>
      <c r="V51" s="11">
        <f t="shared" si="1"/>
        <v>1469</v>
      </c>
    </row>
    <row r="52" spans="1:22" x14ac:dyDescent="0.55000000000000004">
      <c r="A52" s="4" t="s">
        <v>52</v>
      </c>
      <c r="B52" s="4">
        <v>483</v>
      </c>
      <c r="C52" s="4">
        <v>592</v>
      </c>
      <c r="D52" s="3">
        <v>1075</v>
      </c>
      <c r="E52" s="4">
        <v>57</v>
      </c>
      <c r="F52" s="4">
        <v>63</v>
      </c>
      <c r="G52" s="4">
        <v>120</v>
      </c>
      <c r="H52" s="4">
        <v>19</v>
      </c>
      <c r="I52" s="4">
        <v>21</v>
      </c>
      <c r="J52" s="4">
        <v>40</v>
      </c>
      <c r="K52" s="4">
        <v>20</v>
      </c>
      <c r="L52" s="4">
        <v>14</v>
      </c>
      <c r="M52" s="4">
        <v>34</v>
      </c>
      <c r="N52" s="4">
        <v>15</v>
      </c>
      <c r="O52" s="4">
        <v>17</v>
      </c>
      <c r="P52" s="4">
        <v>32</v>
      </c>
      <c r="Q52" s="4">
        <v>9</v>
      </c>
      <c r="R52" s="4">
        <v>9</v>
      </c>
      <c r="S52" s="4">
        <v>18</v>
      </c>
      <c r="T52" s="11">
        <f t="shared" si="1"/>
        <v>603</v>
      </c>
      <c r="U52" s="11">
        <f t="shared" si="1"/>
        <v>716</v>
      </c>
      <c r="V52" s="11">
        <f t="shared" si="1"/>
        <v>1319</v>
      </c>
    </row>
    <row r="53" spans="1:22" x14ac:dyDescent="0.55000000000000004">
      <c r="A53" s="4" t="s">
        <v>53</v>
      </c>
      <c r="B53" s="4">
        <v>505</v>
      </c>
      <c r="C53" s="4">
        <v>521</v>
      </c>
      <c r="D53" s="3">
        <v>1026</v>
      </c>
      <c r="E53" s="4">
        <v>55</v>
      </c>
      <c r="F53" s="4">
        <v>68</v>
      </c>
      <c r="G53" s="4">
        <v>123</v>
      </c>
      <c r="H53" s="4">
        <v>20</v>
      </c>
      <c r="I53" s="4">
        <v>25</v>
      </c>
      <c r="J53" s="4">
        <v>45</v>
      </c>
      <c r="K53" s="4">
        <v>22</v>
      </c>
      <c r="L53" s="4">
        <v>24</v>
      </c>
      <c r="M53" s="4">
        <v>46</v>
      </c>
      <c r="N53" s="4">
        <v>11</v>
      </c>
      <c r="O53" s="4">
        <v>13</v>
      </c>
      <c r="P53" s="4">
        <v>24</v>
      </c>
      <c r="Q53" s="4">
        <v>12</v>
      </c>
      <c r="R53" s="4">
        <v>16</v>
      </c>
      <c r="S53" s="4">
        <v>28</v>
      </c>
      <c r="T53" s="11">
        <f t="shared" si="1"/>
        <v>625</v>
      </c>
      <c r="U53" s="11">
        <f t="shared" si="1"/>
        <v>667</v>
      </c>
      <c r="V53" s="11">
        <f t="shared" si="1"/>
        <v>1292</v>
      </c>
    </row>
    <row r="54" spans="1:22" x14ac:dyDescent="0.55000000000000004">
      <c r="A54" s="4" t="s">
        <v>54</v>
      </c>
      <c r="B54" s="4">
        <v>558</v>
      </c>
      <c r="C54" s="4">
        <v>589</v>
      </c>
      <c r="D54" s="3">
        <v>1147</v>
      </c>
      <c r="E54" s="4">
        <v>67</v>
      </c>
      <c r="F54" s="4">
        <v>81</v>
      </c>
      <c r="G54" s="4">
        <v>148</v>
      </c>
      <c r="H54" s="4">
        <v>22</v>
      </c>
      <c r="I54" s="4">
        <v>31</v>
      </c>
      <c r="J54" s="4">
        <v>53</v>
      </c>
      <c r="K54" s="4">
        <v>21</v>
      </c>
      <c r="L54" s="4">
        <v>16</v>
      </c>
      <c r="M54" s="4">
        <v>37</v>
      </c>
      <c r="N54" s="4">
        <v>8</v>
      </c>
      <c r="O54" s="4">
        <v>17</v>
      </c>
      <c r="P54" s="4">
        <v>25</v>
      </c>
      <c r="Q54" s="4">
        <v>9</v>
      </c>
      <c r="R54" s="4">
        <v>12</v>
      </c>
      <c r="S54" s="4">
        <v>21</v>
      </c>
      <c r="T54" s="11">
        <f t="shared" si="1"/>
        <v>685</v>
      </c>
      <c r="U54" s="11">
        <f t="shared" si="1"/>
        <v>746</v>
      </c>
      <c r="V54" s="11">
        <f t="shared" si="1"/>
        <v>1431</v>
      </c>
    </row>
    <row r="55" spans="1:22" x14ac:dyDescent="0.55000000000000004">
      <c r="A55" s="4" t="s">
        <v>55</v>
      </c>
      <c r="B55" s="4">
        <v>510</v>
      </c>
      <c r="C55" s="4">
        <v>541</v>
      </c>
      <c r="D55" s="3">
        <v>1051</v>
      </c>
      <c r="E55" s="4">
        <v>53</v>
      </c>
      <c r="F55" s="4">
        <v>55</v>
      </c>
      <c r="G55" s="4">
        <v>108</v>
      </c>
      <c r="H55" s="4">
        <v>24</v>
      </c>
      <c r="I55" s="4">
        <v>23</v>
      </c>
      <c r="J55" s="4">
        <v>47</v>
      </c>
      <c r="K55" s="4">
        <v>23</v>
      </c>
      <c r="L55" s="4">
        <v>31</v>
      </c>
      <c r="M55" s="4">
        <v>54</v>
      </c>
      <c r="N55" s="4">
        <v>17</v>
      </c>
      <c r="O55" s="4">
        <v>16</v>
      </c>
      <c r="P55" s="4">
        <v>33</v>
      </c>
      <c r="Q55" s="4">
        <v>12</v>
      </c>
      <c r="R55" s="4">
        <v>15</v>
      </c>
      <c r="S55" s="4">
        <v>27</v>
      </c>
      <c r="T55" s="11">
        <f t="shared" si="1"/>
        <v>639</v>
      </c>
      <c r="U55" s="11">
        <f t="shared" si="1"/>
        <v>681</v>
      </c>
      <c r="V55" s="11">
        <f t="shared" si="1"/>
        <v>1320</v>
      </c>
    </row>
    <row r="56" spans="1:22" x14ac:dyDescent="0.55000000000000004">
      <c r="A56" s="4" t="s">
        <v>56</v>
      </c>
      <c r="B56" s="4">
        <v>475</v>
      </c>
      <c r="C56" s="4">
        <v>498</v>
      </c>
      <c r="D56" s="4">
        <v>973</v>
      </c>
      <c r="E56" s="4">
        <v>62</v>
      </c>
      <c r="F56" s="4">
        <v>51</v>
      </c>
      <c r="G56" s="4">
        <v>113</v>
      </c>
      <c r="H56" s="4">
        <v>24</v>
      </c>
      <c r="I56" s="4">
        <v>31</v>
      </c>
      <c r="J56" s="4">
        <v>55</v>
      </c>
      <c r="K56" s="4">
        <v>17</v>
      </c>
      <c r="L56" s="4">
        <v>17</v>
      </c>
      <c r="M56" s="4">
        <v>34</v>
      </c>
      <c r="N56" s="4">
        <v>17</v>
      </c>
      <c r="O56" s="4">
        <v>14</v>
      </c>
      <c r="P56" s="4">
        <v>31</v>
      </c>
      <c r="Q56" s="4">
        <v>9</v>
      </c>
      <c r="R56" s="4">
        <v>16</v>
      </c>
      <c r="S56" s="4">
        <v>25</v>
      </c>
      <c r="T56" s="11">
        <f t="shared" si="1"/>
        <v>604</v>
      </c>
      <c r="U56" s="11">
        <f t="shared" si="1"/>
        <v>627</v>
      </c>
      <c r="V56" s="11">
        <f t="shared" si="1"/>
        <v>1231</v>
      </c>
    </row>
    <row r="57" spans="1:22" x14ac:dyDescent="0.55000000000000004">
      <c r="A57" s="4" t="s">
        <v>57</v>
      </c>
      <c r="B57" s="4">
        <v>503</v>
      </c>
      <c r="C57" s="4">
        <v>494</v>
      </c>
      <c r="D57" s="4">
        <v>997</v>
      </c>
      <c r="E57" s="4">
        <v>45</v>
      </c>
      <c r="F57" s="4">
        <v>57</v>
      </c>
      <c r="G57" s="4">
        <v>102</v>
      </c>
      <c r="H57" s="4">
        <v>21</v>
      </c>
      <c r="I57" s="4">
        <v>23</v>
      </c>
      <c r="J57" s="4">
        <v>44</v>
      </c>
      <c r="K57" s="4">
        <v>20</v>
      </c>
      <c r="L57" s="4">
        <v>27</v>
      </c>
      <c r="M57" s="4">
        <v>47</v>
      </c>
      <c r="N57" s="4">
        <v>8</v>
      </c>
      <c r="O57" s="4">
        <v>15</v>
      </c>
      <c r="P57" s="4">
        <v>23</v>
      </c>
      <c r="Q57" s="4">
        <v>21</v>
      </c>
      <c r="R57" s="4">
        <v>13</v>
      </c>
      <c r="S57" s="4">
        <v>34</v>
      </c>
      <c r="T57" s="11">
        <f t="shared" si="1"/>
        <v>618</v>
      </c>
      <c r="U57" s="11">
        <f t="shared" si="1"/>
        <v>629</v>
      </c>
      <c r="V57" s="11">
        <f t="shared" si="1"/>
        <v>1247</v>
      </c>
    </row>
    <row r="58" spans="1:22" x14ac:dyDescent="0.55000000000000004">
      <c r="A58" s="4" t="s">
        <v>58</v>
      </c>
      <c r="B58" s="4">
        <v>408</v>
      </c>
      <c r="C58" s="4">
        <v>443</v>
      </c>
      <c r="D58" s="4">
        <v>851</v>
      </c>
      <c r="E58" s="4">
        <v>47</v>
      </c>
      <c r="F58" s="4">
        <v>37</v>
      </c>
      <c r="G58" s="4">
        <v>84</v>
      </c>
      <c r="H58" s="4">
        <v>16</v>
      </c>
      <c r="I58" s="4">
        <v>25</v>
      </c>
      <c r="J58" s="4">
        <v>41</v>
      </c>
      <c r="K58" s="4">
        <v>15</v>
      </c>
      <c r="L58" s="4">
        <v>21</v>
      </c>
      <c r="M58" s="4">
        <v>36</v>
      </c>
      <c r="N58" s="4">
        <v>16</v>
      </c>
      <c r="O58" s="4">
        <v>16</v>
      </c>
      <c r="P58" s="4">
        <v>32</v>
      </c>
      <c r="Q58" s="4">
        <v>11</v>
      </c>
      <c r="R58" s="4">
        <v>9</v>
      </c>
      <c r="S58" s="4">
        <v>20</v>
      </c>
      <c r="T58" s="11">
        <f t="shared" si="1"/>
        <v>513</v>
      </c>
      <c r="U58" s="11">
        <f t="shared" si="1"/>
        <v>551</v>
      </c>
      <c r="V58" s="11">
        <f t="shared" si="1"/>
        <v>1064</v>
      </c>
    </row>
    <row r="59" spans="1:22" x14ac:dyDescent="0.55000000000000004">
      <c r="A59" s="4" t="s">
        <v>59</v>
      </c>
      <c r="B59" s="4">
        <v>454</v>
      </c>
      <c r="C59" s="4">
        <v>463</v>
      </c>
      <c r="D59" s="4">
        <v>917</v>
      </c>
      <c r="E59" s="4">
        <v>62</v>
      </c>
      <c r="F59" s="4">
        <v>61</v>
      </c>
      <c r="G59" s="4">
        <v>123</v>
      </c>
      <c r="H59" s="4">
        <v>25</v>
      </c>
      <c r="I59" s="4">
        <v>16</v>
      </c>
      <c r="J59" s="4">
        <v>41</v>
      </c>
      <c r="K59" s="4">
        <v>19</v>
      </c>
      <c r="L59" s="4">
        <v>24</v>
      </c>
      <c r="M59" s="4">
        <v>43</v>
      </c>
      <c r="N59" s="4">
        <v>20</v>
      </c>
      <c r="O59" s="4">
        <v>9</v>
      </c>
      <c r="P59" s="4">
        <v>29</v>
      </c>
      <c r="Q59" s="4">
        <v>8</v>
      </c>
      <c r="R59" s="4">
        <v>13</v>
      </c>
      <c r="S59" s="4">
        <v>21</v>
      </c>
      <c r="T59" s="11">
        <f t="shared" si="1"/>
        <v>588</v>
      </c>
      <c r="U59" s="11">
        <f t="shared" si="1"/>
        <v>586</v>
      </c>
      <c r="V59" s="11">
        <f t="shared" si="1"/>
        <v>1174</v>
      </c>
    </row>
    <row r="60" spans="1:22" x14ac:dyDescent="0.55000000000000004">
      <c r="A60" s="4" t="s">
        <v>60</v>
      </c>
      <c r="B60" s="4">
        <v>414</v>
      </c>
      <c r="C60" s="4">
        <v>431</v>
      </c>
      <c r="D60" s="4">
        <v>845</v>
      </c>
      <c r="E60" s="4">
        <v>47</v>
      </c>
      <c r="F60" s="4">
        <v>49</v>
      </c>
      <c r="G60" s="4">
        <v>96</v>
      </c>
      <c r="H60" s="4">
        <v>17</v>
      </c>
      <c r="I60" s="4">
        <v>24</v>
      </c>
      <c r="J60" s="4">
        <v>41</v>
      </c>
      <c r="K60" s="4">
        <v>17</v>
      </c>
      <c r="L60" s="4">
        <v>16</v>
      </c>
      <c r="M60" s="4">
        <v>33</v>
      </c>
      <c r="N60" s="4">
        <v>15</v>
      </c>
      <c r="O60" s="4">
        <v>17</v>
      </c>
      <c r="P60" s="4">
        <v>32</v>
      </c>
      <c r="Q60" s="4">
        <v>8</v>
      </c>
      <c r="R60" s="4">
        <v>8</v>
      </c>
      <c r="S60" s="4">
        <v>16</v>
      </c>
      <c r="T60" s="11">
        <f t="shared" si="1"/>
        <v>518</v>
      </c>
      <c r="U60" s="11">
        <f t="shared" si="1"/>
        <v>545</v>
      </c>
      <c r="V60" s="11">
        <f t="shared" si="1"/>
        <v>1063</v>
      </c>
    </row>
    <row r="61" spans="1:22" x14ac:dyDescent="0.55000000000000004">
      <c r="A61" s="4" t="s">
        <v>61</v>
      </c>
      <c r="B61" s="4">
        <v>340</v>
      </c>
      <c r="C61" s="4">
        <v>428</v>
      </c>
      <c r="D61" s="4">
        <v>768</v>
      </c>
      <c r="E61" s="4">
        <v>47</v>
      </c>
      <c r="F61" s="4">
        <v>53</v>
      </c>
      <c r="G61" s="4">
        <v>100</v>
      </c>
      <c r="H61" s="4">
        <v>19</v>
      </c>
      <c r="I61" s="4">
        <v>16</v>
      </c>
      <c r="J61" s="4">
        <v>35</v>
      </c>
      <c r="K61" s="4">
        <v>14</v>
      </c>
      <c r="L61" s="4">
        <v>9</v>
      </c>
      <c r="M61" s="4">
        <v>23</v>
      </c>
      <c r="N61" s="4">
        <v>9</v>
      </c>
      <c r="O61" s="4">
        <v>11</v>
      </c>
      <c r="P61" s="4">
        <v>20</v>
      </c>
      <c r="Q61" s="4">
        <v>3</v>
      </c>
      <c r="R61" s="4">
        <v>5</v>
      </c>
      <c r="S61" s="4">
        <v>8</v>
      </c>
      <c r="T61" s="11">
        <f t="shared" si="1"/>
        <v>432</v>
      </c>
      <c r="U61" s="11">
        <f t="shared" si="1"/>
        <v>522</v>
      </c>
      <c r="V61" s="11">
        <f t="shared" si="1"/>
        <v>954</v>
      </c>
    </row>
    <row r="62" spans="1:22" x14ac:dyDescent="0.55000000000000004">
      <c r="A62" s="4" t="s">
        <v>62</v>
      </c>
      <c r="B62" s="4">
        <v>353</v>
      </c>
      <c r="C62" s="4">
        <v>398</v>
      </c>
      <c r="D62" s="4">
        <v>751</v>
      </c>
      <c r="E62" s="4">
        <v>48</v>
      </c>
      <c r="F62" s="4">
        <v>49</v>
      </c>
      <c r="G62" s="4">
        <v>97</v>
      </c>
      <c r="H62" s="4">
        <v>14</v>
      </c>
      <c r="I62" s="4">
        <v>15</v>
      </c>
      <c r="J62" s="4">
        <v>29</v>
      </c>
      <c r="K62" s="4">
        <v>12</v>
      </c>
      <c r="L62" s="4">
        <v>7</v>
      </c>
      <c r="M62" s="4">
        <v>19</v>
      </c>
      <c r="N62" s="4">
        <v>14</v>
      </c>
      <c r="O62" s="4">
        <v>18</v>
      </c>
      <c r="P62" s="4">
        <v>32</v>
      </c>
      <c r="Q62" s="4">
        <v>7</v>
      </c>
      <c r="R62" s="4">
        <v>7</v>
      </c>
      <c r="S62" s="4">
        <v>14</v>
      </c>
      <c r="T62" s="11">
        <f t="shared" si="1"/>
        <v>448</v>
      </c>
      <c r="U62" s="11">
        <f t="shared" si="1"/>
        <v>494</v>
      </c>
      <c r="V62" s="11">
        <f t="shared" si="1"/>
        <v>942</v>
      </c>
    </row>
    <row r="63" spans="1:22" x14ac:dyDescent="0.55000000000000004">
      <c r="A63" s="4" t="s">
        <v>63</v>
      </c>
      <c r="B63" s="4">
        <v>317</v>
      </c>
      <c r="C63" s="4">
        <v>323</v>
      </c>
      <c r="D63" s="4">
        <v>640</v>
      </c>
      <c r="E63" s="4">
        <v>26</v>
      </c>
      <c r="F63" s="4">
        <v>36</v>
      </c>
      <c r="G63" s="4">
        <v>62</v>
      </c>
      <c r="H63" s="4">
        <v>19</v>
      </c>
      <c r="I63" s="4">
        <v>20</v>
      </c>
      <c r="J63" s="4">
        <v>39</v>
      </c>
      <c r="K63" s="4">
        <v>11</v>
      </c>
      <c r="L63" s="4">
        <v>9</v>
      </c>
      <c r="M63" s="4">
        <v>20</v>
      </c>
      <c r="N63" s="4">
        <v>7</v>
      </c>
      <c r="O63" s="4">
        <v>11</v>
      </c>
      <c r="P63" s="4">
        <v>18</v>
      </c>
      <c r="Q63" s="4">
        <v>9</v>
      </c>
      <c r="R63" s="4">
        <v>4</v>
      </c>
      <c r="S63" s="4">
        <v>13</v>
      </c>
      <c r="T63" s="11">
        <f t="shared" si="1"/>
        <v>389</v>
      </c>
      <c r="U63" s="11">
        <f t="shared" si="1"/>
        <v>403</v>
      </c>
      <c r="V63" s="11">
        <f t="shared" si="1"/>
        <v>792</v>
      </c>
    </row>
    <row r="64" spans="1:22" x14ac:dyDescent="0.55000000000000004">
      <c r="A64" s="4" t="s">
        <v>64</v>
      </c>
      <c r="B64" s="4">
        <v>327</v>
      </c>
      <c r="C64" s="4">
        <v>311</v>
      </c>
      <c r="D64" s="4">
        <v>638</v>
      </c>
      <c r="E64" s="4">
        <v>40</v>
      </c>
      <c r="F64" s="4">
        <v>37</v>
      </c>
      <c r="G64" s="4">
        <v>77</v>
      </c>
      <c r="H64" s="4">
        <v>13</v>
      </c>
      <c r="I64" s="4">
        <v>14</v>
      </c>
      <c r="J64" s="4">
        <v>27</v>
      </c>
      <c r="K64" s="4">
        <v>13</v>
      </c>
      <c r="L64" s="4">
        <v>10</v>
      </c>
      <c r="M64" s="4">
        <v>23</v>
      </c>
      <c r="N64" s="4">
        <v>11</v>
      </c>
      <c r="O64" s="4">
        <v>8</v>
      </c>
      <c r="P64" s="4">
        <v>19</v>
      </c>
      <c r="Q64" s="4">
        <v>9</v>
      </c>
      <c r="R64" s="4">
        <v>5</v>
      </c>
      <c r="S64" s="4">
        <v>14</v>
      </c>
      <c r="T64" s="11">
        <f t="shared" si="1"/>
        <v>413</v>
      </c>
      <c r="U64" s="11">
        <f t="shared" si="1"/>
        <v>385</v>
      </c>
      <c r="V64" s="11">
        <f t="shared" si="1"/>
        <v>798</v>
      </c>
    </row>
    <row r="65" spans="1:22" x14ac:dyDescent="0.55000000000000004">
      <c r="A65" s="4" t="s">
        <v>65</v>
      </c>
      <c r="B65" s="4">
        <v>311</v>
      </c>
      <c r="C65" s="4">
        <v>368</v>
      </c>
      <c r="D65" s="4">
        <v>679</v>
      </c>
      <c r="E65" s="4">
        <v>42</v>
      </c>
      <c r="F65" s="4">
        <v>36</v>
      </c>
      <c r="G65" s="4">
        <v>78</v>
      </c>
      <c r="H65" s="4">
        <v>12</v>
      </c>
      <c r="I65" s="4">
        <v>9</v>
      </c>
      <c r="J65" s="4">
        <v>21</v>
      </c>
      <c r="K65" s="4">
        <v>10</v>
      </c>
      <c r="L65" s="4">
        <v>18</v>
      </c>
      <c r="M65" s="4">
        <v>28</v>
      </c>
      <c r="N65" s="4">
        <v>9</v>
      </c>
      <c r="O65" s="4">
        <v>11</v>
      </c>
      <c r="P65" s="4">
        <v>20</v>
      </c>
      <c r="Q65" s="4">
        <v>12</v>
      </c>
      <c r="R65" s="4">
        <v>11</v>
      </c>
      <c r="S65" s="4">
        <v>23</v>
      </c>
      <c r="T65" s="11">
        <f t="shared" si="1"/>
        <v>396</v>
      </c>
      <c r="U65" s="11">
        <f t="shared" si="1"/>
        <v>453</v>
      </c>
      <c r="V65" s="11">
        <f t="shared" si="1"/>
        <v>849</v>
      </c>
    </row>
    <row r="66" spans="1:22" x14ac:dyDescent="0.55000000000000004">
      <c r="A66" s="4" t="s">
        <v>66</v>
      </c>
      <c r="B66" s="4">
        <v>264</v>
      </c>
      <c r="C66" s="4">
        <v>305</v>
      </c>
      <c r="D66" s="4">
        <v>569</v>
      </c>
      <c r="E66" s="4">
        <v>25</v>
      </c>
      <c r="F66" s="4">
        <v>48</v>
      </c>
      <c r="G66" s="4">
        <v>73</v>
      </c>
      <c r="H66" s="4">
        <v>10</v>
      </c>
      <c r="I66" s="4">
        <v>9</v>
      </c>
      <c r="J66" s="4">
        <v>19</v>
      </c>
      <c r="K66" s="4">
        <v>8</v>
      </c>
      <c r="L66" s="4">
        <v>13</v>
      </c>
      <c r="M66" s="4">
        <v>21</v>
      </c>
      <c r="N66" s="4">
        <v>10</v>
      </c>
      <c r="O66" s="4">
        <v>16</v>
      </c>
      <c r="P66" s="4">
        <v>26</v>
      </c>
      <c r="Q66" s="4">
        <v>6</v>
      </c>
      <c r="R66" s="4">
        <v>8</v>
      </c>
      <c r="S66" s="4">
        <v>14</v>
      </c>
      <c r="T66" s="11">
        <f t="shared" si="1"/>
        <v>323</v>
      </c>
      <c r="U66" s="11">
        <f t="shared" si="1"/>
        <v>399</v>
      </c>
      <c r="V66" s="11">
        <f t="shared" si="1"/>
        <v>722</v>
      </c>
    </row>
    <row r="67" spans="1:22" x14ac:dyDescent="0.55000000000000004">
      <c r="A67" s="4" t="s">
        <v>67</v>
      </c>
      <c r="B67" s="4">
        <v>275</v>
      </c>
      <c r="C67" s="4">
        <v>322</v>
      </c>
      <c r="D67" s="4">
        <v>597</v>
      </c>
      <c r="E67" s="4">
        <v>37</v>
      </c>
      <c r="F67" s="4">
        <v>37</v>
      </c>
      <c r="G67" s="4">
        <v>74</v>
      </c>
      <c r="H67" s="4">
        <v>10</v>
      </c>
      <c r="I67" s="4">
        <v>8</v>
      </c>
      <c r="J67" s="4">
        <v>18</v>
      </c>
      <c r="K67" s="4">
        <v>7</v>
      </c>
      <c r="L67" s="4">
        <v>13</v>
      </c>
      <c r="M67" s="4">
        <v>20</v>
      </c>
      <c r="N67" s="4">
        <v>10</v>
      </c>
      <c r="O67" s="4">
        <v>9</v>
      </c>
      <c r="P67" s="4">
        <v>19</v>
      </c>
      <c r="Q67" s="4">
        <v>10</v>
      </c>
      <c r="R67" s="4">
        <v>10</v>
      </c>
      <c r="S67" s="4">
        <v>20</v>
      </c>
      <c r="T67" s="11">
        <f t="shared" si="1"/>
        <v>349</v>
      </c>
      <c r="U67" s="11">
        <f t="shared" si="1"/>
        <v>399</v>
      </c>
      <c r="V67" s="11">
        <f t="shared" si="1"/>
        <v>748</v>
      </c>
    </row>
    <row r="68" spans="1:22" x14ac:dyDescent="0.55000000000000004">
      <c r="A68" s="4" t="s">
        <v>68</v>
      </c>
      <c r="B68" s="4">
        <v>279</v>
      </c>
      <c r="C68" s="4">
        <v>301</v>
      </c>
      <c r="D68" s="4">
        <v>580</v>
      </c>
      <c r="E68" s="4">
        <v>30</v>
      </c>
      <c r="F68" s="4">
        <v>45</v>
      </c>
      <c r="G68" s="4">
        <v>75</v>
      </c>
      <c r="H68" s="4">
        <v>11</v>
      </c>
      <c r="I68" s="4">
        <v>12</v>
      </c>
      <c r="J68" s="4">
        <v>23</v>
      </c>
      <c r="K68" s="4">
        <v>10</v>
      </c>
      <c r="L68" s="4">
        <v>10</v>
      </c>
      <c r="M68" s="4">
        <v>20</v>
      </c>
      <c r="N68" s="4">
        <v>9</v>
      </c>
      <c r="O68" s="4">
        <v>12</v>
      </c>
      <c r="P68" s="4">
        <v>21</v>
      </c>
      <c r="Q68" s="4">
        <v>5</v>
      </c>
      <c r="R68" s="4">
        <v>10</v>
      </c>
      <c r="S68" s="4">
        <v>15</v>
      </c>
      <c r="T68" s="11">
        <f t="shared" si="1"/>
        <v>344</v>
      </c>
      <c r="U68" s="11">
        <f t="shared" si="1"/>
        <v>390</v>
      </c>
      <c r="V68" s="11">
        <f t="shared" si="1"/>
        <v>734</v>
      </c>
    </row>
    <row r="69" spans="1:22" x14ac:dyDescent="0.55000000000000004">
      <c r="A69" s="4" t="s">
        <v>69</v>
      </c>
      <c r="B69" s="4">
        <v>249</v>
      </c>
      <c r="C69" s="4">
        <v>295</v>
      </c>
      <c r="D69" s="4">
        <v>544</v>
      </c>
      <c r="E69" s="4">
        <v>31</v>
      </c>
      <c r="F69" s="4">
        <v>31</v>
      </c>
      <c r="G69" s="4">
        <v>62</v>
      </c>
      <c r="H69" s="4">
        <v>6</v>
      </c>
      <c r="I69" s="4">
        <v>9</v>
      </c>
      <c r="J69" s="4">
        <v>15</v>
      </c>
      <c r="K69" s="4">
        <v>7</v>
      </c>
      <c r="L69" s="4">
        <v>9</v>
      </c>
      <c r="M69" s="4">
        <v>16</v>
      </c>
      <c r="N69" s="4">
        <v>7</v>
      </c>
      <c r="O69" s="4">
        <v>7</v>
      </c>
      <c r="P69" s="4">
        <v>14</v>
      </c>
      <c r="Q69" s="4">
        <v>7</v>
      </c>
      <c r="R69" s="4">
        <v>6</v>
      </c>
      <c r="S69" s="4">
        <v>13</v>
      </c>
      <c r="T69" s="11">
        <f t="shared" ref="T69:V110" si="18">B69+E69+H69+K69+N69+Q69</f>
        <v>307</v>
      </c>
      <c r="U69" s="11">
        <f t="shared" si="18"/>
        <v>357</v>
      </c>
      <c r="V69" s="11">
        <f t="shared" si="18"/>
        <v>664</v>
      </c>
    </row>
    <row r="70" spans="1:22" x14ac:dyDescent="0.55000000000000004">
      <c r="A70" s="4" t="s">
        <v>70</v>
      </c>
      <c r="B70" s="4">
        <v>243</v>
      </c>
      <c r="C70" s="4">
        <v>293</v>
      </c>
      <c r="D70" s="4">
        <v>536</v>
      </c>
      <c r="E70" s="4">
        <v>32</v>
      </c>
      <c r="F70" s="4">
        <v>50</v>
      </c>
      <c r="G70" s="4">
        <v>82</v>
      </c>
      <c r="H70" s="4">
        <v>7</v>
      </c>
      <c r="I70" s="4">
        <v>13</v>
      </c>
      <c r="J70" s="4">
        <v>20</v>
      </c>
      <c r="K70" s="4">
        <v>15</v>
      </c>
      <c r="L70" s="4">
        <v>8</v>
      </c>
      <c r="M70" s="4">
        <v>23</v>
      </c>
      <c r="N70" s="4">
        <v>11</v>
      </c>
      <c r="O70" s="4">
        <v>18</v>
      </c>
      <c r="P70" s="4">
        <v>29</v>
      </c>
      <c r="Q70" s="4">
        <v>7</v>
      </c>
      <c r="R70" s="4">
        <v>17</v>
      </c>
      <c r="S70" s="4">
        <v>24</v>
      </c>
      <c r="T70" s="11">
        <f t="shared" si="18"/>
        <v>315</v>
      </c>
      <c r="U70" s="11">
        <f t="shared" si="18"/>
        <v>399</v>
      </c>
      <c r="V70" s="11">
        <f t="shared" si="18"/>
        <v>714</v>
      </c>
    </row>
    <row r="71" spans="1:22" x14ac:dyDescent="0.55000000000000004">
      <c r="A71" s="4" t="s">
        <v>71</v>
      </c>
      <c r="B71" s="4">
        <v>232</v>
      </c>
      <c r="C71" s="4">
        <v>268</v>
      </c>
      <c r="D71" s="4">
        <v>500</v>
      </c>
      <c r="E71" s="4">
        <v>36</v>
      </c>
      <c r="F71" s="4">
        <v>25</v>
      </c>
      <c r="G71" s="4">
        <v>61</v>
      </c>
      <c r="H71" s="4">
        <v>10</v>
      </c>
      <c r="I71" s="4">
        <v>12</v>
      </c>
      <c r="J71" s="4">
        <v>22</v>
      </c>
      <c r="K71" s="4">
        <v>10</v>
      </c>
      <c r="L71" s="4">
        <v>8</v>
      </c>
      <c r="M71" s="4">
        <v>18</v>
      </c>
      <c r="N71" s="4">
        <v>12</v>
      </c>
      <c r="O71" s="4">
        <v>11</v>
      </c>
      <c r="P71" s="4">
        <v>23</v>
      </c>
      <c r="Q71" s="4">
        <v>9</v>
      </c>
      <c r="R71" s="4">
        <v>4</v>
      </c>
      <c r="S71" s="4">
        <v>13</v>
      </c>
      <c r="T71" s="11">
        <f t="shared" si="18"/>
        <v>309</v>
      </c>
      <c r="U71" s="11">
        <f t="shared" si="18"/>
        <v>328</v>
      </c>
      <c r="V71" s="11">
        <f t="shared" si="18"/>
        <v>637</v>
      </c>
    </row>
    <row r="72" spans="1:22" x14ac:dyDescent="0.55000000000000004">
      <c r="A72" s="4" t="s">
        <v>72</v>
      </c>
      <c r="B72" s="4">
        <v>225</v>
      </c>
      <c r="C72" s="4">
        <v>267</v>
      </c>
      <c r="D72" s="4">
        <v>492</v>
      </c>
      <c r="E72" s="4">
        <v>26</v>
      </c>
      <c r="F72" s="4">
        <v>15</v>
      </c>
      <c r="G72" s="4">
        <v>41</v>
      </c>
      <c r="H72" s="4">
        <v>5</v>
      </c>
      <c r="I72" s="4">
        <v>14</v>
      </c>
      <c r="J72" s="4">
        <v>19</v>
      </c>
      <c r="K72" s="4">
        <v>10</v>
      </c>
      <c r="L72" s="4">
        <v>7</v>
      </c>
      <c r="M72" s="4">
        <v>17</v>
      </c>
      <c r="N72" s="4">
        <v>4</v>
      </c>
      <c r="O72" s="4">
        <v>5</v>
      </c>
      <c r="P72" s="4">
        <v>9</v>
      </c>
      <c r="Q72" s="4">
        <v>6</v>
      </c>
      <c r="R72" s="4">
        <v>9</v>
      </c>
      <c r="S72" s="4">
        <v>15</v>
      </c>
      <c r="T72" s="11">
        <f t="shared" si="18"/>
        <v>276</v>
      </c>
      <c r="U72" s="11">
        <f t="shared" si="18"/>
        <v>317</v>
      </c>
      <c r="V72" s="11">
        <f t="shared" si="18"/>
        <v>593</v>
      </c>
    </row>
    <row r="73" spans="1:22" x14ac:dyDescent="0.55000000000000004">
      <c r="A73" s="4" t="s">
        <v>73</v>
      </c>
      <c r="B73" s="4">
        <v>205</v>
      </c>
      <c r="C73" s="4">
        <v>218</v>
      </c>
      <c r="D73" s="4">
        <v>423</v>
      </c>
      <c r="E73" s="4">
        <v>29</v>
      </c>
      <c r="F73" s="4">
        <v>41</v>
      </c>
      <c r="G73" s="4">
        <v>70</v>
      </c>
      <c r="H73" s="4">
        <v>10</v>
      </c>
      <c r="I73" s="4">
        <v>11</v>
      </c>
      <c r="J73" s="4">
        <v>21</v>
      </c>
      <c r="K73" s="4">
        <v>8</v>
      </c>
      <c r="L73" s="4">
        <v>10</v>
      </c>
      <c r="M73" s="4">
        <v>18</v>
      </c>
      <c r="N73" s="4">
        <v>9</v>
      </c>
      <c r="O73" s="4">
        <v>15</v>
      </c>
      <c r="P73" s="4">
        <v>24</v>
      </c>
      <c r="Q73" s="4">
        <v>2</v>
      </c>
      <c r="R73" s="4">
        <v>4</v>
      </c>
      <c r="S73" s="4">
        <v>6</v>
      </c>
      <c r="T73" s="11">
        <f t="shared" si="18"/>
        <v>263</v>
      </c>
      <c r="U73" s="11">
        <f t="shared" si="18"/>
        <v>299</v>
      </c>
      <c r="V73" s="11">
        <f t="shared" si="18"/>
        <v>562</v>
      </c>
    </row>
    <row r="74" spans="1:22" x14ac:dyDescent="0.55000000000000004">
      <c r="A74" s="4" t="s">
        <v>74</v>
      </c>
      <c r="B74" s="4">
        <v>170</v>
      </c>
      <c r="C74" s="4">
        <v>191</v>
      </c>
      <c r="D74" s="4">
        <v>361</v>
      </c>
      <c r="E74" s="4">
        <v>15</v>
      </c>
      <c r="F74" s="4">
        <v>8</v>
      </c>
      <c r="G74" s="4">
        <v>23</v>
      </c>
      <c r="H74" s="4">
        <v>10</v>
      </c>
      <c r="I74" s="4">
        <v>9</v>
      </c>
      <c r="J74" s="4">
        <v>19</v>
      </c>
      <c r="K74" s="4">
        <v>9</v>
      </c>
      <c r="L74" s="4">
        <v>7</v>
      </c>
      <c r="M74" s="4">
        <v>16</v>
      </c>
      <c r="N74" s="4">
        <v>6</v>
      </c>
      <c r="O74" s="4">
        <v>10</v>
      </c>
      <c r="P74" s="4">
        <v>16</v>
      </c>
      <c r="Q74" s="4">
        <v>2</v>
      </c>
      <c r="R74" s="4">
        <v>3</v>
      </c>
      <c r="S74" s="4">
        <v>5</v>
      </c>
      <c r="T74" s="11">
        <f t="shared" si="18"/>
        <v>212</v>
      </c>
      <c r="U74" s="11">
        <f t="shared" si="18"/>
        <v>228</v>
      </c>
      <c r="V74" s="11">
        <f t="shared" si="18"/>
        <v>440</v>
      </c>
    </row>
    <row r="75" spans="1:22" x14ac:dyDescent="0.55000000000000004">
      <c r="A75" s="4" t="s">
        <v>75</v>
      </c>
      <c r="B75" s="4">
        <v>167</v>
      </c>
      <c r="C75" s="4">
        <v>199</v>
      </c>
      <c r="D75" s="4">
        <v>366</v>
      </c>
      <c r="E75" s="4">
        <v>16</v>
      </c>
      <c r="F75" s="4">
        <v>24</v>
      </c>
      <c r="G75" s="4">
        <v>40</v>
      </c>
      <c r="H75" s="4">
        <v>5</v>
      </c>
      <c r="I75" s="4">
        <v>5</v>
      </c>
      <c r="J75" s="4">
        <v>10</v>
      </c>
      <c r="K75" s="4">
        <v>6</v>
      </c>
      <c r="L75" s="4">
        <v>4</v>
      </c>
      <c r="M75" s="4">
        <v>10</v>
      </c>
      <c r="N75" s="4">
        <v>6</v>
      </c>
      <c r="O75" s="4">
        <v>11</v>
      </c>
      <c r="P75" s="4">
        <v>17</v>
      </c>
      <c r="Q75" s="4">
        <v>1</v>
      </c>
      <c r="R75" s="4">
        <v>5</v>
      </c>
      <c r="S75" s="4">
        <v>6</v>
      </c>
      <c r="T75" s="11">
        <f t="shared" si="18"/>
        <v>201</v>
      </c>
      <c r="U75" s="11">
        <f t="shared" si="18"/>
        <v>248</v>
      </c>
      <c r="V75" s="11">
        <f t="shared" si="18"/>
        <v>449</v>
      </c>
    </row>
    <row r="76" spans="1:22" x14ac:dyDescent="0.55000000000000004">
      <c r="A76" s="4" t="s">
        <v>76</v>
      </c>
      <c r="B76" s="4">
        <v>174</v>
      </c>
      <c r="C76" s="4">
        <v>167</v>
      </c>
      <c r="D76" s="4">
        <v>341</v>
      </c>
      <c r="E76" s="4">
        <v>22</v>
      </c>
      <c r="F76" s="4">
        <v>16</v>
      </c>
      <c r="G76" s="4">
        <v>38</v>
      </c>
      <c r="H76" s="4">
        <v>7</v>
      </c>
      <c r="I76" s="4">
        <v>7</v>
      </c>
      <c r="J76" s="4">
        <v>14</v>
      </c>
      <c r="K76" s="4">
        <v>7</v>
      </c>
      <c r="L76" s="4">
        <v>5</v>
      </c>
      <c r="M76" s="4">
        <v>12</v>
      </c>
      <c r="N76" s="4">
        <v>4</v>
      </c>
      <c r="O76" s="4">
        <v>5</v>
      </c>
      <c r="P76" s="4">
        <v>9</v>
      </c>
      <c r="Q76" s="4">
        <v>4</v>
      </c>
      <c r="R76" s="4">
        <v>5</v>
      </c>
      <c r="S76" s="4">
        <v>9</v>
      </c>
      <c r="T76" s="11">
        <f t="shared" si="18"/>
        <v>218</v>
      </c>
      <c r="U76" s="11">
        <f t="shared" si="18"/>
        <v>205</v>
      </c>
      <c r="V76" s="11">
        <f t="shared" si="18"/>
        <v>423</v>
      </c>
    </row>
    <row r="77" spans="1:22" x14ac:dyDescent="0.55000000000000004">
      <c r="A77" s="4" t="s">
        <v>77</v>
      </c>
      <c r="B77" s="4">
        <v>144</v>
      </c>
      <c r="C77" s="4">
        <v>181</v>
      </c>
      <c r="D77" s="4">
        <v>325</v>
      </c>
      <c r="E77" s="4">
        <v>20</v>
      </c>
      <c r="F77" s="4">
        <v>14</v>
      </c>
      <c r="G77" s="4">
        <v>34</v>
      </c>
      <c r="H77" s="4">
        <v>5</v>
      </c>
      <c r="I77" s="4">
        <v>6</v>
      </c>
      <c r="J77" s="4">
        <v>11</v>
      </c>
      <c r="K77" s="4">
        <v>4</v>
      </c>
      <c r="L77" s="4">
        <v>9</v>
      </c>
      <c r="M77" s="4">
        <v>13</v>
      </c>
      <c r="N77" s="4">
        <v>3</v>
      </c>
      <c r="O77" s="4">
        <v>7</v>
      </c>
      <c r="P77" s="4">
        <v>10</v>
      </c>
      <c r="Q77" s="4">
        <v>1</v>
      </c>
      <c r="R77" s="4">
        <v>6</v>
      </c>
      <c r="S77" s="4">
        <v>7</v>
      </c>
      <c r="T77" s="11">
        <f t="shared" si="18"/>
        <v>177</v>
      </c>
      <c r="U77" s="11">
        <f t="shared" si="18"/>
        <v>223</v>
      </c>
      <c r="V77" s="11">
        <f t="shared" si="18"/>
        <v>400</v>
      </c>
    </row>
    <row r="78" spans="1:22" x14ac:dyDescent="0.55000000000000004">
      <c r="A78" s="4" t="s">
        <v>78</v>
      </c>
      <c r="B78" s="4">
        <v>158</v>
      </c>
      <c r="C78" s="4">
        <v>214</v>
      </c>
      <c r="D78" s="4">
        <v>372</v>
      </c>
      <c r="E78" s="4">
        <v>24</v>
      </c>
      <c r="F78" s="4">
        <v>27</v>
      </c>
      <c r="G78" s="4">
        <v>51</v>
      </c>
      <c r="H78" s="4">
        <v>9</v>
      </c>
      <c r="I78" s="4">
        <v>7</v>
      </c>
      <c r="J78" s="4">
        <v>16</v>
      </c>
      <c r="K78" s="4">
        <v>11</v>
      </c>
      <c r="L78" s="4">
        <v>7</v>
      </c>
      <c r="M78" s="4">
        <v>18</v>
      </c>
      <c r="N78" s="4">
        <v>6</v>
      </c>
      <c r="O78" s="4">
        <v>8</v>
      </c>
      <c r="P78" s="4">
        <v>14</v>
      </c>
      <c r="Q78" s="4">
        <v>4</v>
      </c>
      <c r="R78" s="4">
        <v>7</v>
      </c>
      <c r="S78" s="4">
        <v>11</v>
      </c>
      <c r="T78" s="11">
        <f t="shared" si="18"/>
        <v>212</v>
      </c>
      <c r="U78" s="11">
        <f t="shared" si="18"/>
        <v>270</v>
      </c>
      <c r="V78" s="11">
        <f t="shared" si="18"/>
        <v>482</v>
      </c>
    </row>
    <row r="79" spans="1:22" x14ac:dyDescent="0.55000000000000004">
      <c r="A79" s="4" t="s">
        <v>79</v>
      </c>
      <c r="B79" s="4">
        <v>155</v>
      </c>
      <c r="C79" s="4">
        <v>163</v>
      </c>
      <c r="D79" s="4">
        <v>318</v>
      </c>
      <c r="E79" s="4">
        <v>12</v>
      </c>
      <c r="F79" s="4">
        <v>17</v>
      </c>
      <c r="G79" s="4">
        <v>29</v>
      </c>
      <c r="H79" s="4">
        <v>7</v>
      </c>
      <c r="I79" s="4">
        <v>6</v>
      </c>
      <c r="J79" s="4">
        <v>13</v>
      </c>
      <c r="K79" s="4">
        <v>4</v>
      </c>
      <c r="L79" s="4">
        <v>1</v>
      </c>
      <c r="M79" s="4">
        <v>5</v>
      </c>
      <c r="N79" s="4">
        <v>2</v>
      </c>
      <c r="O79" s="4">
        <v>2</v>
      </c>
      <c r="P79" s="4">
        <v>4</v>
      </c>
      <c r="Q79" s="4">
        <v>2</v>
      </c>
      <c r="R79" s="4">
        <v>5</v>
      </c>
      <c r="S79" s="4">
        <v>7</v>
      </c>
      <c r="T79" s="11">
        <f t="shared" si="18"/>
        <v>182</v>
      </c>
      <c r="U79" s="11">
        <f t="shared" si="18"/>
        <v>194</v>
      </c>
      <c r="V79" s="11">
        <f t="shared" si="18"/>
        <v>376</v>
      </c>
    </row>
    <row r="80" spans="1:22" x14ac:dyDescent="0.55000000000000004">
      <c r="A80" s="4" t="s">
        <v>80</v>
      </c>
      <c r="B80" s="4">
        <v>141</v>
      </c>
      <c r="C80" s="4">
        <v>176</v>
      </c>
      <c r="D80" s="4">
        <v>317</v>
      </c>
      <c r="E80" s="4">
        <v>15</v>
      </c>
      <c r="F80" s="4">
        <v>19</v>
      </c>
      <c r="G80" s="4">
        <v>34</v>
      </c>
      <c r="H80" s="4">
        <v>3</v>
      </c>
      <c r="I80" s="4">
        <v>11</v>
      </c>
      <c r="J80" s="4">
        <v>14</v>
      </c>
      <c r="K80" s="4">
        <v>4</v>
      </c>
      <c r="L80" s="4">
        <v>10</v>
      </c>
      <c r="M80" s="4">
        <v>14</v>
      </c>
      <c r="N80" s="4">
        <v>6</v>
      </c>
      <c r="O80" s="4">
        <v>6</v>
      </c>
      <c r="P80" s="4">
        <v>12</v>
      </c>
      <c r="Q80" s="4">
        <v>6</v>
      </c>
      <c r="R80" s="4">
        <v>4</v>
      </c>
      <c r="S80" s="4">
        <v>10</v>
      </c>
      <c r="T80" s="11">
        <f t="shared" si="18"/>
        <v>175</v>
      </c>
      <c r="U80" s="11">
        <f t="shared" si="18"/>
        <v>226</v>
      </c>
      <c r="V80" s="11">
        <f t="shared" si="18"/>
        <v>401</v>
      </c>
    </row>
    <row r="81" spans="1:22" x14ac:dyDescent="0.55000000000000004">
      <c r="A81" s="4" t="s">
        <v>81</v>
      </c>
      <c r="B81" s="4">
        <v>153</v>
      </c>
      <c r="C81" s="4">
        <v>169</v>
      </c>
      <c r="D81" s="4">
        <v>322</v>
      </c>
      <c r="E81" s="4">
        <v>17</v>
      </c>
      <c r="F81" s="4">
        <v>19</v>
      </c>
      <c r="G81" s="4">
        <v>36</v>
      </c>
      <c r="H81" s="4">
        <v>3</v>
      </c>
      <c r="I81" s="4">
        <v>10</v>
      </c>
      <c r="J81" s="4">
        <v>13</v>
      </c>
      <c r="K81" s="4">
        <v>4</v>
      </c>
      <c r="L81" s="4">
        <v>12</v>
      </c>
      <c r="M81" s="4">
        <v>16</v>
      </c>
      <c r="N81" s="4">
        <v>5</v>
      </c>
      <c r="O81" s="4">
        <v>7</v>
      </c>
      <c r="P81" s="4">
        <v>12</v>
      </c>
      <c r="Q81" s="4">
        <v>3</v>
      </c>
      <c r="R81" s="4">
        <v>3</v>
      </c>
      <c r="S81" s="4">
        <v>6</v>
      </c>
      <c r="T81" s="11">
        <f t="shared" si="18"/>
        <v>185</v>
      </c>
      <c r="U81" s="11">
        <f t="shared" si="18"/>
        <v>220</v>
      </c>
      <c r="V81" s="11">
        <f t="shared" si="18"/>
        <v>405</v>
      </c>
    </row>
    <row r="82" spans="1:22" x14ac:dyDescent="0.55000000000000004">
      <c r="A82" s="4" t="s">
        <v>82</v>
      </c>
      <c r="B82" s="4">
        <v>110</v>
      </c>
      <c r="C82" s="4">
        <v>148</v>
      </c>
      <c r="D82" s="4">
        <v>258</v>
      </c>
      <c r="E82" s="4">
        <v>12</v>
      </c>
      <c r="F82" s="4">
        <v>11</v>
      </c>
      <c r="G82" s="4">
        <v>23</v>
      </c>
      <c r="H82" s="4">
        <v>6</v>
      </c>
      <c r="I82" s="4">
        <v>5</v>
      </c>
      <c r="J82" s="4">
        <v>11</v>
      </c>
      <c r="K82" s="4">
        <v>11</v>
      </c>
      <c r="L82" s="4">
        <v>7</v>
      </c>
      <c r="M82" s="4">
        <v>18</v>
      </c>
      <c r="N82" s="4">
        <v>1</v>
      </c>
      <c r="O82" s="4">
        <v>9</v>
      </c>
      <c r="P82" s="4">
        <v>10</v>
      </c>
      <c r="Q82" s="4">
        <v>1</v>
      </c>
      <c r="R82" s="4">
        <v>3</v>
      </c>
      <c r="S82" s="4">
        <v>4</v>
      </c>
      <c r="T82" s="11">
        <f t="shared" si="18"/>
        <v>141</v>
      </c>
      <c r="U82" s="11">
        <f t="shared" si="18"/>
        <v>183</v>
      </c>
      <c r="V82" s="11">
        <f t="shared" si="18"/>
        <v>324</v>
      </c>
    </row>
    <row r="83" spans="1:22" x14ac:dyDescent="0.55000000000000004">
      <c r="A83" s="4" t="s">
        <v>83</v>
      </c>
      <c r="B83" s="4">
        <v>125</v>
      </c>
      <c r="C83" s="4">
        <v>177</v>
      </c>
      <c r="D83" s="4">
        <v>302</v>
      </c>
      <c r="E83" s="4">
        <v>16</v>
      </c>
      <c r="F83" s="4">
        <v>20</v>
      </c>
      <c r="G83" s="4">
        <v>36</v>
      </c>
      <c r="H83" s="4">
        <v>3</v>
      </c>
      <c r="I83" s="4">
        <v>4</v>
      </c>
      <c r="J83" s="4">
        <v>7</v>
      </c>
      <c r="K83" s="4">
        <v>1</v>
      </c>
      <c r="L83" s="4">
        <v>10</v>
      </c>
      <c r="M83" s="4">
        <v>11</v>
      </c>
      <c r="N83" s="4">
        <v>4</v>
      </c>
      <c r="O83" s="4">
        <v>6</v>
      </c>
      <c r="P83" s="4">
        <v>10</v>
      </c>
      <c r="Q83" s="4">
        <v>4</v>
      </c>
      <c r="R83" s="4">
        <v>6</v>
      </c>
      <c r="S83" s="4">
        <v>10</v>
      </c>
      <c r="T83" s="11">
        <f t="shared" si="18"/>
        <v>153</v>
      </c>
      <c r="U83" s="11">
        <f t="shared" si="18"/>
        <v>223</v>
      </c>
      <c r="V83" s="11">
        <f t="shared" si="18"/>
        <v>376</v>
      </c>
    </row>
    <row r="84" spans="1:22" x14ac:dyDescent="0.55000000000000004">
      <c r="A84" s="4" t="s">
        <v>84</v>
      </c>
      <c r="B84" s="4">
        <v>83</v>
      </c>
      <c r="C84" s="4">
        <v>135</v>
      </c>
      <c r="D84" s="4">
        <v>218</v>
      </c>
      <c r="E84" s="4">
        <v>8</v>
      </c>
      <c r="F84" s="4">
        <v>19</v>
      </c>
      <c r="G84" s="4">
        <v>27</v>
      </c>
      <c r="H84" s="4">
        <v>2</v>
      </c>
      <c r="I84" s="4">
        <v>4</v>
      </c>
      <c r="J84" s="4">
        <v>6</v>
      </c>
      <c r="K84" s="4">
        <v>2</v>
      </c>
      <c r="L84" s="4">
        <v>5</v>
      </c>
      <c r="M84" s="4">
        <v>7</v>
      </c>
      <c r="N84" s="4">
        <v>5</v>
      </c>
      <c r="O84" s="4">
        <v>5</v>
      </c>
      <c r="P84" s="4">
        <v>10</v>
      </c>
      <c r="Q84" s="4">
        <v>1</v>
      </c>
      <c r="R84" s="4">
        <v>4</v>
      </c>
      <c r="S84" s="4">
        <v>5</v>
      </c>
      <c r="T84" s="11">
        <f t="shared" si="18"/>
        <v>101</v>
      </c>
      <c r="U84" s="11">
        <f t="shared" si="18"/>
        <v>172</v>
      </c>
      <c r="V84" s="11">
        <f t="shared" si="18"/>
        <v>273</v>
      </c>
    </row>
    <row r="85" spans="1:22" x14ac:dyDescent="0.55000000000000004">
      <c r="A85" s="4" t="s">
        <v>85</v>
      </c>
      <c r="B85" s="4">
        <v>85</v>
      </c>
      <c r="C85" s="4">
        <v>99</v>
      </c>
      <c r="D85" s="4">
        <v>184</v>
      </c>
      <c r="E85" s="4">
        <v>19</v>
      </c>
      <c r="F85" s="4">
        <v>14</v>
      </c>
      <c r="G85" s="4">
        <v>33</v>
      </c>
      <c r="H85" s="4">
        <v>10</v>
      </c>
      <c r="I85" s="4">
        <v>7</v>
      </c>
      <c r="J85" s="4">
        <v>17</v>
      </c>
      <c r="K85" s="4">
        <v>8</v>
      </c>
      <c r="L85" s="4">
        <v>4</v>
      </c>
      <c r="M85" s="4">
        <v>12</v>
      </c>
      <c r="N85" s="4">
        <v>3</v>
      </c>
      <c r="O85" s="4">
        <v>7</v>
      </c>
      <c r="P85" s="4">
        <v>10</v>
      </c>
      <c r="Q85" s="4">
        <v>5</v>
      </c>
      <c r="R85" s="4">
        <v>4</v>
      </c>
      <c r="S85" s="4">
        <v>9</v>
      </c>
      <c r="T85" s="11">
        <f t="shared" si="18"/>
        <v>130</v>
      </c>
      <c r="U85" s="11">
        <f t="shared" si="18"/>
        <v>135</v>
      </c>
      <c r="V85" s="11">
        <f t="shared" si="18"/>
        <v>265</v>
      </c>
    </row>
    <row r="86" spans="1:22" x14ac:dyDescent="0.55000000000000004">
      <c r="A86" s="4" t="s">
        <v>86</v>
      </c>
      <c r="B86" s="4">
        <v>80</v>
      </c>
      <c r="C86" s="4">
        <v>110</v>
      </c>
      <c r="D86" s="4">
        <v>190</v>
      </c>
      <c r="E86" s="4">
        <v>10</v>
      </c>
      <c r="F86" s="4">
        <v>12</v>
      </c>
      <c r="G86" s="4">
        <v>22</v>
      </c>
      <c r="H86" s="4">
        <v>1</v>
      </c>
      <c r="I86" s="4">
        <v>3</v>
      </c>
      <c r="J86" s="4">
        <v>4</v>
      </c>
      <c r="K86" s="4">
        <v>8</v>
      </c>
      <c r="L86" s="4">
        <v>4</v>
      </c>
      <c r="M86" s="4">
        <v>12</v>
      </c>
      <c r="N86" s="4">
        <v>0</v>
      </c>
      <c r="O86" s="4">
        <v>4</v>
      </c>
      <c r="P86" s="4">
        <v>4</v>
      </c>
      <c r="Q86" s="4">
        <v>4</v>
      </c>
      <c r="R86" s="4">
        <v>3</v>
      </c>
      <c r="S86" s="4">
        <v>7</v>
      </c>
      <c r="T86" s="11">
        <f t="shared" si="18"/>
        <v>103</v>
      </c>
      <c r="U86" s="11">
        <f t="shared" si="18"/>
        <v>136</v>
      </c>
      <c r="V86" s="11">
        <f t="shared" si="18"/>
        <v>239</v>
      </c>
    </row>
    <row r="87" spans="1:22" x14ac:dyDescent="0.55000000000000004">
      <c r="A87" s="4" t="s">
        <v>87</v>
      </c>
      <c r="B87" s="4">
        <v>61</v>
      </c>
      <c r="C87" s="4">
        <v>85</v>
      </c>
      <c r="D87" s="4">
        <v>146</v>
      </c>
      <c r="E87" s="4">
        <v>6</v>
      </c>
      <c r="F87" s="4">
        <v>9</v>
      </c>
      <c r="G87" s="4">
        <v>15</v>
      </c>
      <c r="H87" s="4">
        <v>3</v>
      </c>
      <c r="I87" s="4">
        <v>4</v>
      </c>
      <c r="J87" s="4">
        <v>7</v>
      </c>
      <c r="K87" s="4">
        <v>3</v>
      </c>
      <c r="L87" s="4">
        <v>4</v>
      </c>
      <c r="M87" s="4">
        <v>7</v>
      </c>
      <c r="N87" s="4">
        <v>2</v>
      </c>
      <c r="O87" s="4">
        <v>4</v>
      </c>
      <c r="P87" s="4">
        <v>6</v>
      </c>
      <c r="Q87" s="4">
        <v>2</v>
      </c>
      <c r="R87" s="4">
        <v>0</v>
      </c>
      <c r="S87" s="4">
        <v>2</v>
      </c>
      <c r="T87" s="11">
        <f t="shared" si="18"/>
        <v>77</v>
      </c>
      <c r="U87" s="11">
        <f t="shared" si="18"/>
        <v>106</v>
      </c>
      <c r="V87" s="11">
        <f t="shared" si="18"/>
        <v>183</v>
      </c>
    </row>
    <row r="88" spans="1:22" x14ac:dyDescent="0.55000000000000004">
      <c r="A88" s="4" t="s">
        <v>88</v>
      </c>
      <c r="B88" s="4">
        <v>54</v>
      </c>
      <c r="C88" s="4">
        <v>83</v>
      </c>
      <c r="D88" s="4">
        <v>137</v>
      </c>
      <c r="E88" s="4">
        <v>5</v>
      </c>
      <c r="F88" s="4">
        <v>19</v>
      </c>
      <c r="G88" s="4">
        <v>24</v>
      </c>
      <c r="H88" s="4">
        <v>2</v>
      </c>
      <c r="I88" s="4">
        <v>4</v>
      </c>
      <c r="J88" s="4">
        <v>6</v>
      </c>
      <c r="K88" s="4">
        <v>6</v>
      </c>
      <c r="L88" s="4">
        <v>3</v>
      </c>
      <c r="M88" s="4">
        <v>9</v>
      </c>
      <c r="N88" s="4">
        <v>1</v>
      </c>
      <c r="O88" s="4">
        <v>2</v>
      </c>
      <c r="P88" s="4">
        <v>3</v>
      </c>
      <c r="Q88" s="4">
        <v>0</v>
      </c>
      <c r="R88" s="4">
        <v>5</v>
      </c>
      <c r="S88" s="4">
        <v>5</v>
      </c>
      <c r="T88" s="11">
        <f t="shared" si="18"/>
        <v>68</v>
      </c>
      <c r="U88" s="11">
        <f t="shared" si="18"/>
        <v>116</v>
      </c>
      <c r="V88" s="11">
        <f t="shared" si="18"/>
        <v>184</v>
      </c>
    </row>
    <row r="89" spans="1:22" x14ac:dyDescent="0.55000000000000004">
      <c r="A89" s="4" t="s">
        <v>89</v>
      </c>
      <c r="B89" s="4">
        <v>44</v>
      </c>
      <c r="C89" s="4">
        <v>72</v>
      </c>
      <c r="D89" s="4">
        <v>116</v>
      </c>
      <c r="E89" s="4">
        <v>5</v>
      </c>
      <c r="F89" s="4">
        <v>8</v>
      </c>
      <c r="G89" s="4">
        <v>13</v>
      </c>
      <c r="H89" s="4">
        <v>0</v>
      </c>
      <c r="I89" s="4">
        <v>3</v>
      </c>
      <c r="J89" s="4">
        <v>3</v>
      </c>
      <c r="K89" s="4">
        <v>4</v>
      </c>
      <c r="L89" s="4">
        <v>6</v>
      </c>
      <c r="M89" s="4">
        <v>10</v>
      </c>
      <c r="N89" s="4">
        <v>1</v>
      </c>
      <c r="O89" s="4">
        <v>1</v>
      </c>
      <c r="P89" s="4">
        <v>2</v>
      </c>
      <c r="Q89" s="4">
        <v>1</v>
      </c>
      <c r="R89" s="4">
        <v>2</v>
      </c>
      <c r="S89" s="4">
        <v>3</v>
      </c>
      <c r="T89" s="11">
        <f t="shared" si="18"/>
        <v>55</v>
      </c>
      <c r="U89" s="11">
        <f t="shared" si="18"/>
        <v>92</v>
      </c>
      <c r="V89" s="11">
        <f t="shared" si="18"/>
        <v>147</v>
      </c>
    </row>
    <row r="90" spans="1:22" x14ac:dyDescent="0.55000000000000004">
      <c r="A90" s="4" t="s">
        <v>90</v>
      </c>
      <c r="B90" s="4">
        <v>41</v>
      </c>
      <c r="C90" s="4">
        <v>88</v>
      </c>
      <c r="D90" s="4">
        <v>129</v>
      </c>
      <c r="E90" s="4">
        <v>5</v>
      </c>
      <c r="F90" s="4">
        <v>9</v>
      </c>
      <c r="G90" s="4">
        <v>14</v>
      </c>
      <c r="H90" s="4">
        <v>1</v>
      </c>
      <c r="I90" s="4">
        <v>3</v>
      </c>
      <c r="J90" s="4">
        <v>4</v>
      </c>
      <c r="K90" s="4">
        <v>1</v>
      </c>
      <c r="L90" s="4">
        <v>3</v>
      </c>
      <c r="M90" s="4">
        <v>4</v>
      </c>
      <c r="N90" s="4">
        <v>0</v>
      </c>
      <c r="O90" s="4">
        <v>5</v>
      </c>
      <c r="P90" s="4">
        <v>5</v>
      </c>
      <c r="Q90" s="4">
        <v>0</v>
      </c>
      <c r="R90" s="4">
        <v>3</v>
      </c>
      <c r="S90" s="4">
        <v>3</v>
      </c>
      <c r="T90" s="11">
        <f t="shared" si="18"/>
        <v>48</v>
      </c>
      <c r="U90" s="11">
        <f t="shared" si="18"/>
        <v>111</v>
      </c>
      <c r="V90" s="11">
        <f t="shared" si="18"/>
        <v>159</v>
      </c>
    </row>
    <row r="91" spans="1:22" x14ac:dyDescent="0.55000000000000004">
      <c r="A91" s="4" t="s">
        <v>91</v>
      </c>
      <c r="B91" s="4">
        <v>24</v>
      </c>
      <c r="C91" s="4">
        <v>59</v>
      </c>
      <c r="D91" s="4">
        <v>83</v>
      </c>
      <c r="E91" s="4">
        <v>10</v>
      </c>
      <c r="F91" s="4">
        <v>13</v>
      </c>
      <c r="G91" s="4">
        <v>23</v>
      </c>
      <c r="H91" s="4">
        <v>2</v>
      </c>
      <c r="I91" s="4">
        <v>1</v>
      </c>
      <c r="J91" s="4">
        <v>3</v>
      </c>
      <c r="K91" s="4">
        <v>2</v>
      </c>
      <c r="L91" s="4">
        <v>2</v>
      </c>
      <c r="M91" s="4">
        <v>4</v>
      </c>
      <c r="N91" s="4">
        <v>0</v>
      </c>
      <c r="O91" s="4">
        <v>1</v>
      </c>
      <c r="P91" s="4">
        <v>1</v>
      </c>
      <c r="Q91" s="4">
        <v>3</v>
      </c>
      <c r="R91" s="4">
        <v>1</v>
      </c>
      <c r="S91" s="4">
        <v>4</v>
      </c>
      <c r="T91" s="11">
        <f t="shared" si="18"/>
        <v>41</v>
      </c>
      <c r="U91" s="11">
        <f t="shared" si="18"/>
        <v>77</v>
      </c>
      <c r="V91" s="11">
        <f t="shared" si="18"/>
        <v>118</v>
      </c>
    </row>
    <row r="92" spans="1:22" x14ac:dyDescent="0.55000000000000004">
      <c r="A92" s="4" t="s">
        <v>92</v>
      </c>
      <c r="B92" s="4">
        <v>35</v>
      </c>
      <c r="C92" s="4">
        <v>75</v>
      </c>
      <c r="D92" s="4">
        <v>110</v>
      </c>
      <c r="E92" s="4">
        <v>8</v>
      </c>
      <c r="F92" s="4">
        <v>7</v>
      </c>
      <c r="G92" s="4">
        <v>15</v>
      </c>
      <c r="H92" s="4">
        <v>0</v>
      </c>
      <c r="I92" s="4">
        <v>0</v>
      </c>
      <c r="J92" s="4">
        <v>0</v>
      </c>
      <c r="K92" s="4">
        <v>0</v>
      </c>
      <c r="L92" s="4">
        <v>4</v>
      </c>
      <c r="M92" s="4">
        <v>4</v>
      </c>
      <c r="N92" s="4">
        <v>0</v>
      </c>
      <c r="O92" s="4">
        <v>3</v>
      </c>
      <c r="P92" s="4">
        <v>3</v>
      </c>
      <c r="Q92" s="4">
        <v>3</v>
      </c>
      <c r="R92" s="4">
        <v>0</v>
      </c>
      <c r="S92" s="4">
        <v>3</v>
      </c>
      <c r="T92" s="11">
        <f t="shared" si="18"/>
        <v>46</v>
      </c>
      <c r="U92" s="11">
        <f t="shared" si="18"/>
        <v>89</v>
      </c>
      <c r="V92" s="11">
        <f t="shared" si="18"/>
        <v>135</v>
      </c>
    </row>
    <row r="93" spans="1:22" x14ac:dyDescent="0.55000000000000004">
      <c r="A93" s="4" t="s">
        <v>93</v>
      </c>
      <c r="B93" s="4">
        <v>23</v>
      </c>
      <c r="C93" s="4">
        <v>34</v>
      </c>
      <c r="D93" s="4">
        <v>57</v>
      </c>
      <c r="E93" s="4">
        <v>4</v>
      </c>
      <c r="F93" s="4">
        <v>7</v>
      </c>
      <c r="G93" s="4">
        <v>11</v>
      </c>
      <c r="H93" s="4">
        <v>3</v>
      </c>
      <c r="I93" s="4">
        <v>1</v>
      </c>
      <c r="J93" s="4">
        <v>4</v>
      </c>
      <c r="K93" s="4">
        <v>3</v>
      </c>
      <c r="L93" s="4">
        <v>3</v>
      </c>
      <c r="M93" s="4">
        <v>6</v>
      </c>
      <c r="N93" s="4">
        <v>0</v>
      </c>
      <c r="O93" s="4">
        <v>3</v>
      </c>
      <c r="P93" s="4">
        <v>3</v>
      </c>
      <c r="Q93" s="4">
        <v>1</v>
      </c>
      <c r="R93" s="4">
        <v>0</v>
      </c>
      <c r="S93" s="4">
        <v>1</v>
      </c>
      <c r="T93" s="11">
        <f t="shared" si="18"/>
        <v>34</v>
      </c>
      <c r="U93" s="11">
        <f t="shared" si="18"/>
        <v>48</v>
      </c>
      <c r="V93" s="11">
        <f t="shared" si="18"/>
        <v>82</v>
      </c>
    </row>
    <row r="94" spans="1:22" x14ac:dyDescent="0.55000000000000004">
      <c r="A94" s="4" t="s">
        <v>94</v>
      </c>
      <c r="B94" s="4">
        <v>22</v>
      </c>
      <c r="C94" s="4">
        <v>37</v>
      </c>
      <c r="D94" s="4">
        <v>59</v>
      </c>
      <c r="E94" s="4">
        <v>3</v>
      </c>
      <c r="F94" s="4">
        <v>5</v>
      </c>
      <c r="G94" s="4">
        <v>8</v>
      </c>
      <c r="H94" s="4">
        <v>1</v>
      </c>
      <c r="I94" s="4">
        <v>0</v>
      </c>
      <c r="J94" s="4">
        <v>1</v>
      </c>
      <c r="K94" s="4">
        <v>3</v>
      </c>
      <c r="L94" s="4">
        <v>1</v>
      </c>
      <c r="M94" s="4">
        <v>4</v>
      </c>
      <c r="N94" s="4">
        <v>1</v>
      </c>
      <c r="O94" s="4">
        <v>0</v>
      </c>
      <c r="P94" s="4">
        <v>1</v>
      </c>
      <c r="Q94" s="4">
        <v>1</v>
      </c>
      <c r="R94" s="4">
        <v>2</v>
      </c>
      <c r="S94" s="4">
        <v>3</v>
      </c>
      <c r="T94" s="11">
        <f t="shared" si="18"/>
        <v>31</v>
      </c>
      <c r="U94" s="11">
        <f t="shared" si="18"/>
        <v>45</v>
      </c>
      <c r="V94" s="11">
        <f t="shared" si="18"/>
        <v>76</v>
      </c>
    </row>
    <row r="95" spans="1:22" x14ac:dyDescent="0.55000000000000004">
      <c r="A95" s="4" t="s">
        <v>95</v>
      </c>
      <c r="B95" s="4">
        <v>19</v>
      </c>
      <c r="C95" s="4">
        <v>26</v>
      </c>
      <c r="D95" s="4">
        <v>45</v>
      </c>
      <c r="E95" s="4">
        <v>1</v>
      </c>
      <c r="F95" s="4">
        <v>1</v>
      </c>
      <c r="G95" s="4">
        <v>2</v>
      </c>
      <c r="H95" s="4">
        <v>1</v>
      </c>
      <c r="I95" s="4">
        <v>2</v>
      </c>
      <c r="J95" s="4">
        <v>3</v>
      </c>
      <c r="K95" s="4">
        <v>1</v>
      </c>
      <c r="L95" s="4">
        <v>2</v>
      </c>
      <c r="M95" s="4">
        <v>3</v>
      </c>
      <c r="N95" s="4">
        <v>1</v>
      </c>
      <c r="O95" s="4">
        <v>1</v>
      </c>
      <c r="P95" s="4">
        <v>2</v>
      </c>
      <c r="Q95" s="4">
        <v>1</v>
      </c>
      <c r="R95" s="4">
        <v>0</v>
      </c>
      <c r="S95" s="4">
        <v>1</v>
      </c>
      <c r="T95" s="11">
        <f t="shared" si="18"/>
        <v>24</v>
      </c>
      <c r="U95" s="11">
        <f t="shared" si="18"/>
        <v>32</v>
      </c>
      <c r="V95" s="11">
        <f t="shared" si="18"/>
        <v>56</v>
      </c>
    </row>
    <row r="96" spans="1:22" x14ac:dyDescent="0.55000000000000004">
      <c r="A96" s="4" t="s">
        <v>96</v>
      </c>
      <c r="B96" s="4">
        <v>13</v>
      </c>
      <c r="C96" s="4">
        <v>26</v>
      </c>
      <c r="D96" s="4">
        <v>39</v>
      </c>
      <c r="E96" s="4">
        <v>1</v>
      </c>
      <c r="F96" s="4">
        <v>2</v>
      </c>
      <c r="G96" s="4">
        <v>3</v>
      </c>
      <c r="H96" s="4">
        <v>0</v>
      </c>
      <c r="I96" s="4">
        <v>3</v>
      </c>
      <c r="J96" s="4">
        <v>3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1</v>
      </c>
      <c r="R96" s="4">
        <v>1</v>
      </c>
      <c r="S96" s="4">
        <v>2</v>
      </c>
      <c r="T96" s="11">
        <f t="shared" si="18"/>
        <v>15</v>
      </c>
      <c r="U96" s="11">
        <f t="shared" si="18"/>
        <v>32</v>
      </c>
      <c r="V96" s="11">
        <f t="shared" si="18"/>
        <v>47</v>
      </c>
    </row>
    <row r="97" spans="1:22" x14ac:dyDescent="0.55000000000000004">
      <c r="A97" s="4" t="s">
        <v>97</v>
      </c>
      <c r="B97" s="4">
        <v>11</v>
      </c>
      <c r="C97" s="4">
        <v>28</v>
      </c>
      <c r="D97" s="4">
        <v>39</v>
      </c>
      <c r="E97" s="4">
        <v>2</v>
      </c>
      <c r="F97" s="4">
        <v>7</v>
      </c>
      <c r="G97" s="4">
        <v>9</v>
      </c>
      <c r="H97" s="4">
        <v>1</v>
      </c>
      <c r="I97" s="4">
        <v>1</v>
      </c>
      <c r="J97" s="4">
        <v>2</v>
      </c>
      <c r="K97" s="4">
        <v>0</v>
      </c>
      <c r="L97" s="4">
        <v>0</v>
      </c>
      <c r="M97" s="4">
        <v>0</v>
      </c>
      <c r="N97" s="4">
        <v>0</v>
      </c>
      <c r="O97" s="4">
        <v>1</v>
      </c>
      <c r="P97" s="4">
        <v>1</v>
      </c>
      <c r="Q97" s="4">
        <v>0</v>
      </c>
      <c r="R97" s="4">
        <v>5</v>
      </c>
      <c r="S97" s="4">
        <v>5</v>
      </c>
      <c r="T97" s="11">
        <f t="shared" si="18"/>
        <v>14</v>
      </c>
      <c r="U97" s="11">
        <f t="shared" si="18"/>
        <v>42</v>
      </c>
      <c r="V97" s="11">
        <f t="shared" si="18"/>
        <v>56</v>
      </c>
    </row>
    <row r="98" spans="1:22" x14ac:dyDescent="0.55000000000000004">
      <c r="A98" s="4" t="s">
        <v>98</v>
      </c>
      <c r="B98" s="4">
        <v>4</v>
      </c>
      <c r="C98" s="4">
        <v>24</v>
      </c>
      <c r="D98" s="4">
        <v>28</v>
      </c>
      <c r="E98" s="4">
        <v>4</v>
      </c>
      <c r="F98" s="4">
        <v>5</v>
      </c>
      <c r="G98" s="4">
        <v>9</v>
      </c>
      <c r="H98" s="4">
        <v>1</v>
      </c>
      <c r="I98" s="4">
        <v>1</v>
      </c>
      <c r="J98" s="4">
        <v>2</v>
      </c>
      <c r="K98" s="4">
        <v>1</v>
      </c>
      <c r="L98" s="4">
        <v>1</v>
      </c>
      <c r="M98" s="4">
        <v>2</v>
      </c>
      <c r="N98" s="4">
        <v>0</v>
      </c>
      <c r="O98" s="4">
        <v>1</v>
      </c>
      <c r="P98" s="4">
        <v>1</v>
      </c>
      <c r="Q98" s="4">
        <v>0</v>
      </c>
      <c r="R98" s="4">
        <v>0</v>
      </c>
      <c r="S98" s="4">
        <v>0</v>
      </c>
      <c r="T98" s="11">
        <f t="shared" si="18"/>
        <v>10</v>
      </c>
      <c r="U98" s="11">
        <f t="shared" si="18"/>
        <v>32</v>
      </c>
      <c r="V98" s="11">
        <f t="shared" si="18"/>
        <v>42</v>
      </c>
    </row>
    <row r="99" spans="1:22" x14ac:dyDescent="0.55000000000000004">
      <c r="A99" s="4" t="s">
        <v>99</v>
      </c>
      <c r="B99" s="4">
        <v>9</v>
      </c>
      <c r="C99" s="4">
        <v>14</v>
      </c>
      <c r="D99" s="4">
        <v>23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2</v>
      </c>
      <c r="P99" s="4">
        <v>2</v>
      </c>
      <c r="Q99" s="4">
        <v>1</v>
      </c>
      <c r="R99" s="4">
        <v>2</v>
      </c>
      <c r="S99" s="4">
        <v>3</v>
      </c>
      <c r="T99" s="11">
        <f t="shared" si="18"/>
        <v>10</v>
      </c>
      <c r="U99" s="11">
        <f t="shared" si="18"/>
        <v>18</v>
      </c>
      <c r="V99" s="11">
        <f t="shared" si="18"/>
        <v>28</v>
      </c>
    </row>
    <row r="100" spans="1:22" x14ac:dyDescent="0.55000000000000004">
      <c r="A100" s="4" t="s">
        <v>100</v>
      </c>
      <c r="B100" s="4">
        <v>3</v>
      </c>
      <c r="C100" s="4">
        <v>21</v>
      </c>
      <c r="D100" s="4">
        <v>24</v>
      </c>
      <c r="E100" s="4">
        <v>0</v>
      </c>
      <c r="F100" s="4">
        <v>1</v>
      </c>
      <c r="G100" s="4">
        <v>1</v>
      </c>
      <c r="H100" s="4">
        <v>0</v>
      </c>
      <c r="I100" s="4">
        <v>1</v>
      </c>
      <c r="J100" s="4">
        <v>1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1</v>
      </c>
      <c r="R100" s="4">
        <v>1</v>
      </c>
      <c r="S100" s="4">
        <v>2</v>
      </c>
      <c r="T100" s="11">
        <f t="shared" si="18"/>
        <v>4</v>
      </c>
      <c r="U100" s="11">
        <f t="shared" si="18"/>
        <v>24</v>
      </c>
      <c r="V100" s="11">
        <f t="shared" si="18"/>
        <v>28</v>
      </c>
    </row>
    <row r="101" spans="1:22" x14ac:dyDescent="0.55000000000000004">
      <c r="A101" s="4" t="s">
        <v>101</v>
      </c>
      <c r="B101" s="4">
        <v>10</v>
      </c>
      <c r="C101" s="4">
        <v>9</v>
      </c>
      <c r="D101" s="4">
        <v>19</v>
      </c>
      <c r="E101" s="4">
        <v>1</v>
      </c>
      <c r="F101" s="4">
        <v>2</v>
      </c>
      <c r="G101" s="4">
        <v>3</v>
      </c>
      <c r="H101" s="4">
        <v>0</v>
      </c>
      <c r="I101" s="4">
        <v>0</v>
      </c>
      <c r="J101" s="4">
        <v>0</v>
      </c>
      <c r="K101" s="4">
        <v>0</v>
      </c>
      <c r="L101" s="4">
        <v>2</v>
      </c>
      <c r="M101" s="4">
        <v>2</v>
      </c>
      <c r="N101" s="4">
        <v>0</v>
      </c>
      <c r="O101" s="4">
        <v>1</v>
      </c>
      <c r="P101" s="4">
        <v>1</v>
      </c>
      <c r="Q101" s="4">
        <v>0</v>
      </c>
      <c r="R101" s="4">
        <v>0</v>
      </c>
      <c r="S101" s="4">
        <v>0</v>
      </c>
      <c r="T101" s="11">
        <f t="shared" si="18"/>
        <v>11</v>
      </c>
      <c r="U101" s="11">
        <f t="shared" si="18"/>
        <v>14</v>
      </c>
      <c r="V101" s="11">
        <f t="shared" si="18"/>
        <v>25</v>
      </c>
    </row>
    <row r="102" spans="1:22" x14ac:dyDescent="0.55000000000000004">
      <c r="A102" s="4" t="s">
        <v>102</v>
      </c>
      <c r="B102" s="4">
        <v>6</v>
      </c>
      <c r="C102" s="4">
        <v>11</v>
      </c>
      <c r="D102" s="4">
        <v>17</v>
      </c>
      <c r="E102" s="4">
        <v>0</v>
      </c>
      <c r="F102" s="4">
        <v>1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11">
        <f t="shared" si="18"/>
        <v>6</v>
      </c>
      <c r="U102" s="11">
        <f t="shared" si="18"/>
        <v>12</v>
      </c>
      <c r="V102" s="11">
        <f t="shared" si="18"/>
        <v>18</v>
      </c>
    </row>
    <row r="103" spans="1:22" x14ac:dyDescent="0.55000000000000004">
      <c r="A103" s="4" t="s">
        <v>103</v>
      </c>
      <c r="B103" s="4">
        <v>2</v>
      </c>
      <c r="C103" s="4">
        <v>7</v>
      </c>
      <c r="D103" s="4">
        <v>9</v>
      </c>
      <c r="E103" s="4">
        <v>0</v>
      </c>
      <c r="F103" s="4">
        <v>1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1</v>
      </c>
      <c r="M103" s="4">
        <v>1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11">
        <f t="shared" si="18"/>
        <v>2</v>
      </c>
      <c r="U103" s="11">
        <f t="shared" si="18"/>
        <v>9</v>
      </c>
      <c r="V103" s="11">
        <f t="shared" si="18"/>
        <v>11</v>
      </c>
    </row>
    <row r="104" spans="1:22" x14ac:dyDescent="0.55000000000000004">
      <c r="A104" s="4" t="s">
        <v>104</v>
      </c>
      <c r="B104" s="4">
        <v>5</v>
      </c>
      <c r="C104" s="4">
        <v>8</v>
      </c>
      <c r="D104" s="4">
        <v>13</v>
      </c>
      <c r="E104" s="4">
        <v>1</v>
      </c>
      <c r="F104" s="4">
        <v>3</v>
      </c>
      <c r="G104" s="4">
        <v>4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11">
        <f t="shared" si="18"/>
        <v>6</v>
      </c>
      <c r="U104" s="11">
        <f t="shared" si="18"/>
        <v>11</v>
      </c>
      <c r="V104" s="11">
        <f t="shared" si="18"/>
        <v>17</v>
      </c>
    </row>
    <row r="105" spans="1:22" x14ac:dyDescent="0.55000000000000004">
      <c r="A105" s="4" t="s">
        <v>105</v>
      </c>
      <c r="B105" s="4">
        <v>15</v>
      </c>
      <c r="C105" s="4">
        <v>15</v>
      </c>
      <c r="D105" s="4">
        <v>30</v>
      </c>
      <c r="E105" s="4">
        <v>1</v>
      </c>
      <c r="F105" s="4">
        <v>2</v>
      </c>
      <c r="G105" s="4">
        <v>3</v>
      </c>
      <c r="H105" s="4">
        <v>1</v>
      </c>
      <c r="I105" s="4">
        <v>1</v>
      </c>
      <c r="J105" s="4">
        <v>2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1</v>
      </c>
      <c r="T105" s="11">
        <f t="shared" si="18"/>
        <v>17</v>
      </c>
      <c r="U105" s="11">
        <f t="shared" si="18"/>
        <v>19</v>
      </c>
      <c r="V105" s="11">
        <f t="shared" si="18"/>
        <v>36</v>
      </c>
    </row>
    <row r="106" spans="1:22" x14ac:dyDescent="0.55000000000000004">
      <c r="A106" s="5" t="s">
        <v>106</v>
      </c>
      <c r="B106" s="11">
        <v>75</v>
      </c>
      <c r="C106" s="11">
        <v>63</v>
      </c>
      <c r="D106" s="11">
        <v>138</v>
      </c>
      <c r="E106" s="11">
        <v>14</v>
      </c>
      <c r="F106" s="11">
        <v>16</v>
      </c>
      <c r="G106" s="11">
        <v>30</v>
      </c>
      <c r="H106" s="11">
        <v>9</v>
      </c>
      <c r="I106" s="11">
        <v>10</v>
      </c>
      <c r="J106" s="11">
        <v>19</v>
      </c>
      <c r="K106" s="11">
        <v>9</v>
      </c>
      <c r="L106" s="11">
        <v>11</v>
      </c>
      <c r="M106" s="11">
        <v>20</v>
      </c>
      <c r="N106" s="11">
        <v>13</v>
      </c>
      <c r="O106" s="11">
        <v>6</v>
      </c>
      <c r="P106" s="11">
        <v>19</v>
      </c>
      <c r="Q106" s="11">
        <v>1</v>
      </c>
      <c r="R106" s="11">
        <v>4</v>
      </c>
      <c r="S106" s="11">
        <v>5</v>
      </c>
      <c r="T106" s="11">
        <f t="shared" si="18"/>
        <v>121</v>
      </c>
      <c r="U106" s="11">
        <f t="shared" si="18"/>
        <v>110</v>
      </c>
      <c r="V106" s="11">
        <f t="shared" si="18"/>
        <v>231</v>
      </c>
    </row>
    <row r="107" spans="1:22" x14ac:dyDescent="0.55000000000000004">
      <c r="A107" s="5" t="s">
        <v>107</v>
      </c>
      <c r="B107" s="11">
        <v>100</v>
      </c>
      <c r="C107" s="11">
        <v>68</v>
      </c>
      <c r="D107" s="11">
        <v>168</v>
      </c>
      <c r="E107" s="11">
        <v>9</v>
      </c>
      <c r="F107" s="11">
        <v>8</v>
      </c>
      <c r="G107" s="11">
        <v>17</v>
      </c>
      <c r="H107" s="11">
        <v>14</v>
      </c>
      <c r="I107" s="11">
        <v>3</v>
      </c>
      <c r="J107" s="11">
        <v>17</v>
      </c>
      <c r="K107" s="11">
        <v>6</v>
      </c>
      <c r="L107" s="11">
        <v>2</v>
      </c>
      <c r="M107" s="11">
        <v>8</v>
      </c>
      <c r="N107" s="11">
        <v>2</v>
      </c>
      <c r="O107" s="11">
        <v>4</v>
      </c>
      <c r="P107" s="11">
        <v>6</v>
      </c>
      <c r="Q107" s="11">
        <v>7</v>
      </c>
      <c r="R107" s="11">
        <v>5</v>
      </c>
      <c r="S107" s="11">
        <v>12</v>
      </c>
      <c r="T107" s="11">
        <f t="shared" si="18"/>
        <v>138</v>
      </c>
      <c r="U107" s="11">
        <f t="shared" si="18"/>
        <v>90</v>
      </c>
      <c r="V107" s="11">
        <f t="shared" si="18"/>
        <v>228</v>
      </c>
    </row>
    <row r="108" spans="1:22" x14ac:dyDescent="0.55000000000000004">
      <c r="A108" s="5" t="s">
        <v>108</v>
      </c>
      <c r="B108" s="11">
        <v>29</v>
      </c>
      <c r="C108" s="11">
        <v>20</v>
      </c>
      <c r="D108" s="11">
        <v>49</v>
      </c>
      <c r="E108" s="11">
        <v>1</v>
      </c>
      <c r="F108" s="11">
        <v>1</v>
      </c>
      <c r="G108" s="11">
        <v>2</v>
      </c>
      <c r="H108" s="11">
        <v>0</v>
      </c>
      <c r="I108" s="11">
        <v>1</v>
      </c>
      <c r="J108" s="11">
        <v>1</v>
      </c>
      <c r="K108" s="11">
        <v>0</v>
      </c>
      <c r="L108" s="11">
        <v>0</v>
      </c>
      <c r="M108" s="11">
        <v>0</v>
      </c>
      <c r="N108" s="11">
        <v>1</v>
      </c>
      <c r="O108" s="11">
        <v>0</v>
      </c>
      <c r="P108" s="11">
        <v>1</v>
      </c>
      <c r="Q108" s="11">
        <v>1</v>
      </c>
      <c r="R108" s="11">
        <v>1</v>
      </c>
      <c r="S108" s="11">
        <v>2</v>
      </c>
      <c r="T108" s="11">
        <f t="shared" si="18"/>
        <v>32</v>
      </c>
      <c r="U108" s="11">
        <f t="shared" si="18"/>
        <v>23</v>
      </c>
      <c r="V108" s="11">
        <f t="shared" si="18"/>
        <v>55</v>
      </c>
    </row>
    <row r="109" spans="1:22" x14ac:dyDescent="0.55000000000000004">
      <c r="A109" s="5" t="s">
        <v>109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f t="shared" si="18"/>
        <v>0</v>
      </c>
      <c r="U109" s="11">
        <f t="shared" si="18"/>
        <v>0</v>
      </c>
      <c r="V109" s="11">
        <f t="shared" si="18"/>
        <v>0</v>
      </c>
    </row>
    <row r="110" spans="1:22" x14ac:dyDescent="0.55000000000000004">
      <c r="A110" s="11" t="s">
        <v>2</v>
      </c>
      <c r="B110" s="11">
        <f t="shared" ref="B110:S110" si="19">SUM(B4:B109)</f>
        <v>35242</v>
      </c>
      <c r="C110" s="11">
        <f t="shared" si="19"/>
        <v>35848</v>
      </c>
      <c r="D110" s="11">
        <f t="shared" si="19"/>
        <v>71090</v>
      </c>
      <c r="E110" s="11">
        <f t="shared" si="19"/>
        <v>4322</v>
      </c>
      <c r="F110" s="11">
        <f t="shared" si="19"/>
        <v>4168</v>
      </c>
      <c r="G110" s="11">
        <f t="shared" si="19"/>
        <v>8490</v>
      </c>
      <c r="H110" s="11">
        <f t="shared" si="19"/>
        <v>1238</v>
      </c>
      <c r="I110" s="11">
        <f t="shared" si="19"/>
        <v>1254</v>
      </c>
      <c r="J110" s="11">
        <f t="shared" si="19"/>
        <v>2492</v>
      </c>
      <c r="K110" s="11">
        <f t="shared" si="19"/>
        <v>1102</v>
      </c>
      <c r="L110" s="11">
        <f t="shared" si="19"/>
        <v>1101</v>
      </c>
      <c r="M110" s="11">
        <f t="shared" si="19"/>
        <v>2203</v>
      </c>
      <c r="N110" s="11">
        <f t="shared" si="19"/>
        <v>828</v>
      </c>
      <c r="O110" s="11">
        <f t="shared" si="19"/>
        <v>913</v>
      </c>
      <c r="P110" s="11">
        <f t="shared" si="19"/>
        <v>1741</v>
      </c>
      <c r="Q110" s="11">
        <f t="shared" si="19"/>
        <v>704</v>
      </c>
      <c r="R110" s="11">
        <f t="shared" si="19"/>
        <v>780</v>
      </c>
      <c r="S110" s="11">
        <f t="shared" si="19"/>
        <v>1484</v>
      </c>
      <c r="T110" s="11">
        <f t="shared" si="18"/>
        <v>43436</v>
      </c>
      <c r="U110" s="11">
        <f t="shared" si="18"/>
        <v>44064</v>
      </c>
      <c r="V110" s="11">
        <f t="shared" si="18"/>
        <v>87500</v>
      </c>
    </row>
  </sheetData>
  <mergeCells count="7">
    <mergeCell ref="T2:V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N110"/>
  <sheetViews>
    <sheetView topLeftCell="A6" workbookViewId="0">
      <selection activeCell="AD11" sqref="AD11"/>
    </sheetView>
  </sheetViews>
  <sheetFormatPr defaultRowHeight="14.25" x14ac:dyDescent="0.2"/>
  <cols>
    <col min="2" max="25" width="0" hidden="1" customWidth="1"/>
  </cols>
  <sheetData>
    <row r="2" spans="1:40" ht="24" x14ac:dyDescent="0.55000000000000004">
      <c r="A2" s="1"/>
      <c r="B2" s="37" t="s">
        <v>122</v>
      </c>
      <c r="C2" s="37"/>
      <c r="D2" s="37"/>
      <c r="E2" s="37" t="s">
        <v>123</v>
      </c>
      <c r="F2" s="37"/>
      <c r="G2" s="37"/>
      <c r="H2" s="37" t="s">
        <v>129</v>
      </c>
      <c r="I2" s="37"/>
      <c r="J2" s="37"/>
      <c r="K2" s="37" t="s">
        <v>127</v>
      </c>
      <c r="L2" s="37"/>
      <c r="M2" s="37"/>
      <c r="N2" s="37" t="s">
        <v>128</v>
      </c>
      <c r="O2" s="37"/>
      <c r="P2" s="37"/>
      <c r="Q2" s="37" t="s">
        <v>124</v>
      </c>
      <c r="R2" s="37"/>
      <c r="S2" s="37"/>
      <c r="T2" s="37" t="s">
        <v>125</v>
      </c>
      <c r="U2" s="37"/>
      <c r="V2" s="37"/>
      <c r="W2" s="37" t="s">
        <v>126</v>
      </c>
      <c r="X2" s="37"/>
      <c r="Y2" s="37"/>
      <c r="Z2" s="39" t="s">
        <v>144</v>
      </c>
      <c r="AA2" s="39"/>
      <c r="AB2" s="39"/>
    </row>
    <row r="3" spans="1:40" ht="24" x14ac:dyDescent="0.2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2" t="s">
        <v>0</v>
      </c>
      <c r="L3" s="2" t="s">
        <v>1</v>
      </c>
      <c r="M3" s="2" t="s">
        <v>2</v>
      </c>
      <c r="N3" s="2" t="s">
        <v>0</v>
      </c>
      <c r="O3" s="2" t="s">
        <v>1</v>
      </c>
      <c r="P3" s="2" t="s">
        <v>2</v>
      </c>
      <c r="Q3" s="2" t="s">
        <v>0</v>
      </c>
      <c r="R3" s="2" t="s">
        <v>1</v>
      </c>
      <c r="S3" s="2" t="s">
        <v>2</v>
      </c>
      <c r="T3" s="2" t="s">
        <v>0</v>
      </c>
      <c r="U3" s="2" t="s">
        <v>1</v>
      </c>
      <c r="V3" s="2" t="s">
        <v>2</v>
      </c>
      <c r="W3" s="2" t="s">
        <v>0</v>
      </c>
      <c r="X3" s="2" t="s">
        <v>1</v>
      </c>
      <c r="Y3" s="2" t="s">
        <v>2</v>
      </c>
      <c r="Z3" s="8" t="s">
        <v>0</v>
      </c>
      <c r="AA3" s="8" t="s">
        <v>1</v>
      </c>
      <c r="AB3" s="8" t="s">
        <v>2</v>
      </c>
    </row>
    <row r="4" spans="1:40" ht="48" x14ac:dyDescent="0.55000000000000004">
      <c r="A4" s="4" t="s">
        <v>4</v>
      </c>
      <c r="B4" s="4">
        <v>301</v>
      </c>
      <c r="C4" s="4">
        <v>307</v>
      </c>
      <c r="D4" s="4">
        <v>608</v>
      </c>
      <c r="E4" s="4">
        <v>51</v>
      </c>
      <c r="F4" s="4">
        <v>48</v>
      </c>
      <c r="G4" s="4">
        <v>99</v>
      </c>
      <c r="H4" s="4">
        <v>19</v>
      </c>
      <c r="I4" s="4">
        <v>23</v>
      </c>
      <c r="J4" s="4">
        <v>42</v>
      </c>
      <c r="K4" s="4">
        <v>13</v>
      </c>
      <c r="L4" s="4">
        <v>13</v>
      </c>
      <c r="M4" s="4">
        <v>26</v>
      </c>
      <c r="N4" s="4">
        <v>29</v>
      </c>
      <c r="O4" s="4">
        <v>23</v>
      </c>
      <c r="P4" s="4">
        <v>52</v>
      </c>
      <c r="Q4" s="4">
        <v>4</v>
      </c>
      <c r="R4" s="4">
        <v>5</v>
      </c>
      <c r="S4" s="4">
        <v>9</v>
      </c>
      <c r="T4" s="4">
        <v>10</v>
      </c>
      <c r="U4" s="4">
        <v>17</v>
      </c>
      <c r="V4" s="4">
        <v>27</v>
      </c>
      <c r="W4" s="4">
        <v>43</v>
      </c>
      <c r="X4" s="4">
        <v>44</v>
      </c>
      <c r="Y4" s="4">
        <v>87</v>
      </c>
      <c r="Z4" s="11">
        <f>B4+E4+H4+K4+N4+Q4+T4+W4</f>
        <v>470</v>
      </c>
      <c r="AA4" s="11">
        <f t="shared" ref="AA4:AB19" si="0">C4+F4+I4+L4+O4+R4+U4+X4</f>
        <v>480</v>
      </c>
      <c r="AB4" s="11">
        <f t="shared" si="0"/>
        <v>950</v>
      </c>
      <c r="AF4" s="1" t="s">
        <v>209</v>
      </c>
      <c r="AK4" s="4" t="s">
        <v>4</v>
      </c>
      <c r="AL4">
        <v>470</v>
      </c>
      <c r="AM4">
        <v>480</v>
      </c>
      <c r="AN4">
        <v>950</v>
      </c>
    </row>
    <row r="5" spans="1:40" ht="24" x14ac:dyDescent="0.55000000000000004">
      <c r="A5" s="4" t="s">
        <v>5</v>
      </c>
      <c r="B5" s="4">
        <v>347</v>
      </c>
      <c r="C5" s="4">
        <v>326</v>
      </c>
      <c r="D5" s="4">
        <v>673</v>
      </c>
      <c r="E5" s="4">
        <v>69</v>
      </c>
      <c r="F5" s="4">
        <v>60</v>
      </c>
      <c r="G5" s="4">
        <v>129</v>
      </c>
      <c r="H5" s="4">
        <v>13</v>
      </c>
      <c r="I5" s="4">
        <v>15</v>
      </c>
      <c r="J5" s="4">
        <v>28</v>
      </c>
      <c r="K5" s="4">
        <v>17</v>
      </c>
      <c r="L5" s="4">
        <v>19</v>
      </c>
      <c r="M5" s="4">
        <v>36</v>
      </c>
      <c r="N5" s="4">
        <v>28</v>
      </c>
      <c r="O5" s="4">
        <v>31</v>
      </c>
      <c r="P5" s="4">
        <v>59</v>
      </c>
      <c r="Q5" s="4">
        <v>0</v>
      </c>
      <c r="R5" s="4">
        <v>8</v>
      </c>
      <c r="S5" s="4">
        <v>8</v>
      </c>
      <c r="T5" s="4">
        <v>23</v>
      </c>
      <c r="U5" s="4">
        <v>21</v>
      </c>
      <c r="V5" s="4">
        <v>44</v>
      </c>
      <c r="W5" s="4">
        <v>52</v>
      </c>
      <c r="X5" s="4">
        <v>44</v>
      </c>
      <c r="Y5" s="4">
        <v>96</v>
      </c>
      <c r="Z5" s="11">
        <f t="shared" ref="Z5:AB68" si="1">B5+E5+H5+K5+N5+Q5+T5+W5</f>
        <v>549</v>
      </c>
      <c r="AA5" s="11">
        <f t="shared" si="0"/>
        <v>524</v>
      </c>
      <c r="AB5" s="11">
        <f t="shared" si="0"/>
        <v>1073</v>
      </c>
      <c r="AF5" s="35" t="s">
        <v>182</v>
      </c>
      <c r="AG5" s="27">
        <f>Z4</f>
        <v>470</v>
      </c>
      <c r="AH5" s="27">
        <f>AA4</f>
        <v>480</v>
      </c>
      <c r="AI5" s="27">
        <f>AB4</f>
        <v>950</v>
      </c>
      <c r="AK5" s="4" t="s">
        <v>5</v>
      </c>
      <c r="AL5">
        <v>549</v>
      </c>
      <c r="AM5">
        <v>524</v>
      </c>
      <c r="AN5">
        <v>1073</v>
      </c>
    </row>
    <row r="6" spans="1:40" ht="24" x14ac:dyDescent="0.55000000000000004">
      <c r="A6" s="4" t="s">
        <v>6</v>
      </c>
      <c r="B6" s="4">
        <v>305</v>
      </c>
      <c r="C6" s="4">
        <v>301</v>
      </c>
      <c r="D6" s="4">
        <v>606</v>
      </c>
      <c r="E6" s="4">
        <v>55</v>
      </c>
      <c r="F6" s="4">
        <v>62</v>
      </c>
      <c r="G6" s="4">
        <v>117</v>
      </c>
      <c r="H6" s="4">
        <v>20</v>
      </c>
      <c r="I6" s="4">
        <v>19</v>
      </c>
      <c r="J6" s="4">
        <v>39</v>
      </c>
      <c r="K6" s="4">
        <v>27</v>
      </c>
      <c r="L6" s="4">
        <v>18</v>
      </c>
      <c r="M6" s="4">
        <v>45</v>
      </c>
      <c r="N6" s="4">
        <v>31</v>
      </c>
      <c r="O6" s="4">
        <v>23</v>
      </c>
      <c r="P6" s="4">
        <v>54</v>
      </c>
      <c r="Q6" s="4">
        <v>8</v>
      </c>
      <c r="R6" s="4">
        <v>5</v>
      </c>
      <c r="S6" s="4">
        <v>13</v>
      </c>
      <c r="T6" s="4">
        <v>17</v>
      </c>
      <c r="U6" s="4">
        <v>14</v>
      </c>
      <c r="V6" s="4">
        <v>31</v>
      </c>
      <c r="W6" s="4">
        <v>51</v>
      </c>
      <c r="X6" s="4">
        <v>40</v>
      </c>
      <c r="Y6" s="4">
        <v>91</v>
      </c>
      <c r="Z6" s="11">
        <f t="shared" si="1"/>
        <v>514</v>
      </c>
      <c r="AA6" s="11">
        <f t="shared" si="0"/>
        <v>482</v>
      </c>
      <c r="AB6" s="11">
        <f t="shared" si="0"/>
        <v>996</v>
      </c>
      <c r="AF6" s="36" t="s">
        <v>183</v>
      </c>
      <c r="AG6" s="27">
        <f>SUM(AL5:AL8)</f>
        <v>2187</v>
      </c>
      <c r="AH6" s="27">
        <f t="shared" ref="AH6:AI6" si="2">SUM(AM5:AM8)</f>
        <v>2073</v>
      </c>
      <c r="AI6" s="27">
        <f t="shared" si="2"/>
        <v>4260</v>
      </c>
      <c r="AK6" s="4" t="s">
        <v>6</v>
      </c>
      <c r="AL6">
        <v>514</v>
      </c>
      <c r="AM6">
        <v>482</v>
      </c>
      <c r="AN6">
        <v>996</v>
      </c>
    </row>
    <row r="7" spans="1:40" ht="24" x14ac:dyDescent="0.55000000000000004">
      <c r="A7" s="4" t="s">
        <v>7</v>
      </c>
      <c r="B7" s="4">
        <v>349</v>
      </c>
      <c r="C7" s="4">
        <v>316</v>
      </c>
      <c r="D7" s="4">
        <v>665</v>
      </c>
      <c r="E7" s="4">
        <v>71</v>
      </c>
      <c r="F7" s="4">
        <v>73</v>
      </c>
      <c r="G7" s="4">
        <v>144</v>
      </c>
      <c r="H7" s="4">
        <v>19</v>
      </c>
      <c r="I7" s="4">
        <v>24</v>
      </c>
      <c r="J7" s="4">
        <v>43</v>
      </c>
      <c r="K7" s="4">
        <v>34</v>
      </c>
      <c r="L7" s="4">
        <v>50</v>
      </c>
      <c r="M7" s="4">
        <v>84</v>
      </c>
      <c r="N7" s="4">
        <v>31</v>
      </c>
      <c r="O7" s="4">
        <v>41</v>
      </c>
      <c r="P7" s="4">
        <v>72</v>
      </c>
      <c r="Q7" s="4">
        <v>5</v>
      </c>
      <c r="R7" s="4">
        <v>4</v>
      </c>
      <c r="S7" s="4">
        <v>9</v>
      </c>
      <c r="T7" s="4">
        <v>13</v>
      </c>
      <c r="U7" s="4">
        <v>12</v>
      </c>
      <c r="V7" s="4">
        <v>25</v>
      </c>
      <c r="W7" s="4">
        <v>35</v>
      </c>
      <c r="X7" s="4">
        <v>40</v>
      </c>
      <c r="Y7" s="4">
        <v>75</v>
      </c>
      <c r="Z7" s="11">
        <f t="shared" si="1"/>
        <v>557</v>
      </c>
      <c r="AA7" s="11">
        <f t="shared" si="0"/>
        <v>560</v>
      </c>
      <c r="AB7" s="11">
        <f t="shared" si="0"/>
        <v>1117</v>
      </c>
      <c r="AF7" s="36" t="s">
        <v>184</v>
      </c>
      <c r="AG7" s="27">
        <f>SUM(AL9:AL13)</f>
        <v>2659</v>
      </c>
      <c r="AH7" s="27">
        <f t="shared" ref="AH7:AI7" si="3">SUM(AM9:AM13)</f>
        <v>2466</v>
      </c>
      <c r="AI7" s="27">
        <f t="shared" si="3"/>
        <v>5125</v>
      </c>
      <c r="AK7" s="4" t="s">
        <v>7</v>
      </c>
      <c r="AL7">
        <v>557</v>
      </c>
      <c r="AM7">
        <v>560</v>
      </c>
      <c r="AN7">
        <v>1117</v>
      </c>
    </row>
    <row r="8" spans="1:40" ht="24" x14ac:dyDescent="0.55000000000000004">
      <c r="A8" s="4" t="s">
        <v>8</v>
      </c>
      <c r="B8" s="4">
        <v>336</v>
      </c>
      <c r="C8" s="4">
        <v>286</v>
      </c>
      <c r="D8" s="4">
        <v>622</v>
      </c>
      <c r="E8" s="4">
        <v>69</v>
      </c>
      <c r="F8" s="4">
        <v>66</v>
      </c>
      <c r="G8" s="4">
        <v>135</v>
      </c>
      <c r="H8" s="4">
        <v>20</v>
      </c>
      <c r="I8" s="4">
        <v>24</v>
      </c>
      <c r="J8" s="4">
        <v>44</v>
      </c>
      <c r="K8" s="4">
        <v>60</v>
      </c>
      <c r="L8" s="4">
        <v>45</v>
      </c>
      <c r="M8" s="4">
        <v>105</v>
      </c>
      <c r="N8" s="4">
        <v>29</v>
      </c>
      <c r="O8" s="4">
        <v>21</v>
      </c>
      <c r="P8" s="4">
        <v>50</v>
      </c>
      <c r="Q8" s="4">
        <v>1</v>
      </c>
      <c r="R8" s="4">
        <v>8</v>
      </c>
      <c r="S8" s="4">
        <v>9</v>
      </c>
      <c r="T8" s="4">
        <v>13</v>
      </c>
      <c r="U8" s="4">
        <v>16</v>
      </c>
      <c r="V8" s="4">
        <v>29</v>
      </c>
      <c r="W8" s="4">
        <v>39</v>
      </c>
      <c r="X8" s="4">
        <v>41</v>
      </c>
      <c r="Y8" s="4">
        <v>80</v>
      </c>
      <c r="Z8" s="11">
        <f t="shared" si="1"/>
        <v>567</v>
      </c>
      <c r="AA8" s="11">
        <f t="shared" si="0"/>
        <v>507</v>
      </c>
      <c r="AB8" s="11">
        <f t="shared" si="0"/>
        <v>1074</v>
      </c>
      <c r="AF8" s="36" t="s">
        <v>185</v>
      </c>
      <c r="AG8" s="27">
        <f>SUM(AL14:AL18)</f>
        <v>2624</v>
      </c>
      <c r="AH8" s="27">
        <f t="shared" ref="AH8:AI8" si="4">SUM(AM14:AM18)</f>
        <v>2474</v>
      </c>
      <c r="AI8" s="27">
        <f t="shared" si="4"/>
        <v>5098</v>
      </c>
      <c r="AK8" s="4" t="s">
        <v>8</v>
      </c>
      <c r="AL8">
        <v>567</v>
      </c>
      <c r="AM8">
        <v>507</v>
      </c>
      <c r="AN8">
        <v>1074</v>
      </c>
    </row>
    <row r="9" spans="1:40" ht="24" x14ac:dyDescent="0.55000000000000004">
      <c r="A9" s="4" t="s">
        <v>9</v>
      </c>
      <c r="B9" s="4">
        <v>296</v>
      </c>
      <c r="C9" s="4">
        <v>242</v>
      </c>
      <c r="D9" s="4">
        <v>538</v>
      </c>
      <c r="E9" s="4">
        <v>62</v>
      </c>
      <c r="F9" s="4">
        <v>54</v>
      </c>
      <c r="G9" s="4">
        <v>116</v>
      </c>
      <c r="H9" s="4">
        <v>13</v>
      </c>
      <c r="I9" s="4">
        <v>18</v>
      </c>
      <c r="J9" s="4">
        <v>31</v>
      </c>
      <c r="K9" s="4">
        <v>56</v>
      </c>
      <c r="L9" s="4">
        <v>48</v>
      </c>
      <c r="M9" s="4">
        <v>104</v>
      </c>
      <c r="N9" s="4">
        <v>32</v>
      </c>
      <c r="O9" s="4">
        <v>27</v>
      </c>
      <c r="P9" s="4">
        <v>59</v>
      </c>
      <c r="Q9" s="4">
        <v>3</v>
      </c>
      <c r="R9" s="4">
        <v>6</v>
      </c>
      <c r="S9" s="4">
        <v>9</v>
      </c>
      <c r="T9" s="4">
        <v>10</v>
      </c>
      <c r="U9" s="4">
        <v>13</v>
      </c>
      <c r="V9" s="4">
        <v>23</v>
      </c>
      <c r="W9" s="4">
        <v>46</v>
      </c>
      <c r="X9" s="4">
        <v>31</v>
      </c>
      <c r="Y9" s="4">
        <v>77</v>
      </c>
      <c r="Z9" s="11">
        <f t="shared" si="1"/>
        <v>518</v>
      </c>
      <c r="AA9" s="11">
        <f t="shared" si="0"/>
        <v>439</v>
      </c>
      <c r="AB9" s="11">
        <f t="shared" si="0"/>
        <v>957</v>
      </c>
      <c r="AF9" s="36" t="s">
        <v>186</v>
      </c>
      <c r="AG9" s="27">
        <f>SUM(AL19:AL23)</f>
        <v>2772</v>
      </c>
      <c r="AH9" s="27">
        <f t="shared" ref="AH9:AI9" si="5">SUM(AM19:AM23)</f>
        <v>2690</v>
      </c>
      <c r="AI9" s="27">
        <f t="shared" si="5"/>
        <v>5462</v>
      </c>
      <c r="AK9" s="4" t="s">
        <v>9</v>
      </c>
      <c r="AL9">
        <v>518</v>
      </c>
      <c r="AM9">
        <v>439</v>
      </c>
      <c r="AN9">
        <v>957</v>
      </c>
    </row>
    <row r="10" spans="1:40" ht="24" x14ac:dyDescent="0.55000000000000004">
      <c r="A10" s="4" t="s">
        <v>10</v>
      </c>
      <c r="B10" s="4">
        <v>292</v>
      </c>
      <c r="C10" s="4">
        <v>263</v>
      </c>
      <c r="D10" s="4">
        <v>555</v>
      </c>
      <c r="E10" s="4">
        <v>66</v>
      </c>
      <c r="F10" s="4">
        <v>65</v>
      </c>
      <c r="G10" s="4">
        <v>131</v>
      </c>
      <c r="H10" s="4">
        <v>10</v>
      </c>
      <c r="I10" s="4">
        <v>16</v>
      </c>
      <c r="J10" s="4">
        <v>26</v>
      </c>
      <c r="K10" s="4">
        <v>69</v>
      </c>
      <c r="L10" s="4">
        <v>60</v>
      </c>
      <c r="M10" s="4">
        <v>129</v>
      </c>
      <c r="N10" s="4">
        <v>28</v>
      </c>
      <c r="O10" s="4">
        <v>15</v>
      </c>
      <c r="P10" s="4">
        <v>43</v>
      </c>
      <c r="Q10" s="4">
        <v>4</v>
      </c>
      <c r="R10" s="4">
        <v>3</v>
      </c>
      <c r="S10" s="4">
        <v>7</v>
      </c>
      <c r="T10" s="4">
        <v>8</v>
      </c>
      <c r="U10" s="4">
        <v>18</v>
      </c>
      <c r="V10" s="4">
        <v>26</v>
      </c>
      <c r="W10" s="4">
        <v>50</v>
      </c>
      <c r="X10" s="4">
        <v>35</v>
      </c>
      <c r="Y10" s="4">
        <v>85</v>
      </c>
      <c r="Z10" s="11">
        <f t="shared" si="1"/>
        <v>527</v>
      </c>
      <c r="AA10" s="11">
        <f t="shared" si="0"/>
        <v>475</v>
      </c>
      <c r="AB10" s="11">
        <f t="shared" si="0"/>
        <v>1002</v>
      </c>
      <c r="AF10" s="36" t="s">
        <v>187</v>
      </c>
      <c r="AG10" s="27">
        <f>SUM(AL24:AL28)</f>
        <v>2942</v>
      </c>
      <c r="AH10" s="27">
        <f t="shared" ref="AH10:AI10" si="6">SUM(AM24:AM28)</f>
        <v>2866</v>
      </c>
      <c r="AI10" s="27">
        <f t="shared" si="6"/>
        <v>5808</v>
      </c>
      <c r="AK10" s="4" t="s">
        <v>10</v>
      </c>
      <c r="AL10">
        <v>527</v>
      </c>
      <c r="AM10">
        <v>475</v>
      </c>
      <c r="AN10">
        <v>1002</v>
      </c>
    </row>
    <row r="11" spans="1:40" ht="24" x14ac:dyDescent="0.55000000000000004">
      <c r="A11" s="4" t="s">
        <v>11</v>
      </c>
      <c r="B11" s="4">
        <v>284</v>
      </c>
      <c r="C11" s="4">
        <v>286</v>
      </c>
      <c r="D11" s="4">
        <v>570</v>
      </c>
      <c r="E11" s="4">
        <v>73</v>
      </c>
      <c r="F11" s="4">
        <v>64</v>
      </c>
      <c r="G11" s="4">
        <v>137</v>
      </c>
      <c r="H11" s="4">
        <v>22</v>
      </c>
      <c r="I11" s="4">
        <v>16</v>
      </c>
      <c r="J11" s="4">
        <v>38</v>
      </c>
      <c r="K11" s="4">
        <v>68</v>
      </c>
      <c r="L11" s="4">
        <v>68</v>
      </c>
      <c r="M11" s="4">
        <v>136</v>
      </c>
      <c r="N11" s="4">
        <v>39</v>
      </c>
      <c r="O11" s="4">
        <v>34</v>
      </c>
      <c r="P11" s="4">
        <v>73</v>
      </c>
      <c r="Q11" s="4">
        <v>5</v>
      </c>
      <c r="R11" s="4">
        <v>8</v>
      </c>
      <c r="S11" s="4">
        <v>13</v>
      </c>
      <c r="T11" s="4">
        <v>9</v>
      </c>
      <c r="U11" s="4">
        <v>18</v>
      </c>
      <c r="V11" s="4">
        <v>27</v>
      </c>
      <c r="W11" s="4">
        <v>41</v>
      </c>
      <c r="X11" s="4">
        <v>41</v>
      </c>
      <c r="Y11" s="4">
        <v>82</v>
      </c>
      <c r="Z11" s="11">
        <f t="shared" si="1"/>
        <v>541</v>
      </c>
      <c r="AA11" s="11">
        <f t="shared" si="0"/>
        <v>535</v>
      </c>
      <c r="AB11" s="11">
        <f t="shared" si="0"/>
        <v>1076</v>
      </c>
      <c r="AF11" s="36" t="s">
        <v>188</v>
      </c>
      <c r="AG11" s="27">
        <f>SUM(AL29:AL33)</f>
        <v>2922</v>
      </c>
      <c r="AH11" s="27">
        <f t="shared" ref="AH11:AI11" si="7">SUM(AM29:AM33)</f>
        <v>3061</v>
      </c>
      <c r="AI11" s="27">
        <f t="shared" si="7"/>
        <v>5983</v>
      </c>
      <c r="AK11" s="4" t="s">
        <v>11</v>
      </c>
      <c r="AL11">
        <v>541</v>
      </c>
      <c r="AM11">
        <v>535</v>
      </c>
      <c r="AN11">
        <v>1076</v>
      </c>
    </row>
    <row r="12" spans="1:40" ht="24" x14ac:dyDescent="0.55000000000000004">
      <c r="A12" s="4" t="s">
        <v>12</v>
      </c>
      <c r="B12" s="4">
        <v>284</v>
      </c>
      <c r="C12" s="4">
        <v>297</v>
      </c>
      <c r="D12" s="4">
        <v>581</v>
      </c>
      <c r="E12" s="4">
        <v>73</v>
      </c>
      <c r="F12" s="4">
        <v>49</v>
      </c>
      <c r="G12" s="4">
        <v>122</v>
      </c>
      <c r="H12" s="4">
        <v>14</v>
      </c>
      <c r="I12" s="4">
        <v>21</v>
      </c>
      <c r="J12" s="4">
        <v>35</v>
      </c>
      <c r="K12" s="4">
        <v>68</v>
      </c>
      <c r="L12" s="4">
        <v>61</v>
      </c>
      <c r="M12" s="4">
        <v>129</v>
      </c>
      <c r="N12" s="4">
        <v>29</v>
      </c>
      <c r="O12" s="4">
        <v>36</v>
      </c>
      <c r="P12" s="4">
        <v>65</v>
      </c>
      <c r="Q12" s="4">
        <v>6</v>
      </c>
      <c r="R12" s="4">
        <v>7</v>
      </c>
      <c r="S12" s="4">
        <v>13</v>
      </c>
      <c r="T12" s="4">
        <v>14</v>
      </c>
      <c r="U12" s="4">
        <v>12</v>
      </c>
      <c r="V12" s="4">
        <v>26</v>
      </c>
      <c r="W12" s="4">
        <v>48</v>
      </c>
      <c r="X12" s="4">
        <v>50</v>
      </c>
      <c r="Y12" s="4">
        <v>98</v>
      </c>
      <c r="Z12" s="11">
        <f t="shared" si="1"/>
        <v>536</v>
      </c>
      <c r="AA12" s="11">
        <f t="shared" si="0"/>
        <v>533</v>
      </c>
      <c r="AB12" s="11">
        <f t="shared" si="0"/>
        <v>1069</v>
      </c>
      <c r="AF12" s="36" t="s">
        <v>189</v>
      </c>
      <c r="AG12" s="27">
        <f>SUM(AL34:AL38)</f>
        <v>3599</v>
      </c>
      <c r="AH12" s="27">
        <f t="shared" ref="AH12:AI12" si="8">SUM(AM34:AM38)</f>
        <v>3632</v>
      </c>
      <c r="AI12" s="27">
        <f t="shared" si="8"/>
        <v>7231</v>
      </c>
      <c r="AK12" s="4" t="s">
        <v>12</v>
      </c>
      <c r="AL12">
        <v>536</v>
      </c>
      <c r="AM12">
        <v>533</v>
      </c>
      <c r="AN12">
        <v>1069</v>
      </c>
    </row>
    <row r="13" spans="1:40" ht="24" x14ac:dyDescent="0.55000000000000004">
      <c r="A13" s="4" t="s">
        <v>13</v>
      </c>
      <c r="B13" s="4">
        <v>281</v>
      </c>
      <c r="C13" s="4">
        <v>264</v>
      </c>
      <c r="D13" s="4">
        <v>545</v>
      </c>
      <c r="E13" s="4">
        <v>78</v>
      </c>
      <c r="F13" s="4">
        <v>55</v>
      </c>
      <c r="G13" s="4">
        <v>133</v>
      </c>
      <c r="H13" s="4">
        <v>20</v>
      </c>
      <c r="I13" s="4">
        <v>22</v>
      </c>
      <c r="J13" s="4">
        <v>42</v>
      </c>
      <c r="K13" s="4">
        <v>61</v>
      </c>
      <c r="L13" s="4">
        <v>56</v>
      </c>
      <c r="M13" s="4">
        <v>117</v>
      </c>
      <c r="N13" s="4">
        <v>37</v>
      </c>
      <c r="O13" s="4">
        <v>22</v>
      </c>
      <c r="P13" s="4">
        <v>59</v>
      </c>
      <c r="Q13" s="4">
        <v>7</v>
      </c>
      <c r="R13" s="4">
        <v>7</v>
      </c>
      <c r="S13" s="4">
        <v>14</v>
      </c>
      <c r="T13" s="4">
        <v>12</v>
      </c>
      <c r="U13" s="4">
        <v>22</v>
      </c>
      <c r="V13" s="4">
        <v>34</v>
      </c>
      <c r="W13" s="4">
        <v>41</v>
      </c>
      <c r="X13" s="4">
        <v>36</v>
      </c>
      <c r="Y13" s="4">
        <v>77</v>
      </c>
      <c r="Z13" s="11">
        <f t="shared" si="1"/>
        <v>537</v>
      </c>
      <c r="AA13" s="11">
        <f t="shared" si="0"/>
        <v>484</v>
      </c>
      <c r="AB13" s="11">
        <f t="shared" si="0"/>
        <v>1021</v>
      </c>
      <c r="AF13" s="36" t="s">
        <v>190</v>
      </c>
      <c r="AG13" s="27">
        <f>SUM(AL39:AL43)</f>
        <v>3746</v>
      </c>
      <c r="AH13" s="27">
        <f t="shared" ref="AH13:AI13" si="9">SUM(AM39:AM43)</f>
        <v>3746</v>
      </c>
      <c r="AI13" s="27">
        <f t="shared" si="9"/>
        <v>7492</v>
      </c>
      <c r="AK13" s="4" t="s">
        <v>13</v>
      </c>
      <c r="AL13">
        <v>537</v>
      </c>
      <c r="AM13">
        <v>484</v>
      </c>
      <c r="AN13">
        <v>1021</v>
      </c>
    </row>
    <row r="14" spans="1:40" ht="24" x14ac:dyDescent="0.55000000000000004">
      <c r="A14" s="4" t="s">
        <v>14</v>
      </c>
      <c r="B14" s="4">
        <v>318</v>
      </c>
      <c r="C14" s="4">
        <v>278</v>
      </c>
      <c r="D14" s="4">
        <v>596</v>
      </c>
      <c r="E14" s="4">
        <v>60</v>
      </c>
      <c r="F14" s="4">
        <v>67</v>
      </c>
      <c r="G14" s="4">
        <v>127</v>
      </c>
      <c r="H14" s="4">
        <v>17</v>
      </c>
      <c r="I14" s="4">
        <v>24</v>
      </c>
      <c r="J14" s="4">
        <v>41</v>
      </c>
      <c r="K14" s="4">
        <v>48</v>
      </c>
      <c r="L14" s="4">
        <v>46</v>
      </c>
      <c r="M14" s="4">
        <v>94</v>
      </c>
      <c r="N14" s="4">
        <v>30</v>
      </c>
      <c r="O14" s="4">
        <v>35</v>
      </c>
      <c r="P14" s="4">
        <v>65</v>
      </c>
      <c r="Q14" s="4">
        <v>9</v>
      </c>
      <c r="R14" s="4">
        <v>4</v>
      </c>
      <c r="S14" s="4">
        <v>13</v>
      </c>
      <c r="T14" s="4">
        <v>12</v>
      </c>
      <c r="U14" s="4">
        <v>13</v>
      </c>
      <c r="V14" s="4">
        <v>25</v>
      </c>
      <c r="W14" s="4">
        <v>46</v>
      </c>
      <c r="X14" s="4">
        <v>46</v>
      </c>
      <c r="Y14" s="4">
        <v>92</v>
      </c>
      <c r="Z14" s="11">
        <f t="shared" si="1"/>
        <v>540</v>
      </c>
      <c r="AA14" s="11">
        <f t="shared" si="0"/>
        <v>513</v>
      </c>
      <c r="AB14" s="11">
        <f t="shared" si="0"/>
        <v>1053</v>
      </c>
      <c r="AF14" s="36" t="s">
        <v>191</v>
      </c>
      <c r="AG14" s="27">
        <f>SUM(AL44:AL48)</f>
        <v>3511</v>
      </c>
      <c r="AH14" s="27">
        <f t="shared" ref="AH14:AI14" si="10">SUM(AM44:AM48)</f>
        <v>3783</v>
      </c>
      <c r="AI14" s="27">
        <f t="shared" si="10"/>
        <v>7294</v>
      </c>
      <c r="AK14" s="4" t="s">
        <v>14</v>
      </c>
      <c r="AL14">
        <v>540</v>
      </c>
      <c r="AM14">
        <v>513</v>
      </c>
      <c r="AN14">
        <v>1053</v>
      </c>
    </row>
    <row r="15" spans="1:40" ht="24" x14ac:dyDescent="0.55000000000000004">
      <c r="A15" s="4" t="s">
        <v>15</v>
      </c>
      <c r="B15" s="4">
        <v>338</v>
      </c>
      <c r="C15" s="4">
        <v>293</v>
      </c>
      <c r="D15" s="4">
        <v>631</v>
      </c>
      <c r="E15" s="4">
        <v>61</v>
      </c>
      <c r="F15" s="4">
        <v>61</v>
      </c>
      <c r="G15" s="4">
        <v>122</v>
      </c>
      <c r="H15" s="4">
        <v>24</v>
      </c>
      <c r="I15" s="4">
        <v>13</v>
      </c>
      <c r="J15" s="4">
        <v>37</v>
      </c>
      <c r="K15" s="4">
        <v>45</v>
      </c>
      <c r="L15" s="4">
        <v>50</v>
      </c>
      <c r="M15" s="4">
        <v>95</v>
      </c>
      <c r="N15" s="4">
        <v>33</v>
      </c>
      <c r="O15" s="4">
        <v>37</v>
      </c>
      <c r="P15" s="4">
        <v>70</v>
      </c>
      <c r="Q15" s="4">
        <v>8</v>
      </c>
      <c r="R15" s="4">
        <v>7</v>
      </c>
      <c r="S15" s="4">
        <v>15</v>
      </c>
      <c r="T15" s="4">
        <v>13</v>
      </c>
      <c r="U15" s="4">
        <v>13</v>
      </c>
      <c r="V15" s="4">
        <v>26</v>
      </c>
      <c r="W15" s="4">
        <v>46</v>
      </c>
      <c r="X15" s="4">
        <v>48</v>
      </c>
      <c r="Y15" s="4">
        <v>94</v>
      </c>
      <c r="Z15" s="11">
        <f t="shared" si="1"/>
        <v>568</v>
      </c>
      <c r="AA15" s="11">
        <f t="shared" si="0"/>
        <v>522</v>
      </c>
      <c r="AB15" s="11">
        <f t="shared" si="0"/>
        <v>1090</v>
      </c>
      <c r="AF15" s="36" t="s">
        <v>192</v>
      </c>
      <c r="AG15" s="27">
        <f>SUM(AL49:AL53)</f>
        <v>3626</v>
      </c>
      <c r="AH15" s="27">
        <f t="shared" ref="AH15:AI15" si="11">SUM(AM49:AM53)</f>
        <v>3922</v>
      </c>
      <c r="AI15" s="27">
        <f t="shared" si="11"/>
        <v>7548</v>
      </c>
      <c r="AK15" s="4" t="s">
        <v>15</v>
      </c>
      <c r="AL15">
        <v>568</v>
      </c>
      <c r="AM15">
        <v>522</v>
      </c>
      <c r="AN15">
        <v>1090</v>
      </c>
    </row>
    <row r="16" spans="1:40" ht="24" x14ac:dyDescent="0.55000000000000004">
      <c r="A16" s="4" t="s">
        <v>16</v>
      </c>
      <c r="B16" s="4">
        <v>256</v>
      </c>
      <c r="C16" s="4">
        <v>241</v>
      </c>
      <c r="D16" s="4">
        <v>497</v>
      </c>
      <c r="E16" s="4">
        <v>71</v>
      </c>
      <c r="F16" s="4">
        <v>83</v>
      </c>
      <c r="G16" s="4">
        <v>154</v>
      </c>
      <c r="H16" s="4">
        <v>15</v>
      </c>
      <c r="I16" s="4">
        <v>11</v>
      </c>
      <c r="J16" s="4">
        <v>26</v>
      </c>
      <c r="K16" s="4">
        <v>50</v>
      </c>
      <c r="L16" s="4">
        <v>34</v>
      </c>
      <c r="M16" s="4">
        <v>84</v>
      </c>
      <c r="N16" s="4">
        <v>33</v>
      </c>
      <c r="O16" s="4">
        <v>31</v>
      </c>
      <c r="P16" s="4">
        <v>64</v>
      </c>
      <c r="Q16" s="4">
        <v>11</v>
      </c>
      <c r="R16" s="4">
        <v>6</v>
      </c>
      <c r="S16" s="4">
        <v>17</v>
      </c>
      <c r="T16" s="4">
        <v>16</v>
      </c>
      <c r="U16" s="4">
        <v>15</v>
      </c>
      <c r="V16" s="4">
        <v>31</v>
      </c>
      <c r="W16" s="4">
        <v>52</v>
      </c>
      <c r="X16" s="4">
        <v>45</v>
      </c>
      <c r="Y16" s="4">
        <v>97</v>
      </c>
      <c r="Z16" s="11">
        <f t="shared" si="1"/>
        <v>504</v>
      </c>
      <c r="AA16" s="11">
        <f t="shared" si="0"/>
        <v>466</v>
      </c>
      <c r="AB16" s="11">
        <f t="shared" si="0"/>
        <v>970</v>
      </c>
      <c r="AF16" s="36" t="s">
        <v>193</v>
      </c>
      <c r="AG16" s="27">
        <f>SUM(AL54:AL58)</f>
        <v>3328</v>
      </c>
      <c r="AH16" s="27">
        <f t="shared" ref="AH16:AI16" si="12">SUM(AM54:AM58)</f>
        <v>3490</v>
      </c>
      <c r="AI16" s="27">
        <f t="shared" si="12"/>
        <v>6818</v>
      </c>
      <c r="AK16" s="4" t="s">
        <v>16</v>
      </c>
      <c r="AL16">
        <v>504</v>
      </c>
      <c r="AM16">
        <v>466</v>
      </c>
      <c r="AN16">
        <v>970</v>
      </c>
    </row>
    <row r="17" spans="1:40" ht="24" x14ac:dyDescent="0.55000000000000004">
      <c r="A17" s="4" t="s">
        <v>17</v>
      </c>
      <c r="B17" s="4">
        <v>295</v>
      </c>
      <c r="C17" s="4">
        <v>274</v>
      </c>
      <c r="D17" s="4">
        <v>569</v>
      </c>
      <c r="E17" s="4">
        <v>72</v>
      </c>
      <c r="F17" s="4">
        <v>59</v>
      </c>
      <c r="G17" s="4">
        <v>131</v>
      </c>
      <c r="H17" s="4">
        <v>18</v>
      </c>
      <c r="I17" s="4">
        <v>19</v>
      </c>
      <c r="J17" s="4">
        <v>37</v>
      </c>
      <c r="K17" s="4">
        <v>39</v>
      </c>
      <c r="L17" s="4">
        <v>29</v>
      </c>
      <c r="M17" s="4">
        <v>68</v>
      </c>
      <c r="N17" s="4">
        <v>26</v>
      </c>
      <c r="O17" s="4">
        <v>16</v>
      </c>
      <c r="P17" s="4">
        <v>42</v>
      </c>
      <c r="Q17" s="4">
        <v>8</v>
      </c>
      <c r="R17" s="4">
        <v>5</v>
      </c>
      <c r="S17" s="4">
        <v>13</v>
      </c>
      <c r="T17" s="4">
        <v>13</v>
      </c>
      <c r="U17" s="4">
        <v>22</v>
      </c>
      <c r="V17" s="4">
        <v>35</v>
      </c>
      <c r="W17" s="4">
        <v>64</v>
      </c>
      <c r="X17" s="4">
        <v>55</v>
      </c>
      <c r="Y17" s="4">
        <v>119</v>
      </c>
      <c r="Z17" s="11">
        <f t="shared" si="1"/>
        <v>535</v>
      </c>
      <c r="AA17" s="11">
        <f t="shared" si="0"/>
        <v>479</v>
      </c>
      <c r="AB17" s="11">
        <f t="shared" si="0"/>
        <v>1014</v>
      </c>
      <c r="AF17" s="36" t="s">
        <v>194</v>
      </c>
      <c r="AG17" s="27">
        <f>SUM(AL59:AL63)</f>
        <v>2434</v>
      </c>
      <c r="AH17" s="27">
        <f t="shared" ref="AH17:AI17" si="13">SUM(AM59:AM63)</f>
        <v>2813</v>
      </c>
      <c r="AI17" s="27">
        <f t="shared" si="13"/>
        <v>5247</v>
      </c>
      <c r="AK17" s="4" t="s">
        <v>17</v>
      </c>
      <c r="AL17">
        <v>535</v>
      </c>
      <c r="AM17">
        <v>479</v>
      </c>
      <c r="AN17">
        <v>1014</v>
      </c>
    </row>
    <row r="18" spans="1:40" ht="24" x14ac:dyDescent="0.55000000000000004">
      <c r="A18" s="4" t="s">
        <v>18</v>
      </c>
      <c r="B18" s="4">
        <v>267</v>
      </c>
      <c r="C18" s="4">
        <v>275</v>
      </c>
      <c r="D18" s="4">
        <v>542</v>
      </c>
      <c r="E18" s="4">
        <v>63</v>
      </c>
      <c r="F18" s="4">
        <v>65</v>
      </c>
      <c r="G18" s="4">
        <v>128</v>
      </c>
      <c r="H18" s="4">
        <v>10</v>
      </c>
      <c r="I18" s="4">
        <v>22</v>
      </c>
      <c r="J18" s="4">
        <v>32</v>
      </c>
      <c r="K18" s="4">
        <v>26</v>
      </c>
      <c r="L18" s="4">
        <v>30</v>
      </c>
      <c r="M18" s="4">
        <v>56</v>
      </c>
      <c r="N18" s="4">
        <v>27</v>
      </c>
      <c r="O18" s="4">
        <v>30</v>
      </c>
      <c r="P18" s="4">
        <v>57</v>
      </c>
      <c r="Q18" s="4">
        <v>7</v>
      </c>
      <c r="R18" s="4">
        <v>9</v>
      </c>
      <c r="S18" s="4">
        <v>16</v>
      </c>
      <c r="T18" s="4">
        <v>22</v>
      </c>
      <c r="U18" s="4">
        <v>17</v>
      </c>
      <c r="V18" s="4">
        <v>39</v>
      </c>
      <c r="W18" s="4">
        <v>55</v>
      </c>
      <c r="X18" s="4">
        <v>46</v>
      </c>
      <c r="Y18" s="4">
        <v>101</v>
      </c>
      <c r="Z18" s="11">
        <f t="shared" si="1"/>
        <v>477</v>
      </c>
      <c r="AA18" s="11">
        <f t="shared" si="0"/>
        <v>494</v>
      </c>
      <c r="AB18" s="11">
        <f t="shared" si="0"/>
        <v>971</v>
      </c>
      <c r="AF18" s="36" t="s">
        <v>195</v>
      </c>
      <c r="AG18" s="27">
        <f>SUM(AL64:AL68)</f>
        <v>1784</v>
      </c>
      <c r="AH18" s="27">
        <f t="shared" ref="AH18:AI18" si="14">SUM(AM64:AM68)</f>
        <v>2089</v>
      </c>
      <c r="AI18" s="27">
        <f t="shared" si="14"/>
        <v>3873</v>
      </c>
      <c r="AK18" s="4" t="s">
        <v>18</v>
      </c>
      <c r="AL18">
        <v>477</v>
      </c>
      <c r="AM18">
        <v>494</v>
      </c>
      <c r="AN18">
        <v>971</v>
      </c>
    </row>
    <row r="19" spans="1:40" ht="24" x14ac:dyDescent="0.55000000000000004">
      <c r="A19" s="4" t="s">
        <v>19</v>
      </c>
      <c r="B19" s="4">
        <v>305</v>
      </c>
      <c r="C19" s="4">
        <v>282</v>
      </c>
      <c r="D19" s="4">
        <v>587</v>
      </c>
      <c r="E19" s="4">
        <v>72</v>
      </c>
      <c r="F19" s="4">
        <v>88</v>
      </c>
      <c r="G19" s="4">
        <v>160</v>
      </c>
      <c r="H19" s="4">
        <v>26</v>
      </c>
      <c r="I19" s="4">
        <v>15</v>
      </c>
      <c r="J19" s="4">
        <v>41</v>
      </c>
      <c r="K19" s="4">
        <v>22</v>
      </c>
      <c r="L19" s="4">
        <v>23</v>
      </c>
      <c r="M19" s="4">
        <v>45</v>
      </c>
      <c r="N19" s="4">
        <v>36</v>
      </c>
      <c r="O19" s="4">
        <v>21</v>
      </c>
      <c r="P19" s="4">
        <v>57</v>
      </c>
      <c r="Q19" s="4">
        <v>10</v>
      </c>
      <c r="R19" s="4">
        <v>3</v>
      </c>
      <c r="S19" s="4">
        <v>13</v>
      </c>
      <c r="T19" s="4">
        <v>22</v>
      </c>
      <c r="U19" s="4">
        <v>10</v>
      </c>
      <c r="V19" s="4">
        <v>32</v>
      </c>
      <c r="W19" s="4">
        <v>41</v>
      </c>
      <c r="X19" s="4">
        <v>46</v>
      </c>
      <c r="Y19" s="4">
        <v>87</v>
      </c>
      <c r="Z19" s="11">
        <f t="shared" si="1"/>
        <v>534</v>
      </c>
      <c r="AA19" s="11">
        <f t="shared" si="0"/>
        <v>488</v>
      </c>
      <c r="AB19" s="11">
        <f t="shared" si="0"/>
        <v>1022</v>
      </c>
      <c r="AF19" s="36" t="s">
        <v>196</v>
      </c>
      <c r="AG19" s="27">
        <f>SUM(AL69:AL73)</f>
        <v>1343</v>
      </c>
      <c r="AH19" s="27">
        <f t="shared" ref="AH19:AI19" si="15">SUM(AM69:AM73)</f>
        <v>1678</v>
      </c>
      <c r="AI19" s="27">
        <f t="shared" si="15"/>
        <v>3021</v>
      </c>
      <c r="AK19" s="4" t="s">
        <v>19</v>
      </c>
      <c r="AL19">
        <v>534</v>
      </c>
      <c r="AM19">
        <v>488</v>
      </c>
      <c r="AN19">
        <v>1022</v>
      </c>
    </row>
    <row r="20" spans="1:40" ht="24" x14ac:dyDescent="0.55000000000000004">
      <c r="A20" s="4" t="s">
        <v>20</v>
      </c>
      <c r="B20" s="4">
        <v>265</v>
      </c>
      <c r="C20" s="4">
        <v>284</v>
      </c>
      <c r="D20" s="4">
        <v>549</v>
      </c>
      <c r="E20" s="4">
        <v>85</v>
      </c>
      <c r="F20" s="4">
        <v>78</v>
      </c>
      <c r="G20" s="4">
        <v>163</v>
      </c>
      <c r="H20" s="4">
        <v>18</v>
      </c>
      <c r="I20" s="4">
        <v>17</v>
      </c>
      <c r="J20" s="4">
        <v>35</v>
      </c>
      <c r="K20" s="4">
        <v>19</v>
      </c>
      <c r="L20" s="4">
        <v>28</v>
      </c>
      <c r="M20" s="4">
        <v>47</v>
      </c>
      <c r="N20" s="4">
        <v>36</v>
      </c>
      <c r="O20" s="4">
        <v>25</v>
      </c>
      <c r="P20" s="4">
        <v>61</v>
      </c>
      <c r="Q20" s="4">
        <v>5</v>
      </c>
      <c r="R20" s="4">
        <v>5</v>
      </c>
      <c r="S20" s="4">
        <v>10</v>
      </c>
      <c r="T20" s="4">
        <v>19</v>
      </c>
      <c r="U20" s="4">
        <v>19</v>
      </c>
      <c r="V20" s="4">
        <v>38</v>
      </c>
      <c r="W20" s="4">
        <v>44</v>
      </c>
      <c r="X20" s="4">
        <v>52</v>
      </c>
      <c r="Y20" s="4">
        <v>96</v>
      </c>
      <c r="Z20" s="11">
        <f t="shared" si="1"/>
        <v>491</v>
      </c>
      <c r="AA20" s="11">
        <f t="shared" si="1"/>
        <v>508</v>
      </c>
      <c r="AB20" s="11">
        <f t="shared" si="1"/>
        <v>999</v>
      </c>
      <c r="AF20" s="36" t="s">
        <v>197</v>
      </c>
      <c r="AG20" s="27">
        <f>SUM(AL74:AL78)</f>
        <v>930</v>
      </c>
      <c r="AH20" s="27">
        <f t="shared" ref="AH20:AI20" si="16">SUM(AM74:AM78)</f>
        <v>1230</v>
      </c>
      <c r="AI20" s="27">
        <f t="shared" si="16"/>
        <v>2160</v>
      </c>
      <c r="AK20" s="4" t="s">
        <v>20</v>
      </c>
      <c r="AL20">
        <v>491</v>
      </c>
      <c r="AM20">
        <v>508</v>
      </c>
      <c r="AN20">
        <v>999</v>
      </c>
    </row>
    <row r="21" spans="1:40" ht="24" x14ac:dyDescent="0.55000000000000004">
      <c r="A21" s="4" t="s">
        <v>21</v>
      </c>
      <c r="B21" s="4">
        <v>322</v>
      </c>
      <c r="C21" s="4">
        <v>307</v>
      </c>
      <c r="D21" s="4">
        <v>629</v>
      </c>
      <c r="E21" s="4">
        <v>79</v>
      </c>
      <c r="F21" s="4">
        <v>75</v>
      </c>
      <c r="G21" s="4">
        <v>154</v>
      </c>
      <c r="H21" s="4">
        <v>23</v>
      </c>
      <c r="I21" s="4">
        <v>25</v>
      </c>
      <c r="J21" s="4">
        <v>48</v>
      </c>
      <c r="K21" s="4">
        <v>19</v>
      </c>
      <c r="L21" s="4">
        <v>16</v>
      </c>
      <c r="M21" s="4">
        <v>35</v>
      </c>
      <c r="N21" s="4">
        <v>31</v>
      </c>
      <c r="O21" s="4">
        <v>40</v>
      </c>
      <c r="P21" s="4">
        <v>71</v>
      </c>
      <c r="Q21" s="4">
        <v>6</v>
      </c>
      <c r="R21" s="4">
        <v>6</v>
      </c>
      <c r="S21" s="4">
        <v>12</v>
      </c>
      <c r="T21" s="4">
        <v>6</v>
      </c>
      <c r="U21" s="4">
        <v>20</v>
      </c>
      <c r="V21" s="4">
        <v>26</v>
      </c>
      <c r="W21" s="4">
        <v>46</v>
      </c>
      <c r="X21" s="4">
        <v>50</v>
      </c>
      <c r="Y21" s="4">
        <v>96</v>
      </c>
      <c r="Z21" s="11">
        <f t="shared" si="1"/>
        <v>532</v>
      </c>
      <c r="AA21" s="11">
        <f t="shared" si="1"/>
        <v>539</v>
      </c>
      <c r="AB21" s="11">
        <f t="shared" si="1"/>
        <v>1071</v>
      </c>
      <c r="AF21" s="36" t="s">
        <v>198</v>
      </c>
      <c r="AG21" s="27">
        <f>SUM(AL79:AL109)</f>
        <v>2508</v>
      </c>
      <c r="AH21" s="27">
        <f t="shared" ref="AH21:AI21" si="17">SUM(AM79:AM109)</f>
        <v>3231</v>
      </c>
      <c r="AI21" s="27">
        <f t="shared" si="17"/>
        <v>5739</v>
      </c>
      <c r="AK21" s="4" t="s">
        <v>21</v>
      </c>
      <c r="AL21">
        <v>532</v>
      </c>
      <c r="AM21">
        <v>539</v>
      </c>
      <c r="AN21">
        <v>1071</v>
      </c>
    </row>
    <row r="22" spans="1:40" ht="24" x14ac:dyDescent="0.55000000000000004">
      <c r="A22" s="4" t="s">
        <v>22</v>
      </c>
      <c r="B22" s="4">
        <v>360</v>
      </c>
      <c r="C22" s="4">
        <v>317</v>
      </c>
      <c r="D22" s="4">
        <v>677</v>
      </c>
      <c r="E22" s="4">
        <v>78</v>
      </c>
      <c r="F22" s="4">
        <v>76</v>
      </c>
      <c r="G22" s="4">
        <v>154</v>
      </c>
      <c r="H22" s="4">
        <v>12</v>
      </c>
      <c r="I22" s="4">
        <v>27</v>
      </c>
      <c r="J22" s="4">
        <v>39</v>
      </c>
      <c r="K22" s="4">
        <v>22</v>
      </c>
      <c r="L22" s="4">
        <v>22</v>
      </c>
      <c r="M22" s="4">
        <v>44</v>
      </c>
      <c r="N22" s="4">
        <v>49</v>
      </c>
      <c r="O22" s="4">
        <v>41</v>
      </c>
      <c r="P22" s="4">
        <v>90</v>
      </c>
      <c r="Q22" s="4">
        <v>5</v>
      </c>
      <c r="R22" s="4">
        <v>6</v>
      </c>
      <c r="S22" s="4">
        <v>11</v>
      </c>
      <c r="T22" s="4">
        <v>22</v>
      </c>
      <c r="U22" s="4">
        <v>24</v>
      </c>
      <c r="V22" s="4">
        <v>46</v>
      </c>
      <c r="W22" s="4">
        <v>55</v>
      </c>
      <c r="X22" s="4">
        <v>55</v>
      </c>
      <c r="Y22" s="4">
        <v>110</v>
      </c>
      <c r="Z22" s="11">
        <f t="shared" si="1"/>
        <v>603</v>
      </c>
      <c r="AA22" s="11">
        <f t="shared" si="1"/>
        <v>568</v>
      </c>
      <c r="AB22" s="11">
        <f t="shared" si="1"/>
        <v>1171</v>
      </c>
      <c r="AG22" s="27">
        <f>AG21+AG20+AG19+AG18+AG17+AG16+AG15+AG14+AG13+AG12+AG11+AG10+AG9+AG8+AG7+AG6+AG5</f>
        <v>43385</v>
      </c>
      <c r="AH22" s="27">
        <f t="shared" ref="AH22:AI22" si="18">AH21+AH20+AH19+AH18+AH17+AH16+AH15+AH14+AH13+AH12+AH11+AH10+AH9+AH8+AH7+AH6+AH5</f>
        <v>45724</v>
      </c>
      <c r="AI22" s="27">
        <f t="shared" si="18"/>
        <v>89109</v>
      </c>
      <c r="AK22" s="4" t="s">
        <v>22</v>
      </c>
      <c r="AL22">
        <v>603</v>
      </c>
      <c r="AM22">
        <v>568</v>
      </c>
      <c r="AN22">
        <v>1171</v>
      </c>
    </row>
    <row r="23" spans="1:40" ht="24" x14ac:dyDescent="0.55000000000000004">
      <c r="A23" s="4" t="s">
        <v>23</v>
      </c>
      <c r="B23" s="4">
        <v>362</v>
      </c>
      <c r="C23" s="4">
        <v>314</v>
      </c>
      <c r="D23" s="4">
        <v>676</v>
      </c>
      <c r="E23" s="4">
        <v>86</v>
      </c>
      <c r="F23" s="4">
        <v>96</v>
      </c>
      <c r="G23" s="4">
        <v>182</v>
      </c>
      <c r="H23" s="4">
        <v>19</v>
      </c>
      <c r="I23" s="4">
        <v>30</v>
      </c>
      <c r="J23" s="4">
        <v>49</v>
      </c>
      <c r="K23" s="4">
        <v>15</v>
      </c>
      <c r="L23" s="4">
        <v>17</v>
      </c>
      <c r="M23" s="4">
        <v>32</v>
      </c>
      <c r="N23" s="4">
        <v>48</v>
      </c>
      <c r="O23" s="4">
        <v>29</v>
      </c>
      <c r="P23" s="4">
        <v>77</v>
      </c>
      <c r="Q23" s="4">
        <v>7</v>
      </c>
      <c r="R23" s="4">
        <v>8</v>
      </c>
      <c r="S23" s="4">
        <v>15</v>
      </c>
      <c r="T23" s="4">
        <v>23</v>
      </c>
      <c r="U23" s="4">
        <v>29</v>
      </c>
      <c r="V23" s="4">
        <v>52</v>
      </c>
      <c r="W23" s="4">
        <v>52</v>
      </c>
      <c r="X23" s="4">
        <v>64</v>
      </c>
      <c r="Y23" s="4">
        <v>116</v>
      </c>
      <c r="Z23" s="11">
        <f t="shared" si="1"/>
        <v>612</v>
      </c>
      <c r="AA23" s="11">
        <f t="shared" si="1"/>
        <v>587</v>
      </c>
      <c r="AB23" s="11">
        <f t="shared" si="1"/>
        <v>1199</v>
      </c>
      <c r="AK23" s="4" t="s">
        <v>23</v>
      </c>
      <c r="AL23">
        <v>612</v>
      </c>
      <c r="AM23">
        <v>587</v>
      </c>
      <c r="AN23">
        <v>1199</v>
      </c>
    </row>
    <row r="24" spans="1:40" ht="24" x14ac:dyDescent="0.55000000000000004">
      <c r="A24" s="4" t="s">
        <v>24</v>
      </c>
      <c r="B24" s="4">
        <v>364</v>
      </c>
      <c r="C24" s="4">
        <v>341</v>
      </c>
      <c r="D24" s="4">
        <v>705</v>
      </c>
      <c r="E24" s="4">
        <v>97</v>
      </c>
      <c r="F24" s="4">
        <v>81</v>
      </c>
      <c r="G24" s="4">
        <v>178</v>
      </c>
      <c r="H24" s="4">
        <v>19</v>
      </c>
      <c r="I24" s="4">
        <v>32</v>
      </c>
      <c r="J24" s="4">
        <v>51</v>
      </c>
      <c r="K24" s="4">
        <v>14</v>
      </c>
      <c r="L24" s="4">
        <v>12</v>
      </c>
      <c r="M24" s="4">
        <v>26</v>
      </c>
      <c r="N24" s="4">
        <v>46</v>
      </c>
      <c r="O24" s="4">
        <v>46</v>
      </c>
      <c r="P24" s="4">
        <v>92</v>
      </c>
      <c r="Q24" s="4">
        <v>3</v>
      </c>
      <c r="R24" s="4">
        <v>7</v>
      </c>
      <c r="S24" s="4">
        <v>10</v>
      </c>
      <c r="T24" s="4">
        <v>20</v>
      </c>
      <c r="U24" s="4">
        <v>30</v>
      </c>
      <c r="V24" s="4">
        <v>50</v>
      </c>
      <c r="W24" s="4">
        <v>59</v>
      </c>
      <c r="X24" s="4">
        <v>63</v>
      </c>
      <c r="Y24" s="4">
        <v>122</v>
      </c>
      <c r="Z24" s="11">
        <f t="shared" si="1"/>
        <v>622</v>
      </c>
      <c r="AA24" s="11">
        <f t="shared" si="1"/>
        <v>612</v>
      </c>
      <c r="AB24" s="11">
        <f t="shared" si="1"/>
        <v>1234</v>
      </c>
      <c r="AK24" s="4" t="s">
        <v>24</v>
      </c>
      <c r="AL24">
        <v>622</v>
      </c>
      <c r="AM24">
        <v>612</v>
      </c>
      <c r="AN24">
        <v>1234</v>
      </c>
    </row>
    <row r="25" spans="1:40" ht="24" x14ac:dyDescent="0.55000000000000004">
      <c r="A25" s="4" t="s">
        <v>25</v>
      </c>
      <c r="B25" s="4">
        <v>329</v>
      </c>
      <c r="C25" s="4">
        <v>307</v>
      </c>
      <c r="D25" s="4">
        <v>636</v>
      </c>
      <c r="E25" s="4">
        <v>71</v>
      </c>
      <c r="F25" s="4">
        <v>78</v>
      </c>
      <c r="G25" s="4">
        <v>149</v>
      </c>
      <c r="H25" s="4">
        <v>22</v>
      </c>
      <c r="I25" s="4">
        <v>24</v>
      </c>
      <c r="J25" s="4">
        <v>46</v>
      </c>
      <c r="K25" s="4">
        <v>15</v>
      </c>
      <c r="L25" s="4">
        <v>11</v>
      </c>
      <c r="M25" s="4">
        <v>26</v>
      </c>
      <c r="N25" s="4">
        <v>40</v>
      </c>
      <c r="O25" s="4">
        <v>41</v>
      </c>
      <c r="P25" s="4">
        <v>81</v>
      </c>
      <c r="Q25" s="4">
        <v>13</v>
      </c>
      <c r="R25" s="4">
        <v>6</v>
      </c>
      <c r="S25" s="4">
        <v>19</v>
      </c>
      <c r="T25" s="4">
        <v>24</v>
      </c>
      <c r="U25" s="4">
        <v>27</v>
      </c>
      <c r="V25" s="4">
        <v>51</v>
      </c>
      <c r="W25" s="4">
        <v>55</v>
      </c>
      <c r="X25" s="4">
        <v>54</v>
      </c>
      <c r="Y25" s="4">
        <v>109</v>
      </c>
      <c r="Z25" s="11">
        <f t="shared" si="1"/>
        <v>569</v>
      </c>
      <c r="AA25" s="11">
        <f t="shared" si="1"/>
        <v>548</v>
      </c>
      <c r="AB25" s="11">
        <f t="shared" si="1"/>
        <v>1117</v>
      </c>
      <c r="AK25" s="4" t="s">
        <v>25</v>
      </c>
      <c r="AL25">
        <v>569</v>
      </c>
      <c r="AM25">
        <v>548</v>
      </c>
      <c r="AN25">
        <v>1117</v>
      </c>
    </row>
    <row r="26" spans="1:40" ht="24" x14ac:dyDescent="0.55000000000000004">
      <c r="A26" s="4" t="s">
        <v>26</v>
      </c>
      <c r="B26" s="4">
        <v>315</v>
      </c>
      <c r="C26" s="4">
        <v>347</v>
      </c>
      <c r="D26" s="4">
        <v>662</v>
      </c>
      <c r="E26" s="4">
        <v>61</v>
      </c>
      <c r="F26" s="4">
        <v>62</v>
      </c>
      <c r="G26" s="4">
        <v>123</v>
      </c>
      <c r="H26" s="4">
        <v>25</v>
      </c>
      <c r="I26" s="4">
        <v>27</v>
      </c>
      <c r="J26" s="4">
        <v>52</v>
      </c>
      <c r="K26" s="4">
        <v>18</v>
      </c>
      <c r="L26" s="4">
        <v>13</v>
      </c>
      <c r="M26" s="4">
        <v>31</v>
      </c>
      <c r="N26" s="4">
        <v>37</v>
      </c>
      <c r="O26" s="4">
        <v>32</v>
      </c>
      <c r="P26" s="4">
        <v>69</v>
      </c>
      <c r="Q26" s="4">
        <v>8</v>
      </c>
      <c r="R26" s="4">
        <v>10</v>
      </c>
      <c r="S26" s="4">
        <v>18</v>
      </c>
      <c r="T26" s="4">
        <v>20</v>
      </c>
      <c r="U26" s="4">
        <v>17</v>
      </c>
      <c r="V26" s="4">
        <v>37</v>
      </c>
      <c r="W26" s="4">
        <v>48</v>
      </c>
      <c r="X26" s="4">
        <v>48</v>
      </c>
      <c r="Y26" s="4">
        <v>96</v>
      </c>
      <c r="Z26" s="11">
        <f t="shared" si="1"/>
        <v>532</v>
      </c>
      <c r="AA26" s="11">
        <f t="shared" si="1"/>
        <v>556</v>
      </c>
      <c r="AB26" s="11">
        <f t="shared" si="1"/>
        <v>1088</v>
      </c>
      <c r="AK26" s="4" t="s">
        <v>26</v>
      </c>
      <c r="AL26">
        <v>532</v>
      </c>
      <c r="AM26">
        <v>556</v>
      </c>
      <c r="AN26">
        <v>1088</v>
      </c>
    </row>
    <row r="27" spans="1:40" ht="24" x14ac:dyDescent="0.55000000000000004">
      <c r="A27" s="4" t="s">
        <v>27</v>
      </c>
      <c r="B27" s="4">
        <v>333</v>
      </c>
      <c r="C27" s="4">
        <v>365</v>
      </c>
      <c r="D27" s="4">
        <v>698</v>
      </c>
      <c r="E27" s="4">
        <v>82</v>
      </c>
      <c r="F27" s="4">
        <v>80</v>
      </c>
      <c r="G27" s="4">
        <v>162</v>
      </c>
      <c r="H27" s="4">
        <v>27</v>
      </c>
      <c r="I27" s="4">
        <v>29</v>
      </c>
      <c r="J27" s="4">
        <v>56</v>
      </c>
      <c r="K27" s="4">
        <v>9</v>
      </c>
      <c r="L27" s="4">
        <v>16</v>
      </c>
      <c r="M27" s="4">
        <v>25</v>
      </c>
      <c r="N27" s="4">
        <v>48</v>
      </c>
      <c r="O27" s="4">
        <v>39</v>
      </c>
      <c r="P27" s="4">
        <v>87</v>
      </c>
      <c r="Q27" s="4">
        <v>12</v>
      </c>
      <c r="R27" s="4">
        <v>8</v>
      </c>
      <c r="S27" s="4">
        <v>20</v>
      </c>
      <c r="T27" s="4">
        <v>19</v>
      </c>
      <c r="U27" s="4">
        <v>11</v>
      </c>
      <c r="V27" s="4">
        <v>30</v>
      </c>
      <c r="W27" s="4">
        <v>72</v>
      </c>
      <c r="X27" s="4">
        <v>47</v>
      </c>
      <c r="Y27" s="4">
        <v>119</v>
      </c>
      <c r="Z27" s="11">
        <f t="shared" si="1"/>
        <v>602</v>
      </c>
      <c r="AA27" s="11">
        <f t="shared" si="1"/>
        <v>595</v>
      </c>
      <c r="AB27" s="11">
        <f t="shared" si="1"/>
        <v>1197</v>
      </c>
      <c r="AK27" s="4" t="s">
        <v>27</v>
      </c>
      <c r="AL27">
        <v>602</v>
      </c>
      <c r="AM27">
        <v>595</v>
      </c>
      <c r="AN27">
        <v>1197</v>
      </c>
    </row>
    <row r="28" spans="1:40" ht="24" x14ac:dyDescent="0.55000000000000004">
      <c r="A28" s="4" t="s">
        <v>28</v>
      </c>
      <c r="B28" s="4">
        <v>357</v>
      </c>
      <c r="C28" s="4">
        <v>316</v>
      </c>
      <c r="D28" s="4">
        <v>673</v>
      </c>
      <c r="E28" s="4">
        <v>91</v>
      </c>
      <c r="F28" s="4">
        <v>70</v>
      </c>
      <c r="G28" s="4">
        <v>161</v>
      </c>
      <c r="H28" s="4">
        <v>19</v>
      </c>
      <c r="I28" s="4">
        <v>17</v>
      </c>
      <c r="J28" s="4">
        <v>36</v>
      </c>
      <c r="K28" s="4">
        <v>13</v>
      </c>
      <c r="L28" s="4">
        <v>17</v>
      </c>
      <c r="M28" s="4">
        <v>30</v>
      </c>
      <c r="N28" s="4">
        <v>51</v>
      </c>
      <c r="O28" s="4">
        <v>48</v>
      </c>
      <c r="P28" s="4">
        <v>99</v>
      </c>
      <c r="Q28" s="4">
        <v>8</v>
      </c>
      <c r="R28" s="4">
        <v>6</v>
      </c>
      <c r="S28" s="4">
        <v>14</v>
      </c>
      <c r="T28" s="4">
        <v>20</v>
      </c>
      <c r="U28" s="4">
        <v>17</v>
      </c>
      <c r="V28" s="4">
        <v>37</v>
      </c>
      <c r="W28" s="4">
        <v>58</v>
      </c>
      <c r="X28" s="4">
        <v>64</v>
      </c>
      <c r="Y28" s="4">
        <v>122</v>
      </c>
      <c r="Z28" s="11">
        <f t="shared" si="1"/>
        <v>617</v>
      </c>
      <c r="AA28" s="11">
        <f t="shared" si="1"/>
        <v>555</v>
      </c>
      <c r="AB28" s="11">
        <f t="shared" si="1"/>
        <v>1172</v>
      </c>
      <c r="AK28" s="4" t="s">
        <v>28</v>
      </c>
      <c r="AL28">
        <v>617</v>
      </c>
      <c r="AM28">
        <v>555</v>
      </c>
      <c r="AN28">
        <v>1172</v>
      </c>
    </row>
    <row r="29" spans="1:40" ht="24" x14ac:dyDescent="0.55000000000000004">
      <c r="A29" s="4" t="s">
        <v>29</v>
      </c>
      <c r="B29" s="4">
        <v>348</v>
      </c>
      <c r="C29" s="4">
        <v>385</v>
      </c>
      <c r="D29" s="4">
        <v>733</v>
      </c>
      <c r="E29" s="4">
        <v>90</v>
      </c>
      <c r="F29" s="4">
        <v>69</v>
      </c>
      <c r="G29" s="4">
        <v>159</v>
      </c>
      <c r="H29" s="4">
        <v>15</v>
      </c>
      <c r="I29" s="4">
        <v>27</v>
      </c>
      <c r="J29" s="4">
        <v>42</v>
      </c>
      <c r="K29" s="4">
        <v>17</v>
      </c>
      <c r="L29" s="4">
        <v>20</v>
      </c>
      <c r="M29" s="4">
        <v>37</v>
      </c>
      <c r="N29" s="4">
        <v>45</v>
      </c>
      <c r="O29" s="4">
        <v>43</v>
      </c>
      <c r="P29" s="4">
        <v>88</v>
      </c>
      <c r="Q29" s="4">
        <v>11</v>
      </c>
      <c r="R29" s="4">
        <v>5</v>
      </c>
      <c r="S29" s="4">
        <v>16</v>
      </c>
      <c r="T29" s="4">
        <v>27</v>
      </c>
      <c r="U29" s="4">
        <v>29</v>
      </c>
      <c r="V29" s="4">
        <v>56</v>
      </c>
      <c r="W29" s="4">
        <v>53</v>
      </c>
      <c r="X29" s="4">
        <v>70</v>
      </c>
      <c r="Y29" s="4">
        <v>123</v>
      </c>
      <c r="Z29" s="11">
        <f t="shared" si="1"/>
        <v>606</v>
      </c>
      <c r="AA29" s="11">
        <f t="shared" si="1"/>
        <v>648</v>
      </c>
      <c r="AB29" s="11">
        <f t="shared" si="1"/>
        <v>1254</v>
      </c>
      <c r="AK29" s="4" t="s">
        <v>29</v>
      </c>
      <c r="AL29">
        <v>606</v>
      </c>
      <c r="AM29">
        <v>648</v>
      </c>
      <c r="AN29">
        <v>1254</v>
      </c>
    </row>
    <row r="30" spans="1:40" ht="24" x14ac:dyDescent="0.55000000000000004">
      <c r="A30" s="4" t="s">
        <v>30</v>
      </c>
      <c r="B30" s="4">
        <v>339</v>
      </c>
      <c r="C30" s="4">
        <v>351</v>
      </c>
      <c r="D30" s="4">
        <v>690</v>
      </c>
      <c r="E30" s="4">
        <v>61</v>
      </c>
      <c r="F30" s="4">
        <v>75</v>
      </c>
      <c r="G30" s="4">
        <v>136</v>
      </c>
      <c r="H30" s="4">
        <v>23</v>
      </c>
      <c r="I30" s="4">
        <v>20</v>
      </c>
      <c r="J30" s="4">
        <v>43</v>
      </c>
      <c r="K30" s="4">
        <v>25</v>
      </c>
      <c r="L30" s="4">
        <v>18</v>
      </c>
      <c r="M30" s="4">
        <v>43</v>
      </c>
      <c r="N30" s="4">
        <v>46</v>
      </c>
      <c r="O30" s="4">
        <v>62</v>
      </c>
      <c r="P30" s="4">
        <v>108</v>
      </c>
      <c r="Q30" s="4">
        <v>6</v>
      </c>
      <c r="R30" s="4">
        <v>8</v>
      </c>
      <c r="S30" s="4">
        <v>14</v>
      </c>
      <c r="T30" s="4">
        <v>25</v>
      </c>
      <c r="U30" s="4">
        <v>21</v>
      </c>
      <c r="V30" s="4">
        <v>46</v>
      </c>
      <c r="W30" s="4">
        <v>61</v>
      </c>
      <c r="X30" s="4">
        <v>58</v>
      </c>
      <c r="Y30" s="4">
        <v>119</v>
      </c>
      <c r="Z30" s="11">
        <f t="shared" si="1"/>
        <v>586</v>
      </c>
      <c r="AA30" s="11">
        <f t="shared" si="1"/>
        <v>613</v>
      </c>
      <c r="AB30" s="11">
        <f t="shared" si="1"/>
        <v>1199</v>
      </c>
      <c r="AK30" s="4" t="s">
        <v>30</v>
      </c>
      <c r="AL30">
        <v>586</v>
      </c>
      <c r="AM30">
        <v>613</v>
      </c>
      <c r="AN30">
        <v>1199</v>
      </c>
    </row>
    <row r="31" spans="1:40" ht="24" x14ac:dyDescent="0.55000000000000004">
      <c r="A31" s="4" t="s">
        <v>31</v>
      </c>
      <c r="B31" s="4">
        <v>320</v>
      </c>
      <c r="C31" s="4">
        <v>338</v>
      </c>
      <c r="D31" s="4">
        <v>658</v>
      </c>
      <c r="E31" s="4">
        <v>73</v>
      </c>
      <c r="F31" s="4">
        <v>59</v>
      </c>
      <c r="G31" s="4">
        <v>132</v>
      </c>
      <c r="H31" s="4">
        <v>22</v>
      </c>
      <c r="I31" s="4">
        <v>19</v>
      </c>
      <c r="J31" s="4">
        <v>41</v>
      </c>
      <c r="K31" s="4">
        <v>20</v>
      </c>
      <c r="L31" s="4">
        <v>18</v>
      </c>
      <c r="M31" s="4">
        <v>38</v>
      </c>
      <c r="N31" s="4">
        <v>43</v>
      </c>
      <c r="O31" s="4">
        <v>46</v>
      </c>
      <c r="P31" s="4">
        <v>89</v>
      </c>
      <c r="Q31" s="4">
        <v>5</v>
      </c>
      <c r="R31" s="4">
        <v>8</v>
      </c>
      <c r="S31" s="4">
        <v>13</v>
      </c>
      <c r="T31" s="4">
        <v>26</v>
      </c>
      <c r="U31" s="4">
        <v>20</v>
      </c>
      <c r="V31" s="4">
        <v>46</v>
      </c>
      <c r="W31" s="4">
        <v>62</v>
      </c>
      <c r="X31" s="4">
        <v>50</v>
      </c>
      <c r="Y31" s="4">
        <v>112</v>
      </c>
      <c r="Z31" s="11">
        <f t="shared" si="1"/>
        <v>571</v>
      </c>
      <c r="AA31" s="11">
        <f t="shared" si="1"/>
        <v>558</v>
      </c>
      <c r="AB31" s="11">
        <f t="shared" si="1"/>
        <v>1129</v>
      </c>
      <c r="AK31" s="4" t="s">
        <v>31</v>
      </c>
      <c r="AL31">
        <v>571</v>
      </c>
      <c r="AM31">
        <v>558</v>
      </c>
      <c r="AN31">
        <v>1129</v>
      </c>
    </row>
    <row r="32" spans="1:40" ht="24" x14ac:dyDescent="0.55000000000000004">
      <c r="A32" s="4" t="s">
        <v>32</v>
      </c>
      <c r="B32" s="4">
        <v>346</v>
      </c>
      <c r="C32" s="4">
        <v>339</v>
      </c>
      <c r="D32" s="4">
        <v>685</v>
      </c>
      <c r="E32" s="4">
        <v>65</v>
      </c>
      <c r="F32" s="4">
        <v>53</v>
      </c>
      <c r="G32" s="4">
        <v>118</v>
      </c>
      <c r="H32" s="4">
        <v>10</v>
      </c>
      <c r="I32" s="4">
        <v>25</v>
      </c>
      <c r="J32" s="4">
        <v>35</v>
      </c>
      <c r="K32" s="4">
        <v>20</v>
      </c>
      <c r="L32" s="4">
        <v>23</v>
      </c>
      <c r="M32" s="4">
        <v>43</v>
      </c>
      <c r="N32" s="4">
        <v>44</v>
      </c>
      <c r="O32" s="4">
        <v>51</v>
      </c>
      <c r="P32" s="4">
        <v>95</v>
      </c>
      <c r="Q32" s="4">
        <v>9</v>
      </c>
      <c r="R32" s="4">
        <v>10</v>
      </c>
      <c r="S32" s="4">
        <v>19</v>
      </c>
      <c r="T32" s="4">
        <v>30</v>
      </c>
      <c r="U32" s="4">
        <v>25</v>
      </c>
      <c r="V32" s="4">
        <v>55</v>
      </c>
      <c r="W32" s="4">
        <v>47</v>
      </c>
      <c r="X32" s="4">
        <v>49</v>
      </c>
      <c r="Y32" s="4">
        <v>96</v>
      </c>
      <c r="Z32" s="11">
        <f t="shared" si="1"/>
        <v>571</v>
      </c>
      <c r="AA32" s="11">
        <f t="shared" si="1"/>
        <v>575</v>
      </c>
      <c r="AB32" s="11">
        <f t="shared" si="1"/>
        <v>1146</v>
      </c>
      <c r="AK32" s="4" t="s">
        <v>32</v>
      </c>
      <c r="AL32">
        <v>571</v>
      </c>
      <c r="AM32">
        <v>575</v>
      </c>
      <c r="AN32">
        <v>1146</v>
      </c>
    </row>
    <row r="33" spans="1:40" ht="24" x14ac:dyDescent="0.55000000000000004">
      <c r="A33" s="4" t="s">
        <v>33</v>
      </c>
      <c r="B33" s="4">
        <v>358</v>
      </c>
      <c r="C33" s="4">
        <v>419</v>
      </c>
      <c r="D33" s="4">
        <v>777</v>
      </c>
      <c r="E33" s="4">
        <v>64</v>
      </c>
      <c r="F33" s="4">
        <v>78</v>
      </c>
      <c r="G33" s="4">
        <v>142</v>
      </c>
      <c r="H33" s="4">
        <v>31</v>
      </c>
      <c r="I33" s="4">
        <v>17</v>
      </c>
      <c r="J33" s="4">
        <v>48</v>
      </c>
      <c r="K33" s="4">
        <v>16</v>
      </c>
      <c r="L33" s="4">
        <v>21</v>
      </c>
      <c r="M33" s="4">
        <v>37</v>
      </c>
      <c r="N33" s="4">
        <v>44</v>
      </c>
      <c r="O33" s="4">
        <v>55</v>
      </c>
      <c r="P33" s="4">
        <v>99</v>
      </c>
      <c r="Q33" s="4">
        <v>10</v>
      </c>
      <c r="R33" s="4">
        <v>5</v>
      </c>
      <c r="S33" s="4">
        <v>15</v>
      </c>
      <c r="T33" s="4">
        <v>16</v>
      </c>
      <c r="U33" s="4">
        <v>25</v>
      </c>
      <c r="V33" s="4">
        <v>41</v>
      </c>
      <c r="W33" s="4">
        <v>49</v>
      </c>
      <c r="X33" s="4">
        <v>47</v>
      </c>
      <c r="Y33" s="4">
        <v>96</v>
      </c>
      <c r="Z33" s="11">
        <f t="shared" si="1"/>
        <v>588</v>
      </c>
      <c r="AA33" s="11">
        <f t="shared" si="1"/>
        <v>667</v>
      </c>
      <c r="AB33" s="11">
        <f t="shared" si="1"/>
        <v>1255</v>
      </c>
      <c r="AK33" s="4" t="s">
        <v>33</v>
      </c>
      <c r="AL33">
        <v>588</v>
      </c>
      <c r="AM33">
        <v>667</v>
      </c>
      <c r="AN33">
        <v>1255</v>
      </c>
    </row>
    <row r="34" spans="1:40" ht="24" x14ac:dyDescent="0.55000000000000004">
      <c r="A34" s="4" t="s">
        <v>34</v>
      </c>
      <c r="B34" s="4">
        <v>419</v>
      </c>
      <c r="C34" s="4">
        <v>386</v>
      </c>
      <c r="D34" s="4">
        <v>805</v>
      </c>
      <c r="E34" s="4">
        <v>61</v>
      </c>
      <c r="F34" s="4">
        <v>83</v>
      </c>
      <c r="G34" s="4">
        <v>144</v>
      </c>
      <c r="H34" s="4">
        <v>34</v>
      </c>
      <c r="I34" s="4">
        <v>29</v>
      </c>
      <c r="J34" s="4">
        <v>63</v>
      </c>
      <c r="K34" s="4">
        <v>14</v>
      </c>
      <c r="L34" s="4">
        <v>15</v>
      </c>
      <c r="M34" s="4">
        <v>29</v>
      </c>
      <c r="N34" s="4">
        <v>48</v>
      </c>
      <c r="O34" s="4">
        <v>44</v>
      </c>
      <c r="P34" s="4">
        <v>92</v>
      </c>
      <c r="Q34" s="4">
        <v>11</v>
      </c>
      <c r="R34" s="4">
        <v>10</v>
      </c>
      <c r="S34" s="4">
        <v>21</v>
      </c>
      <c r="T34" s="4">
        <v>26</v>
      </c>
      <c r="U34" s="4">
        <v>25</v>
      </c>
      <c r="V34" s="4">
        <v>51</v>
      </c>
      <c r="W34" s="4">
        <v>65</v>
      </c>
      <c r="X34" s="4">
        <v>50</v>
      </c>
      <c r="Y34" s="4">
        <v>115</v>
      </c>
      <c r="Z34" s="11">
        <f t="shared" si="1"/>
        <v>678</v>
      </c>
      <c r="AA34" s="11">
        <f t="shared" si="1"/>
        <v>642</v>
      </c>
      <c r="AB34" s="11">
        <f t="shared" si="1"/>
        <v>1320</v>
      </c>
      <c r="AK34" s="4" t="s">
        <v>34</v>
      </c>
      <c r="AL34">
        <v>678</v>
      </c>
      <c r="AM34">
        <v>642</v>
      </c>
      <c r="AN34">
        <v>1320</v>
      </c>
    </row>
    <row r="35" spans="1:40" ht="24" x14ac:dyDescent="0.55000000000000004">
      <c r="A35" s="4" t="s">
        <v>35</v>
      </c>
      <c r="B35" s="4">
        <v>430</v>
      </c>
      <c r="C35" s="4">
        <v>448</v>
      </c>
      <c r="D35" s="4">
        <v>878</v>
      </c>
      <c r="E35" s="4">
        <v>81</v>
      </c>
      <c r="F35" s="4">
        <v>72</v>
      </c>
      <c r="G35" s="4">
        <v>153</v>
      </c>
      <c r="H35" s="4">
        <v>26</v>
      </c>
      <c r="I35" s="4">
        <v>31</v>
      </c>
      <c r="J35" s="4">
        <v>57</v>
      </c>
      <c r="K35" s="4">
        <v>22</v>
      </c>
      <c r="L35" s="4">
        <v>28</v>
      </c>
      <c r="M35" s="4">
        <v>50</v>
      </c>
      <c r="N35" s="4">
        <v>41</v>
      </c>
      <c r="O35" s="4">
        <v>39</v>
      </c>
      <c r="P35" s="4">
        <v>80</v>
      </c>
      <c r="Q35" s="4">
        <v>8</v>
      </c>
      <c r="R35" s="4">
        <v>11</v>
      </c>
      <c r="S35" s="4">
        <v>19</v>
      </c>
      <c r="T35" s="4">
        <v>17</v>
      </c>
      <c r="U35" s="4">
        <v>23</v>
      </c>
      <c r="V35" s="4">
        <v>40</v>
      </c>
      <c r="W35" s="4">
        <v>69</v>
      </c>
      <c r="X35" s="4">
        <v>56</v>
      </c>
      <c r="Y35" s="4">
        <v>125</v>
      </c>
      <c r="Z35" s="11">
        <f t="shared" si="1"/>
        <v>694</v>
      </c>
      <c r="AA35" s="11">
        <f t="shared" si="1"/>
        <v>708</v>
      </c>
      <c r="AB35" s="11">
        <f t="shared" si="1"/>
        <v>1402</v>
      </c>
      <c r="AK35" s="4" t="s">
        <v>35</v>
      </c>
      <c r="AL35">
        <v>694</v>
      </c>
      <c r="AM35">
        <v>708</v>
      </c>
      <c r="AN35">
        <v>1402</v>
      </c>
    </row>
    <row r="36" spans="1:40" ht="24" x14ac:dyDescent="0.55000000000000004">
      <c r="A36" s="4" t="s">
        <v>36</v>
      </c>
      <c r="B36" s="4">
        <v>438</v>
      </c>
      <c r="C36" s="4">
        <v>443</v>
      </c>
      <c r="D36" s="4">
        <v>881</v>
      </c>
      <c r="E36" s="4">
        <v>73</v>
      </c>
      <c r="F36" s="4">
        <v>82</v>
      </c>
      <c r="G36" s="4">
        <v>155</v>
      </c>
      <c r="H36" s="4">
        <v>34</v>
      </c>
      <c r="I36" s="4">
        <v>26</v>
      </c>
      <c r="J36" s="4">
        <v>60</v>
      </c>
      <c r="K36" s="4">
        <v>21</v>
      </c>
      <c r="L36" s="4">
        <v>21</v>
      </c>
      <c r="M36" s="4">
        <v>42</v>
      </c>
      <c r="N36" s="4">
        <v>52</v>
      </c>
      <c r="O36" s="4">
        <v>70</v>
      </c>
      <c r="P36" s="4">
        <v>122</v>
      </c>
      <c r="Q36" s="4">
        <v>10</v>
      </c>
      <c r="R36" s="4">
        <v>11</v>
      </c>
      <c r="S36" s="4">
        <v>21</v>
      </c>
      <c r="T36" s="4">
        <v>18</v>
      </c>
      <c r="U36" s="4">
        <v>24</v>
      </c>
      <c r="V36" s="4">
        <v>42</v>
      </c>
      <c r="W36" s="4">
        <v>64</v>
      </c>
      <c r="X36" s="4">
        <v>60</v>
      </c>
      <c r="Y36" s="4">
        <v>124</v>
      </c>
      <c r="Z36" s="11">
        <f t="shared" si="1"/>
        <v>710</v>
      </c>
      <c r="AA36" s="11">
        <f t="shared" si="1"/>
        <v>737</v>
      </c>
      <c r="AB36" s="11">
        <f t="shared" si="1"/>
        <v>1447</v>
      </c>
      <c r="AK36" s="4" t="s">
        <v>36</v>
      </c>
      <c r="AL36">
        <v>710</v>
      </c>
      <c r="AM36">
        <v>737</v>
      </c>
      <c r="AN36">
        <v>1447</v>
      </c>
    </row>
    <row r="37" spans="1:40" ht="24" x14ac:dyDescent="0.55000000000000004">
      <c r="A37" s="4" t="s">
        <v>37</v>
      </c>
      <c r="B37" s="4">
        <v>470</v>
      </c>
      <c r="C37" s="4">
        <v>501</v>
      </c>
      <c r="D37" s="4">
        <v>971</v>
      </c>
      <c r="E37" s="4">
        <v>84</v>
      </c>
      <c r="F37" s="4">
        <v>85</v>
      </c>
      <c r="G37" s="4">
        <v>169</v>
      </c>
      <c r="H37" s="4">
        <v>29</v>
      </c>
      <c r="I37" s="4">
        <v>29</v>
      </c>
      <c r="J37" s="4">
        <v>58</v>
      </c>
      <c r="K37" s="4">
        <v>20</v>
      </c>
      <c r="L37" s="4">
        <v>10</v>
      </c>
      <c r="M37" s="4">
        <v>30</v>
      </c>
      <c r="N37" s="4">
        <v>47</v>
      </c>
      <c r="O37" s="4">
        <v>52</v>
      </c>
      <c r="P37" s="4">
        <v>99</v>
      </c>
      <c r="Q37" s="4">
        <v>12</v>
      </c>
      <c r="R37" s="4">
        <v>9</v>
      </c>
      <c r="S37" s="4">
        <v>21</v>
      </c>
      <c r="T37" s="4">
        <v>26</v>
      </c>
      <c r="U37" s="4">
        <v>15</v>
      </c>
      <c r="V37" s="4">
        <v>41</v>
      </c>
      <c r="W37" s="4">
        <v>62</v>
      </c>
      <c r="X37" s="4">
        <v>51</v>
      </c>
      <c r="Y37" s="4">
        <v>113</v>
      </c>
      <c r="Z37" s="11">
        <f t="shared" si="1"/>
        <v>750</v>
      </c>
      <c r="AA37" s="11">
        <f t="shared" si="1"/>
        <v>752</v>
      </c>
      <c r="AB37" s="11">
        <f t="shared" si="1"/>
        <v>1502</v>
      </c>
      <c r="AK37" s="4" t="s">
        <v>37</v>
      </c>
      <c r="AL37">
        <v>750</v>
      </c>
      <c r="AM37">
        <v>752</v>
      </c>
      <c r="AN37">
        <v>1502</v>
      </c>
    </row>
    <row r="38" spans="1:40" ht="24" x14ac:dyDescent="0.55000000000000004">
      <c r="A38" s="4" t="s">
        <v>38</v>
      </c>
      <c r="B38" s="4">
        <v>484</v>
      </c>
      <c r="C38" s="4">
        <v>517</v>
      </c>
      <c r="D38" s="3">
        <v>1001</v>
      </c>
      <c r="E38" s="4">
        <v>89</v>
      </c>
      <c r="F38" s="4">
        <v>80</v>
      </c>
      <c r="G38" s="4">
        <v>169</v>
      </c>
      <c r="H38" s="4">
        <v>25</v>
      </c>
      <c r="I38" s="4">
        <v>26</v>
      </c>
      <c r="J38" s="4">
        <v>51</v>
      </c>
      <c r="K38" s="4">
        <v>13</v>
      </c>
      <c r="L38" s="4">
        <v>23</v>
      </c>
      <c r="M38" s="4">
        <v>36</v>
      </c>
      <c r="N38" s="4">
        <v>54</v>
      </c>
      <c r="O38" s="4">
        <v>56</v>
      </c>
      <c r="P38" s="4">
        <v>110</v>
      </c>
      <c r="Q38" s="4">
        <v>8</v>
      </c>
      <c r="R38" s="4">
        <v>10</v>
      </c>
      <c r="S38" s="4">
        <v>18</v>
      </c>
      <c r="T38" s="4">
        <v>29</v>
      </c>
      <c r="U38" s="4">
        <v>28</v>
      </c>
      <c r="V38" s="4">
        <v>57</v>
      </c>
      <c r="W38" s="4">
        <v>65</v>
      </c>
      <c r="X38" s="4">
        <v>53</v>
      </c>
      <c r="Y38" s="4">
        <v>118</v>
      </c>
      <c r="Z38" s="11">
        <f t="shared" si="1"/>
        <v>767</v>
      </c>
      <c r="AA38" s="11">
        <f t="shared" si="1"/>
        <v>793</v>
      </c>
      <c r="AB38" s="11">
        <f t="shared" si="1"/>
        <v>1560</v>
      </c>
      <c r="AK38" s="4" t="s">
        <v>38</v>
      </c>
      <c r="AL38">
        <v>767</v>
      </c>
      <c r="AM38">
        <v>793</v>
      </c>
      <c r="AN38">
        <v>1560</v>
      </c>
    </row>
    <row r="39" spans="1:40" ht="24" x14ac:dyDescent="0.55000000000000004">
      <c r="A39" s="4" t="s">
        <v>39</v>
      </c>
      <c r="B39" s="4">
        <v>490</v>
      </c>
      <c r="C39" s="4">
        <v>478</v>
      </c>
      <c r="D39" s="4">
        <v>968</v>
      </c>
      <c r="E39" s="4">
        <v>76</v>
      </c>
      <c r="F39" s="4">
        <v>111</v>
      </c>
      <c r="G39" s="4">
        <v>187</v>
      </c>
      <c r="H39" s="4">
        <v>39</v>
      </c>
      <c r="I39" s="4">
        <v>35</v>
      </c>
      <c r="J39" s="4">
        <v>74</v>
      </c>
      <c r="K39" s="4">
        <v>21</v>
      </c>
      <c r="L39" s="4">
        <v>22</v>
      </c>
      <c r="M39" s="4">
        <v>43</v>
      </c>
      <c r="N39" s="4">
        <v>57</v>
      </c>
      <c r="O39" s="4">
        <v>41</v>
      </c>
      <c r="P39" s="4">
        <v>98</v>
      </c>
      <c r="Q39" s="4">
        <v>7</v>
      </c>
      <c r="R39" s="4">
        <v>13</v>
      </c>
      <c r="S39" s="4">
        <v>20</v>
      </c>
      <c r="T39" s="4">
        <v>18</v>
      </c>
      <c r="U39" s="4">
        <v>32</v>
      </c>
      <c r="V39" s="4">
        <v>50</v>
      </c>
      <c r="W39" s="4">
        <v>66</v>
      </c>
      <c r="X39" s="4">
        <v>53</v>
      </c>
      <c r="Y39" s="4">
        <v>119</v>
      </c>
      <c r="Z39" s="11">
        <f t="shared" si="1"/>
        <v>774</v>
      </c>
      <c r="AA39" s="11">
        <f t="shared" si="1"/>
        <v>785</v>
      </c>
      <c r="AB39" s="11">
        <f t="shared" si="1"/>
        <v>1559</v>
      </c>
      <c r="AK39" s="4" t="s">
        <v>39</v>
      </c>
      <c r="AL39">
        <v>774</v>
      </c>
      <c r="AM39">
        <v>785</v>
      </c>
      <c r="AN39">
        <v>1559</v>
      </c>
    </row>
    <row r="40" spans="1:40" ht="24" x14ac:dyDescent="0.55000000000000004">
      <c r="A40" s="4" t="s">
        <v>40</v>
      </c>
      <c r="B40" s="4">
        <v>472</v>
      </c>
      <c r="C40" s="4">
        <v>457</v>
      </c>
      <c r="D40" s="4">
        <v>929</v>
      </c>
      <c r="E40" s="4">
        <v>83</v>
      </c>
      <c r="F40" s="4">
        <v>106</v>
      </c>
      <c r="G40" s="4">
        <v>189</v>
      </c>
      <c r="H40" s="4">
        <v>30</v>
      </c>
      <c r="I40" s="4">
        <v>21</v>
      </c>
      <c r="J40" s="4">
        <v>51</v>
      </c>
      <c r="K40" s="4">
        <v>22</v>
      </c>
      <c r="L40" s="4">
        <v>16</v>
      </c>
      <c r="M40" s="4">
        <v>38</v>
      </c>
      <c r="N40" s="4">
        <v>48</v>
      </c>
      <c r="O40" s="4">
        <v>42</v>
      </c>
      <c r="P40" s="4">
        <v>90</v>
      </c>
      <c r="Q40" s="4">
        <v>21</v>
      </c>
      <c r="R40" s="4">
        <v>12</v>
      </c>
      <c r="S40" s="4">
        <v>33</v>
      </c>
      <c r="T40" s="4">
        <v>26</v>
      </c>
      <c r="U40" s="4">
        <v>27</v>
      </c>
      <c r="V40" s="4">
        <v>53</v>
      </c>
      <c r="W40" s="4">
        <v>55</v>
      </c>
      <c r="X40" s="4">
        <v>54</v>
      </c>
      <c r="Y40" s="4">
        <v>109</v>
      </c>
      <c r="Z40" s="11">
        <f t="shared" si="1"/>
        <v>757</v>
      </c>
      <c r="AA40" s="11">
        <f t="shared" si="1"/>
        <v>735</v>
      </c>
      <c r="AB40" s="11">
        <f t="shared" si="1"/>
        <v>1492</v>
      </c>
      <c r="AK40" s="4" t="s">
        <v>40</v>
      </c>
      <c r="AL40">
        <v>757</v>
      </c>
      <c r="AM40">
        <v>735</v>
      </c>
      <c r="AN40">
        <v>1492</v>
      </c>
    </row>
    <row r="41" spans="1:40" ht="24" x14ac:dyDescent="0.55000000000000004">
      <c r="A41" s="4" t="s">
        <v>41</v>
      </c>
      <c r="B41" s="4">
        <v>464</v>
      </c>
      <c r="C41" s="4">
        <v>448</v>
      </c>
      <c r="D41" s="4">
        <v>912</v>
      </c>
      <c r="E41" s="4">
        <v>88</v>
      </c>
      <c r="F41" s="4">
        <v>99</v>
      </c>
      <c r="G41" s="4">
        <v>187</v>
      </c>
      <c r="H41" s="4">
        <v>26</v>
      </c>
      <c r="I41" s="4">
        <v>27</v>
      </c>
      <c r="J41" s="4">
        <v>53</v>
      </c>
      <c r="K41" s="4">
        <v>24</v>
      </c>
      <c r="L41" s="4">
        <v>27</v>
      </c>
      <c r="M41" s="4">
        <v>51</v>
      </c>
      <c r="N41" s="4">
        <v>55</v>
      </c>
      <c r="O41" s="4">
        <v>45</v>
      </c>
      <c r="P41" s="4">
        <v>100</v>
      </c>
      <c r="Q41" s="4">
        <v>16</v>
      </c>
      <c r="R41" s="4">
        <v>9</v>
      </c>
      <c r="S41" s="4">
        <v>25</v>
      </c>
      <c r="T41" s="4">
        <v>31</v>
      </c>
      <c r="U41" s="4">
        <v>24</v>
      </c>
      <c r="V41" s="4">
        <v>55</v>
      </c>
      <c r="W41" s="4">
        <v>65</v>
      </c>
      <c r="X41" s="4">
        <v>58</v>
      </c>
      <c r="Y41" s="4">
        <v>123</v>
      </c>
      <c r="Z41" s="11">
        <f t="shared" si="1"/>
        <v>769</v>
      </c>
      <c r="AA41" s="11">
        <f t="shared" si="1"/>
        <v>737</v>
      </c>
      <c r="AB41" s="11">
        <f t="shared" si="1"/>
        <v>1506</v>
      </c>
      <c r="AK41" s="4" t="s">
        <v>41</v>
      </c>
      <c r="AL41">
        <v>769</v>
      </c>
      <c r="AM41">
        <v>737</v>
      </c>
      <c r="AN41">
        <v>1506</v>
      </c>
    </row>
    <row r="42" spans="1:40" ht="24" x14ac:dyDescent="0.55000000000000004">
      <c r="A42" s="4" t="s">
        <v>42</v>
      </c>
      <c r="B42" s="4">
        <v>477</v>
      </c>
      <c r="C42" s="4">
        <v>435</v>
      </c>
      <c r="D42" s="4">
        <v>912</v>
      </c>
      <c r="E42" s="4">
        <v>86</v>
      </c>
      <c r="F42" s="4">
        <v>107</v>
      </c>
      <c r="G42" s="4">
        <v>193</v>
      </c>
      <c r="H42" s="4">
        <v>22</v>
      </c>
      <c r="I42" s="4">
        <v>27</v>
      </c>
      <c r="J42" s="4">
        <v>49</v>
      </c>
      <c r="K42" s="4">
        <v>21</v>
      </c>
      <c r="L42" s="4">
        <v>35</v>
      </c>
      <c r="M42" s="4">
        <v>56</v>
      </c>
      <c r="N42" s="4">
        <v>34</v>
      </c>
      <c r="O42" s="4">
        <v>42</v>
      </c>
      <c r="P42" s="4">
        <v>76</v>
      </c>
      <c r="Q42" s="4">
        <v>6</v>
      </c>
      <c r="R42" s="4">
        <v>15</v>
      </c>
      <c r="S42" s="4">
        <v>21</v>
      </c>
      <c r="T42" s="4">
        <v>26</v>
      </c>
      <c r="U42" s="4">
        <v>19</v>
      </c>
      <c r="V42" s="4">
        <v>45</v>
      </c>
      <c r="W42" s="4">
        <v>55</v>
      </c>
      <c r="X42" s="4">
        <v>52</v>
      </c>
      <c r="Y42" s="4">
        <v>107</v>
      </c>
      <c r="Z42" s="11">
        <f t="shared" si="1"/>
        <v>727</v>
      </c>
      <c r="AA42" s="11">
        <f t="shared" si="1"/>
        <v>732</v>
      </c>
      <c r="AB42" s="11">
        <f t="shared" si="1"/>
        <v>1459</v>
      </c>
      <c r="AK42" s="4" t="s">
        <v>42</v>
      </c>
      <c r="AL42">
        <v>727</v>
      </c>
      <c r="AM42">
        <v>732</v>
      </c>
      <c r="AN42">
        <v>1459</v>
      </c>
    </row>
    <row r="43" spans="1:40" ht="24" x14ac:dyDescent="0.55000000000000004">
      <c r="A43" s="4" t="s">
        <v>43</v>
      </c>
      <c r="B43" s="4">
        <v>441</v>
      </c>
      <c r="C43" s="4">
        <v>451</v>
      </c>
      <c r="D43" s="4">
        <v>892</v>
      </c>
      <c r="E43" s="4">
        <v>94</v>
      </c>
      <c r="F43" s="4">
        <v>92</v>
      </c>
      <c r="G43" s="4">
        <v>186</v>
      </c>
      <c r="H43" s="4">
        <v>32</v>
      </c>
      <c r="I43" s="4">
        <v>29</v>
      </c>
      <c r="J43" s="4">
        <v>61</v>
      </c>
      <c r="K43" s="4">
        <v>19</v>
      </c>
      <c r="L43" s="4">
        <v>23</v>
      </c>
      <c r="M43" s="4">
        <v>42</v>
      </c>
      <c r="N43" s="4">
        <v>40</v>
      </c>
      <c r="O43" s="4">
        <v>61</v>
      </c>
      <c r="P43" s="4">
        <v>101</v>
      </c>
      <c r="Q43" s="4">
        <v>11</v>
      </c>
      <c r="R43" s="4">
        <v>11</v>
      </c>
      <c r="S43" s="4">
        <v>22</v>
      </c>
      <c r="T43" s="4">
        <v>25</v>
      </c>
      <c r="U43" s="4">
        <v>25</v>
      </c>
      <c r="V43" s="4">
        <v>50</v>
      </c>
      <c r="W43" s="4">
        <v>57</v>
      </c>
      <c r="X43" s="4">
        <v>65</v>
      </c>
      <c r="Y43" s="4">
        <v>122</v>
      </c>
      <c r="Z43" s="11">
        <f t="shared" si="1"/>
        <v>719</v>
      </c>
      <c r="AA43" s="11">
        <f t="shared" si="1"/>
        <v>757</v>
      </c>
      <c r="AB43" s="11">
        <f t="shared" si="1"/>
        <v>1476</v>
      </c>
      <c r="AK43" s="4" t="s">
        <v>43</v>
      </c>
      <c r="AL43">
        <v>719</v>
      </c>
      <c r="AM43">
        <v>757</v>
      </c>
      <c r="AN43">
        <v>1476</v>
      </c>
    </row>
    <row r="44" spans="1:40" ht="24" x14ac:dyDescent="0.55000000000000004">
      <c r="A44" s="4" t="s">
        <v>44</v>
      </c>
      <c r="B44" s="4">
        <v>439</v>
      </c>
      <c r="C44" s="4">
        <v>427</v>
      </c>
      <c r="D44" s="4">
        <v>866</v>
      </c>
      <c r="E44" s="4">
        <v>106</v>
      </c>
      <c r="F44" s="4">
        <v>97</v>
      </c>
      <c r="G44" s="4">
        <v>203</v>
      </c>
      <c r="H44" s="4">
        <v>26</v>
      </c>
      <c r="I44" s="4">
        <v>30</v>
      </c>
      <c r="J44" s="4">
        <v>56</v>
      </c>
      <c r="K44" s="4">
        <v>19</v>
      </c>
      <c r="L44" s="4">
        <v>23</v>
      </c>
      <c r="M44" s="4">
        <v>42</v>
      </c>
      <c r="N44" s="4">
        <v>36</v>
      </c>
      <c r="O44" s="4">
        <v>49</v>
      </c>
      <c r="P44" s="4">
        <v>85</v>
      </c>
      <c r="Q44" s="4">
        <v>16</v>
      </c>
      <c r="R44" s="4">
        <v>10</v>
      </c>
      <c r="S44" s="4">
        <v>26</v>
      </c>
      <c r="T44" s="4">
        <v>26</v>
      </c>
      <c r="U44" s="4">
        <v>23</v>
      </c>
      <c r="V44" s="4">
        <v>49</v>
      </c>
      <c r="W44" s="4">
        <v>33</v>
      </c>
      <c r="X44" s="4">
        <v>53</v>
      </c>
      <c r="Y44" s="4">
        <v>86</v>
      </c>
      <c r="Z44" s="11">
        <f t="shared" si="1"/>
        <v>701</v>
      </c>
      <c r="AA44" s="11">
        <f t="shared" si="1"/>
        <v>712</v>
      </c>
      <c r="AB44" s="11">
        <f t="shared" si="1"/>
        <v>1413</v>
      </c>
      <c r="AK44" s="4" t="s">
        <v>44</v>
      </c>
      <c r="AL44">
        <v>701</v>
      </c>
      <c r="AM44">
        <v>712</v>
      </c>
      <c r="AN44">
        <v>1413</v>
      </c>
    </row>
    <row r="45" spans="1:40" ht="24" x14ac:dyDescent="0.55000000000000004">
      <c r="A45" s="4" t="s">
        <v>45</v>
      </c>
      <c r="B45" s="4">
        <v>442</v>
      </c>
      <c r="C45" s="4">
        <v>439</v>
      </c>
      <c r="D45" s="4">
        <v>881</v>
      </c>
      <c r="E45" s="4">
        <v>89</v>
      </c>
      <c r="F45" s="4">
        <v>99</v>
      </c>
      <c r="G45" s="4">
        <v>188</v>
      </c>
      <c r="H45" s="4">
        <v>34</v>
      </c>
      <c r="I45" s="4">
        <v>37</v>
      </c>
      <c r="J45" s="4">
        <v>71</v>
      </c>
      <c r="K45" s="4">
        <v>22</v>
      </c>
      <c r="L45" s="4">
        <v>27</v>
      </c>
      <c r="M45" s="4">
        <v>49</v>
      </c>
      <c r="N45" s="4">
        <v>45</v>
      </c>
      <c r="O45" s="4">
        <v>45</v>
      </c>
      <c r="P45" s="4">
        <v>90</v>
      </c>
      <c r="Q45" s="4">
        <v>13</v>
      </c>
      <c r="R45" s="4">
        <v>10</v>
      </c>
      <c r="S45" s="4">
        <v>23</v>
      </c>
      <c r="T45" s="4">
        <v>24</v>
      </c>
      <c r="U45" s="4">
        <v>20</v>
      </c>
      <c r="V45" s="4">
        <v>44</v>
      </c>
      <c r="W45" s="4">
        <v>42</v>
      </c>
      <c r="X45" s="4">
        <v>64</v>
      </c>
      <c r="Y45" s="4">
        <v>106</v>
      </c>
      <c r="Z45" s="11">
        <f t="shared" si="1"/>
        <v>711</v>
      </c>
      <c r="AA45" s="11">
        <f t="shared" si="1"/>
        <v>741</v>
      </c>
      <c r="AB45" s="11">
        <f t="shared" si="1"/>
        <v>1452</v>
      </c>
      <c r="AK45" s="4" t="s">
        <v>45</v>
      </c>
      <c r="AL45">
        <v>711</v>
      </c>
      <c r="AM45">
        <v>741</v>
      </c>
      <c r="AN45">
        <v>1452</v>
      </c>
    </row>
    <row r="46" spans="1:40" ht="24" x14ac:dyDescent="0.55000000000000004">
      <c r="A46" s="4" t="s">
        <v>46</v>
      </c>
      <c r="B46" s="4">
        <v>410</v>
      </c>
      <c r="C46" s="4">
        <v>429</v>
      </c>
      <c r="D46" s="4">
        <v>839</v>
      </c>
      <c r="E46" s="4">
        <v>90</v>
      </c>
      <c r="F46" s="4">
        <v>111</v>
      </c>
      <c r="G46" s="4">
        <v>201</v>
      </c>
      <c r="H46" s="4">
        <v>26</v>
      </c>
      <c r="I46" s="4">
        <v>36</v>
      </c>
      <c r="J46" s="4">
        <v>62</v>
      </c>
      <c r="K46" s="4">
        <v>24</v>
      </c>
      <c r="L46" s="4">
        <v>13</v>
      </c>
      <c r="M46" s="4">
        <v>37</v>
      </c>
      <c r="N46" s="4">
        <v>37</v>
      </c>
      <c r="O46" s="4">
        <v>59</v>
      </c>
      <c r="P46" s="4">
        <v>96</v>
      </c>
      <c r="Q46" s="4">
        <v>7</v>
      </c>
      <c r="R46" s="4">
        <v>13</v>
      </c>
      <c r="S46" s="4">
        <v>20</v>
      </c>
      <c r="T46" s="4">
        <v>21</v>
      </c>
      <c r="U46" s="4">
        <v>19</v>
      </c>
      <c r="V46" s="4">
        <v>40</v>
      </c>
      <c r="W46" s="4">
        <v>58</v>
      </c>
      <c r="X46" s="4">
        <v>77</v>
      </c>
      <c r="Y46" s="4">
        <v>135</v>
      </c>
      <c r="Z46" s="11">
        <f t="shared" si="1"/>
        <v>673</v>
      </c>
      <c r="AA46" s="11">
        <f t="shared" si="1"/>
        <v>757</v>
      </c>
      <c r="AB46" s="11">
        <f t="shared" si="1"/>
        <v>1430</v>
      </c>
      <c r="AK46" s="4" t="s">
        <v>46</v>
      </c>
      <c r="AL46">
        <v>673</v>
      </c>
      <c r="AM46">
        <v>757</v>
      </c>
      <c r="AN46">
        <v>1430</v>
      </c>
    </row>
    <row r="47" spans="1:40" ht="24" x14ac:dyDescent="0.55000000000000004">
      <c r="A47" s="4" t="s">
        <v>47</v>
      </c>
      <c r="B47" s="4">
        <v>422</v>
      </c>
      <c r="C47" s="4">
        <v>464</v>
      </c>
      <c r="D47" s="4">
        <v>886</v>
      </c>
      <c r="E47" s="4">
        <v>79</v>
      </c>
      <c r="F47" s="4">
        <v>116</v>
      </c>
      <c r="G47" s="4">
        <v>195</v>
      </c>
      <c r="H47" s="4">
        <v>36</v>
      </c>
      <c r="I47" s="4">
        <v>25</v>
      </c>
      <c r="J47" s="4">
        <v>61</v>
      </c>
      <c r="K47" s="4">
        <v>10</v>
      </c>
      <c r="L47" s="4">
        <v>28</v>
      </c>
      <c r="M47" s="4">
        <v>38</v>
      </c>
      <c r="N47" s="4">
        <v>41</v>
      </c>
      <c r="O47" s="4">
        <v>42</v>
      </c>
      <c r="P47" s="4">
        <v>83</v>
      </c>
      <c r="Q47" s="4">
        <v>15</v>
      </c>
      <c r="R47" s="4">
        <v>17</v>
      </c>
      <c r="S47" s="4">
        <v>32</v>
      </c>
      <c r="T47" s="4">
        <v>27</v>
      </c>
      <c r="U47" s="4">
        <v>29</v>
      </c>
      <c r="V47" s="4">
        <v>56</v>
      </c>
      <c r="W47" s="4">
        <v>56</v>
      </c>
      <c r="X47" s="4">
        <v>70</v>
      </c>
      <c r="Y47" s="4">
        <v>126</v>
      </c>
      <c r="Z47" s="11">
        <f t="shared" si="1"/>
        <v>686</v>
      </c>
      <c r="AA47" s="11">
        <f t="shared" si="1"/>
        <v>791</v>
      </c>
      <c r="AB47" s="11">
        <f t="shared" si="1"/>
        <v>1477</v>
      </c>
      <c r="AK47" s="4" t="s">
        <v>47</v>
      </c>
      <c r="AL47">
        <v>686</v>
      </c>
      <c r="AM47">
        <v>791</v>
      </c>
      <c r="AN47">
        <v>1477</v>
      </c>
    </row>
    <row r="48" spans="1:40" ht="24" x14ac:dyDescent="0.55000000000000004">
      <c r="A48" s="4" t="s">
        <v>48</v>
      </c>
      <c r="B48" s="4">
        <v>439</v>
      </c>
      <c r="C48" s="4">
        <v>461</v>
      </c>
      <c r="D48" s="4">
        <v>900</v>
      </c>
      <c r="E48" s="4">
        <v>90</v>
      </c>
      <c r="F48" s="4">
        <v>122</v>
      </c>
      <c r="G48" s="4">
        <v>212</v>
      </c>
      <c r="H48" s="4">
        <v>39</v>
      </c>
      <c r="I48" s="4">
        <v>26</v>
      </c>
      <c r="J48" s="4">
        <v>65</v>
      </c>
      <c r="K48" s="4">
        <v>23</v>
      </c>
      <c r="L48" s="4">
        <v>24</v>
      </c>
      <c r="M48" s="4">
        <v>47</v>
      </c>
      <c r="N48" s="4">
        <v>53</v>
      </c>
      <c r="O48" s="4">
        <v>52</v>
      </c>
      <c r="P48" s="4">
        <v>105</v>
      </c>
      <c r="Q48" s="4">
        <v>15</v>
      </c>
      <c r="R48" s="4">
        <v>10</v>
      </c>
      <c r="S48" s="4">
        <v>25</v>
      </c>
      <c r="T48" s="4">
        <v>26</v>
      </c>
      <c r="U48" s="4">
        <v>24</v>
      </c>
      <c r="V48" s="4">
        <v>50</v>
      </c>
      <c r="W48" s="4">
        <v>55</v>
      </c>
      <c r="X48" s="4">
        <v>63</v>
      </c>
      <c r="Y48" s="4">
        <v>118</v>
      </c>
      <c r="Z48" s="11">
        <f t="shared" si="1"/>
        <v>740</v>
      </c>
      <c r="AA48" s="11">
        <f t="shared" si="1"/>
        <v>782</v>
      </c>
      <c r="AB48" s="11">
        <f t="shared" si="1"/>
        <v>1522</v>
      </c>
      <c r="AK48" s="4" t="s">
        <v>48</v>
      </c>
      <c r="AL48">
        <v>740</v>
      </c>
      <c r="AM48">
        <v>782</v>
      </c>
      <c r="AN48">
        <v>1522</v>
      </c>
    </row>
    <row r="49" spans="1:40" ht="24" x14ac:dyDescent="0.55000000000000004">
      <c r="A49" s="4" t="s">
        <v>49</v>
      </c>
      <c r="B49" s="4">
        <v>444</v>
      </c>
      <c r="C49" s="4">
        <v>452</v>
      </c>
      <c r="D49" s="4">
        <v>896</v>
      </c>
      <c r="E49" s="4">
        <v>103</v>
      </c>
      <c r="F49" s="4">
        <v>121</v>
      </c>
      <c r="G49" s="4">
        <v>224</v>
      </c>
      <c r="H49" s="4">
        <v>31</v>
      </c>
      <c r="I49" s="4">
        <v>29</v>
      </c>
      <c r="J49" s="4">
        <v>60</v>
      </c>
      <c r="K49" s="4">
        <v>15</v>
      </c>
      <c r="L49" s="4">
        <v>23</v>
      </c>
      <c r="M49" s="4">
        <v>38</v>
      </c>
      <c r="N49" s="4">
        <v>69</v>
      </c>
      <c r="O49" s="4">
        <v>40</v>
      </c>
      <c r="P49" s="4">
        <v>109</v>
      </c>
      <c r="Q49" s="4">
        <v>13</v>
      </c>
      <c r="R49" s="4">
        <v>7</v>
      </c>
      <c r="S49" s="4">
        <v>20</v>
      </c>
      <c r="T49" s="4">
        <v>37</v>
      </c>
      <c r="U49" s="4">
        <v>24</v>
      </c>
      <c r="V49" s="4">
        <v>61</v>
      </c>
      <c r="W49" s="4">
        <v>62</v>
      </c>
      <c r="X49" s="4">
        <v>70</v>
      </c>
      <c r="Y49" s="4">
        <v>132</v>
      </c>
      <c r="Z49" s="11">
        <f t="shared" si="1"/>
        <v>774</v>
      </c>
      <c r="AA49" s="11">
        <f t="shared" si="1"/>
        <v>766</v>
      </c>
      <c r="AB49" s="11">
        <f t="shared" si="1"/>
        <v>1540</v>
      </c>
      <c r="AK49" s="4" t="s">
        <v>49</v>
      </c>
      <c r="AL49">
        <v>774</v>
      </c>
      <c r="AM49">
        <v>766</v>
      </c>
      <c r="AN49">
        <v>1540</v>
      </c>
    </row>
    <row r="50" spans="1:40" ht="24" x14ac:dyDescent="0.55000000000000004">
      <c r="A50" s="4" t="s">
        <v>50</v>
      </c>
      <c r="B50" s="4">
        <v>407</v>
      </c>
      <c r="C50" s="4">
        <v>462</v>
      </c>
      <c r="D50" s="4">
        <v>869</v>
      </c>
      <c r="E50" s="4">
        <v>96</v>
      </c>
      <c r="F50" s="4">
        <v>103</v>
      </c>
      <c r="G50" s="4">
        <v>199</v>
      </c>
      <c r="H50" s="4">
        <v>37</v>
      </c>
      <c r="I50" s="4">
        <v>28</v>
      </c>
      <c r="J50" s="4">
        <v>65</v>
      </c>
      <c r="K50" s="4">
        <v>18</v>
      </c>
      <c r="L50" s="4">
        <v>28</v>
      </c>
      <c r="M50" s="4">
        <v>46</v>
      </c>
      <c r="N50" s="4">
        <v>51</v>
      </c>
      <c r="O50" s="4">
        <v>51</v>
      </c>
      <c r="P50" s="4">
        <v>102</v>
      </c>
      <c r="Q50" s="4">
        <v>14</v>
      </c>
      <c r="R50" s="4">
        <v>14</v>
      </c>
      <c r="S50" s="4">
        <v>28</v>
      </c>
      <c r="T50" s="4">
        <v>23</v>
      </c>
      <c r="U50" s="4">
        <v>32</v>
      </c>
      <c r="V50" s="4">
        <v>55</v>
      </c>
      <c r="W50" s="4">
        <v>73</v>
      </c>
      <c r="X50" s="4">
        <v>61</v>
      </c>
      <c r="Y50" s="4">
        <v>134</v>
      </c>
      <c r="Z50" s="11">
        <f t="shared" si="1"/>
        <v>719</v>
      </c>
      <c r="AA50" s="11">
        <f t="shared" si="1"/>
        <v>779</v>
      </c>
      <c r="AB50" s="11">
        <f t="shared" si="1"/>
        <v>1498</v>
      </c>
      <c r="AK50" s="4" t="s">
        <v>50</v>
      </c>
      <c r="AL50">
        <v>719</v>
      </c>
      <c r="AM50">
        <v>779</v>
      </c>
      <c r="AN50">
        <v>1498</v>
      </c>
    </row>
    <row r="51" spans="1:40" ht="24" x14ac:dyDescent="0.55000000000000004">
      <c r="A51" s="4" t="s">
        <v>51</v>
      </c>
      <c r="B51" s="4">
        <v>426</v>
      </c>
      <c r="C51" s="4">
        <v>501</v>
      </c>
      <c r="D51" s="4">
        <v>927</v>
      </c>
      <c r="E51" s="4">
        <v>93</v>
      </c>
      <c r="F51" s="4">
        <v>109</v>
      </c>
      <c r="G51" s="4">
        <v>202</v>
      </c>
      <c r="H51" s="4">
        <v>34</v>
      </c>
      <c r="I51" s="4">
        <v>38</v>
      </c>
      <c r="J51" s="4">
        <v>72</v>
      </c>
      <c r="K51" s="4">
        <v>27</v>
      </c>
      <c r="L51" s="4">
        <v>24</v>
      </c>
      <c r="M51" s="4">
        <v>51</v>
      </c>
      <c r="N51" s="4">
        <v>46</v>
      </c>
      <c r="O51" s="4">
        <v>69</v>
      </c>
      <c r="P51" s="4">
        <v>115</v>
      </c>
      <c r="Q51" s="4">
        <v>14</v>
      </c>
      <c r="R51" s="4">
        <v>11</v>
      </c>
      <c r="S51" s="4">
        <v>25</v>
      </c>
      <c r="T51" s="4">
        <v>34</v>
      </c>
      <c r="U51" s="4">
        <v>29</v>
      </c>
      <c r="V51" s="4">
        <v>63</v>
      </c>
      <c r="W51" s="4">
        <v>60</v>
      </c>
      <c r="X51" s="4">
        <v>77</v>
      </c>
      <c r="Y51" s="4">
        <v>137</v>
      </c>
      <c r="Z51" s="11">
        <f t="shared" si="1"/>
        <v>734</v>
      </c>
      <c r="AA51" s="11">
        <f t="shared" si="1"/>
        <v>858</v>
      </c>
      <c r="AB51" s="11">
        <f t="shared" si="1"/>
        <v>1592</v>
      </c>
      <c r="AK51" s="4" t="s">
        <v>51</v>
      </c>
      <c r="AL51">
        <v>734</v>
      </c>
      <c r="AM51">
        <v>858</v>
      </c>
      <c r="AN51">
        <v>1592</v>
      </c>
    </row>
    <row r="52" spans="1:40" ht="24" x14ac:dyDescent="0.55000000000000004">
      <c r="A52" s="4" t="s">
        <v>52</v>
      </c>
      <c r="B52" s="4">
        <v>406</v>
      </c>
      <c r="C52" s="4">
        <v>441</v>
      </c>
      <c r="D52" s="4">
        <v>847</v>
      </c>
      <c r="E52" s="4">
        <v>97</v>
      </c>
      <c r="F52" s="4">
        <v>106</v>
      </c>
      <c r="G52" s="4">
        <v>203</v>
      </c>
      <c r="H52" s="4">
        <v>25</v>
      </c>
      <c r="I52" s="4">
        <v>30</v>
      </c>
      <c r="J52" s="4">
        <v>55</v>
      </c>
      <c r="K52" s="4">
        <v>23</v>
      </c>
      <c r="L52" s="4">
        <v>21</v>
      </c>
      <c r="M52" s="4">
        <v>44</v>
      </c>
      <c r="N52" s="4">
        <v>48</v>
      </c>
      <c r="O52" s="4">
        <v>60</v>
      </c>
      <c r="P52" s="4">
        <v>108</v>
      </c>
      <c r="Q52" s="4">
        <v>12</v>
      </c>
      <c r="R52" s="4">
        <v>9</v>
      </c>
      <c r="S52" s="4">
        <v>21</v>
      </c>
      <c r="T52" s="4">
        <v>21</v>
      </c>
      <c r="U52" s="4">
        <v>29</v>
      </c>
      <c r="V52" s="4">
        <v>50</v>
      </c>
      <c r="W52" s="4">
        <v>69</v>
      </c>
      <c r="X52" s="4">
        <v>78</v>
      </c>
      <c r="Y52" s="4">
        <v>147</v>
      </c>
      <c r="Z52" s="11">
        <f t="shared" si="1"/>
        <v>701</v>
      </c>
      <c r="AA52" s="11">
        <f t="shared" si="1"/>
        <v>774</v>
      </c>
      <c r="AB52" s="11">
        <f t="shared" si="1"/>
        <v>1475</v>
      </c>
      <c r="AK52" s="4" t="s">
        <v>52</v>
      </c>
      <c r="AL52">
        <v>701</v>
      </c>
      <c r="AM52">
        <v>774</v>
      </c>
      <c r="AN52">
        <v>1475</v>
      </c>
    </row>
    <row r="53" spans="1:40" ht="24" x14ac:dyDescent="0.55000000000000004">
      <c r="A53" s="4" t="s">
        <v>53</v>
      </c>
      <c r="B53" s="4">
        <v>418</v>
      </c>
      <c r="C53" s="4">
        <v>409</v>
      </c>
      <c r="D53" s="4">
        <v>827</v>
      </c>
      <c r="E53" s="4">
        <v>86</v>
      </c>
      <c r="F53" s="4">
        <v>106</v>
      </c>
      <c r="G53" s="4">
        <v>192</v>
      </c>
      <c r="H53" s="4">
        <v>36</v>
      </c>
      <c r="I53" s="4">
        <v>36</v>
      </c>
      <c r="J53" s="4">
        <v>72</v>
      </c>
      <c r="K53" s="4">
        <v>25</v>
      </c>
      <c r="L53" s="4">
        <v>23</v>
      </c>
      <c r="M53" s="4">
        <v>48</v>
      </c>
      <c r="N53" s="4">
        <v>40</v>
      </c>
      <c r="O53" s="4">
        <v>61</v>
      </c>
      <c r="P53" s="4">
        <v>101</v>
      </c>
      <c r="Q53" s="4">
        <v>11</v>
      </c>
      <c r="R53" s="4">
        <v>11</v>
      </c>
      <c r="S53" s="4">
        <v>22</v>
      </c>
      <c r="T53" s="4">
        <v>21</v>
      </c>
      <c r="U53" s="4">
        <v>24</v>
      </c>
      <c r="V53" s="4">
        <v>45</v>
      </c>
      <c r="W53" s="4">
        <v>61</v>
      </c>
      <c r="X53" s="4">
        <v>75</v>
      </c>
      <c r="Y53" s="4">
        <v>136</v>
      </c>
      <c r="Z53" s="11">
        <f t="shared" si="1"/>
        <v>698</v>
      </c>
      <c r="AA53" s="11">
        <f t="shared" si="1"/>
        <v>745</v>
      </c>
      <c r="AB53" s="11">
        <f t="shared" si="1"/>
        <v>1443</v>
      </c>
      <c r="AK53" s="4" t="s">
        <v>53</v>
      </c>
      <c r="AL53">
        <v>698</v>
      </c>
      <c r="AM53">
        <v>745</v>
      </c>
      <c r="AN53">
        <v>1443</v>
      </c>
    </row>
    <row r="54" spans="1:40" ht="24" x14ac:dyDescent="0.55000000000000004">
      <c r="A54" s="4" t="s">
        <v>54</v>
      </c>
      <c r="B54" s="4">
        <v>435</v>
      </c>
      <c r="C54" s="4">
        <v>464</v>
      </c>
      <c r="D54" s="4">
        <v>899</v>
      </c>
      <c r="E54" s="4">
        <v>105</v>
      </c>
      <c r="F54" s="4">
        <v>94</v>
      </c>
      <c r="G54" s="4">
        <v>199</v>
      </c>
      <c r="H54" s="4">
        <v>32</v>
      </c>
      <c r="I54" s="4">
        <v>30</v>
      </c>
      <c r="J54" s="4">
        <v>62</v>
      </c>
      <c r="K54" s="4">
        <v>22</v>
      </c>
      <c r="L54" s="4">
        <v>23</v>
      </c>
      <c r="M54" s="4">
        <v>45</v>
      </c>
      <c r="N54" s="4">
        <v>72</v>
      </c>
      <c r="O54" s="4">
        <v>55</v>
      </c>
      <c r="P54" s="4">
        <v>127</v>
      </c>
      <c r="Q54" s="4">
        <v>9</v>
      </c>
      <c r="R54" s="4">
        <v>11</v>
      </c>
      <c r="S54" s="4">
        <v>20</v>
      </c>
      <c r="T54" s="4">
        <v>39</v>
      </c>
      <c r="U54" s="4">
        <v>33</v>
      </c>
      <c r="V54" s="4">
        <v>72</v>
      </c>
      <c r="W54" s="4">
        <v>72</v>
      </c>
      <c r="X54" s="4">
        <v>77</v>
      </c>
      <c r="Y54" s="4">
        <v>149</v>
      </c>
      <c r="Z54" s="11">
        <f t="shared" si="1"/>
        <v>786</v>
      </c>
      <c r="AA54" s="11">
        <f t="shared" si="1"/>
        <v>787</v>
      </c>
      <c r="AB54" s="11">
        <f t="shared" si="1"/>
        <v>1573</v>
      </c>
      <c r="AK54" s="4" t="s">
        <v>54</v>
      </c>
      <c r="AL54">
        <v>786</v>
      </c>
      <c r="AM54">
        <v>787</v>
      </c>
      <c r="AN54">
        <v>1573</v>
      </c>
    </row>
    <row r="55" spans="1:40" ht="24" x14ac:dyDescent="0.55000000000000004">
      <c r="A55" s="4" t="s">
        <v>55</v>
      </c>
      <c r="B55" s="4">
        <v>382</v>
      </c>
      <c r="C55" s="4">
        <v>403</v>
      </c>
      <c r="D55" s="4">
        <v>785</v>
      </c>
      <c r="E55" s="4">
        <v>86</v>
      </c>
      <c r="F55" s="4">
        <v>96</v>
      </c>
      <c r="G55" s="4">
        <v>182</v>
      </c>
      <c r="H55" s="4">
        <v>26</v>
      </c>
      <c r="I55" s="4">
        <v>30</v>
      </c>
      <c r="J55" s="4">
        <v>56</v>
      </c>
      <c r="K55" s="4">
        <v>22</v>
      </c>
      <c r="L55" s="4">
        <v>21</v>
      </c>
      <c r="M55" s="4">
        <v>43</v>
      </c>
      <c r="N55" s="4">
        <v>60</v>
      </c>
      <c r="O55" s="4">
        <v>62</v>
      </c>
      <c r="P55" s="4">
        <v>122</v>
      </c>
      <c r="Q55" s="4">
        <v>12</v>
      </c>
      <c r="R55" s="4">
        <v>9</v>
      </c>
      <c r="S55" s="4">
        <v>21</v>
      </c>
      <c r="T55" s="4">
        <v>26</v>
      </c>
      <c r="U55" s="4">
        <v>20</v>
      </c>
      <c r="V55" s="4">
        <v>46</v>
      </c>
      <c r="W55" s="4">
        <v>55</v>
      </c>
      <c r="X55" s="4">
        <v>76</v>
      </c>
      <c r="Y55" s="4">
        <v>131</v>
      </c>
      <c r="Z55" s="11">
        <f t="shared" si="1"/>
        <v>669</v>
      </c>
      <c r="AA55" s="11">
        <f t="shared" si="1"/>
        <v>717</v>
      </c>
      <c r="AB55" s="11">
        <f t="shared" si="1"/>
        <v>1386</v>
      </c>
      <c r="AK55" s="4" t="s">
        <v>55</v>
      </c>
      <c r="AL55">
        <v>669</v>
      </c>
      <c r="AM55">
        <v>717</v>
      </c>
      <c r="AN55">
        <v>1386</v>
      </c>
    </row>
    <row r="56" spans="1:40" ht="24" x14ac:dyDescent="0.55000000000000004">
      <c r="A56" s="4" t="s">
        <v>56</v>
      </c>
      <c r="B56" s="4">
        <v>372</v>
      </c>
      <c r="C56" s="4">
        <v>372</v>
      </c>
      <c r="D56" s="4">
        <v>744</v>
      </c>
      <c r="E56" s="4">
        <v>97</v>
      </c>
      <c r="F56" s="4">
        <v>81</v>
      </c>
      <c r="G56" s="4">
        <v>178</v>
      </c>
      <c r="H56" s="4">
        <v>32</v>
      </c>
      <c r="I56" s="4">
        <v>29</v>
      </c>
      <c r="J56" s="4">
        <v>61</v>
      </c>
      <c r="K56" s="4">
        <v>23</v>
      </c>
      <c r="L56" s="4">
        <v>29</v>
      </c>
      <c r="M56" s="4">
        <v>52</v>
      </c>
      <c r="N56" s="4">
        <v>50</v>
      </c>
      <c r="O56" s="4">
        <v>65</v>
      </c>
      <c r="P56" s="4">
        <v>115</v>
      </c>
      <c r="Q56" s="4">
        <v>9</v>
      </c>
      <c r="R56" s="4">
        <v>18</v>
      </c>
      <c r="S56" s="4">
        <v>27</v>
      </c>
      <c r="T56" s="4">
        <v>21</v>
      </c>
      <c r="U56" s="4">
        <v>25</v>
      </c>
      <c r="V56" s="4">
        <v>46</v>
      </c>
      <c r="W56" s="4">
        <v>53</v>
      </c>
      <c r="X56" s="4">
        <v>76</v>
      </c>
      <c r="Y56" s="4">
        <v>129</v>
      </c>
      <c r="Z56" s="11">
        <f t="shared" si="1"/>
        <v>657</v>
      </c>
      <c r="AA56" s="11">
        <f t="shared" si="1"/>
        <v>695</v>
      </c>
      <c r="AB56" s="11">
        <f t="shared" si="1"/>
        <v>1352</v>
      </c>
      <c r="AK56" s="4" t="s">
        <v>56</v>
      </c>
      <c r="AL56">
        <v>657</v>
      </c>
      <c r="AM56">
        <v>695</v>
      </c>
      <c r="AN56">
        <v>1352</v>
      </c>
    </row>
    <row r="57" spans="1:40" ht="24" x14ac:dyDescent="0.55000000000000004">
      <c r="A57" s="4" t="s">
        <v>57</v>
      </c>
      <c r="B57" s="4">
        <v>365</v>
      </c>
      <c r="C57" s="4">
        <v>395</v>
      </c>
      <c r="D57" s="4">
        <v>760</v>
      </c>
      <c r="E57" s="4">
        <v>82</v>
      </c>
      <c r="F57" s="4">
        <v>93</v>
      </c>
      <c r="G57" s="4">
        <v>175</v>
      </c>
      <c r="H57" s="4">
        <v>19</v>
      </c>
      <c r="I57" s="4">
        <v>27</v>
      </c>
      <c r="J57" s="4">
        <v>46</v>
      </c>
      <c r="K57" s="4">
        <v>19</v>
      </c>
      <c r="L57" s="4">
        <v>26</v>
      </c>
      <c r="M57" s="4">
        <v>45</v>
      </c>
      <c r="N57" s="4">
        <v>38</v>
      </c>
      <c r="O57" s="4">
        <v>52</v>
      </c>
      <c r="P57" s="4">
        <v>90</v>
      </c>
      <c r="Q57" s="4">
        <v>10</v>
      </c>
      <c r="R57" s="4">
        <v>5</v>
      </c>
      <c r="S57" s="4">
        <v>15</v>
      </c>
      <c r="T57" s="4">
        <v>34</v>
      </c>
      <c r="U57" s="4">
        <v>28</v>
      </c>
      <c r="V57" s="4">
        <v>62</v>
      </c>
      <c r="W57" s="4">
        <v>67</v>
      </c>
      <c r="X57" s="4">
        <v>53</v>
      </c>
      <c r="Y57" s="4">
        <v>120</v>
      </c>
      <c r="Z57" s="11">
        <f t="shared" si="1"/>
        <v>634</v>
      </c>
      <c r="AA57" s="11">
        <f t="shared" si="1"/>
        <v>679</v>
      </c>
      <c r="AB57" s="11">
        <f t="shared" si="1"/>
        <v>1313</v>
      </c>
      <c r="AK57" s="4" t="s">
        <v>57</v>
      </c>
      <c r="AL57">
        <v>634</v>
      </c>
      <c r="AM57">
        <v>679</v>
      </c>
      <c r="AN57">
        <v>1313</v>
      </c>
    </row>
    <row r="58" spans="1:40" ht="24" x14ac:dyDescent="0.55000000000000004">
      <c r="A58" s="4" t="s">
        <v>58</v>
      </c>
      <c r="B58" s="4">
        <v>313</v>
      </c>
      <c r="C58" s="4">
        <v>312</v>
      </c>
      <c r="D58" s="4">
        <v>625</v>
      </c>
      <c r="E58" s="4">
        <v>70</v>
      </c>
      <c r="F58" s="4">
        <v>89</v>
      </c>
      <c r="G58" s="4">
        <v>159</v>
      </c>
      <c r="H58" s="4">
        <v>28</v>
      </c>
      <c r="I58" s="4">
        <v>27</v>
      </c>
      <c r="J58" s="4">
        <v>55</v>
      </c>
      <c r="K58" s="4">
        <v>17</v>
      </c>
      <c r="L58" s="4">
        <v>35</v>
      </c>
      <c r="M58" s="4">
        <v>52</v>
      </c>
      <c r="N58" s="4">
        <v>57</v>
      </c>
      <c r="O58" s="4">
        <v>58</v>
      </c>
      <c r="P58" s="4">
        <v>115</v>
      </c>
      <c r="Q58" s="4">
        <v>8</v>
      </c>
      <c r="R58" s="4">
        <v>9</v>
      </c>
      <c r="S58" s="4">
        <v>17</v>
      </c>
      <c r="T58" s="4">
        <v>32</v>
      </c>
      <c r="U58" s="4">
        <v>36</v>
      </c>
      <c r="V58" s="4">
        <v>68</v>
      </c>
      <c r="W58" s="4">
        <v>57</v>
      </c>
      <c r="X58" s="4">
        <v>46</v>
      </c>
      <c r="Y58" s="4">
        <v>103</v>
      </c>
      <c r="Z58" s="11">
        <f t="shared" si="1"/>
        <v>582</v>
      </c>
      <c r="AA58" s="11">
        <f t="shared" si="1"/>
        <v>612</v>
      </c>
      <c r="AB58" s="11">
        <f t="shared" si="1"/>
        <v>1194</v>
      </c>
      <c r="AK58" s="4" t="s">
        <v>58</v>
      </c>
      <c r="AL58">
        <v>582</v>
      </c>
      <c r="AM58">
        <v>612</v>
      </c>
      <c r="AN58">
        <v>1194</v>
      </c>
    </row>
    <row r="59" spans="1:40" ht="24" x14ac:dyDescent="0.55000000000000004">
      <c r="A59" s="4" t="s">
        <v>59</v>
      </c>
      <c r="B59" s="4">
        <v>288</v>
      </c>
      <c r="C59" s="4">
        <v>367</v>
      </c>
      <c r="D59" s="4">
        <v>655</v>
      </c>
      <c r="E59" s="4">
        <v>68</v>
      </c>
      <c r="F59" s="4">
        <v>92</v>
      </c>
      <c r="G59" s="4">
        <v>160</v>
      </c>
      <c r="H59" s="4">
        <v>27</v>
      </c>
      <c r="I59" s="4">
        <v>24</v>
      </c>
      <c r="J59" s="4">
        <v>51</v>
      </c>
      <c r="K59" s="4">
        <v>18</v>
      </c>
      <c r="L59" s="4">
        <v>22</v>
      </c>
      <c r="M59" s="4">
        <v>40</v>
      </c>
      <c r="N59" s="4">
        <v>49</v>
      </c>
      <c r="O59" s="4">
        <v>51</v>
      </c>
      <c r="P59" s="4">
        <v>100</v>
      </c>
      <c r="Q59" s="4">
        <v>9</v>
      </c>
      <c r="R59" s="4">
        <v>10</v>
      </c>
      <c r="S59" s="4">
        <v>19</v>
      </c>
      <c r="T59" s="4">
        <v>23</v>
      </c>
      <c r="U59" s="4">
        <v>31</v>
      </c>
      <c r="V59" s="4">
        <v>54</v>
      </c>
      <c r="W59" s="4">
        <v>60</v>
      </c>
      <c r="X59" s="4">
        <v>62</v>
      </c>
      <c r="Y59" s="4">
        <v>122</v>
      </c>
      <c r="Z59" s="11">
        <f t="shared" si="1"/>
        <v>542</v>
      </c>
      <c r="AA59" s="11">
        <f t="shared" si="1"/>
        <v>659</v>
      </c>
      <c r="AB59" s="11">
        <f t="shared" si="1"/>
        <v>1201</v>
      </c>
      <c r="AK59" s="4" t="s">
        <v>59</v>
      </c>
      <c r="AL59">
        <v>542</v>
      </c>
      <c r="AM59">
        <v>659</v>
      </c>
      <c r="AN59">
        <v>1201</v>
      </c>
    </row>
    <row r="60" spans="1:40" ht="24" x14ac:dyDescent="0.55000000000000004">
      <c r="A60" s="4" t="s">
        <v>60</v>
      </c>
      <c r="B60" s="4">
        <v>288</v>
      </c>
      <c r="C60" s="4">
        <v>336</v>
      </c>
      <c r="D60" s="4">
        <v>624</v>
      </c>
      <c r="E60" s="4">
        <v>89</v>
      </c>
      <c r="F60" s="4">
        <v>95</v>
      </c>
      <c r="G60" s="4">
        <v>184</v>
      </c>
      <c r="H60" s="4">
        <v>21</v>
      </c>
      <c r="I60" s="4">
        <v>21</v>
      </c>
      <c r="J60" s="4">
        <v>42</v>
      </c>
      <c r="K60" s="4">
        <v>25</v>
      </c>
      <c r="L60" s="4">
        <v>17</v>
      </c>
      <c r="M60" s="4">
        <v>42</v>
      </c>
      <c r="N60" s="4">
        <v>56</v>
      </c>
      <c r="O60" s="4">
        <v>46</v>
      </c>
      <c r="P60" s="4">
        <v>102</v>
      </c>
      <c r="Q60" s="4">
        <v>6</v>
      </c>
      <c r="R60" s="4">
        <v>5</v>
      </c>
      <c r="S60" s="4">
        <v>11</v>
      </c>
      <c r="T60" s="4">
        <v>22</v>
      </c>
      <c r="U60" s="4">
        <v>29</v>
      </c>
      <c r="V60" s="4">
        <v>51</v>
      </c>
      <c r="W60" s="4">
        <v>67</v>
      </c>
      <c r="X60" s="4">
        <v>58</v>
      </c>
      <c r="Y60" s="4">
        <v>125</v>
      </c>
      <c r="Z60" s="11">
        <f t="shared" si="1"/>
        <v>574</v>
      </c>
      <c r="AA60" s="11">
        <f t="shared" si="1"/>
        <v>607</v>
      </c>
      <c r="AB60" s="11">
        <f t="shared" si="1"/>
        <v>1181</v>
      </c>
      <c r="AK60" s="4" t="s">
        <v>60</v>
      </c>
      <c r="AL60">
        <v>574</v>
      </c>
      <c r="AM60">
        <v>607</v>
      </c>
      <c r="AN60">
        <v>1181</v>
      </c>
    </row>
    <row r="61" spans="1:40" ht="24" x14ac:dyDescent="0.55000000000000004">
      <c r="A61" s="4" t="s">
        <v>61</v>
      </c>
      <c r="B61" s="4">
        <v>281</v>
      </c>
      <c r="C61" s="4">
        <v>288</v>
      </c>
      <c r="D61" s="4">
        <v>569</v>
      </c>
      <c r="E61" s="4">
        <v>52</v>
      </c>
      <c r="F61" s="4">
        <v>64</v>
      </c>
      <c r="G61" s="4">
        <v>116</v>
      </c>
      <c r="H61" s="4">
        <v>12</v>
      </c>
      <c r="I61" s="4">
        <v>21</v>
      </c>
      <c r="J61" s="4">
        <v>33</v>
      </c>
      <c r="K61" s="4">
        <v>17</v>
      </c>
      <c r="L61" s="4">
        <v>20</v>
      </c>
      <c r="M61" s="4">
        <v>37</v>
      </c>
      <c r="N61" s="4">
        <v>38</v>
      </c>
      <c r="O61" s="4">
        <v>46</v>
      </c>
      <c r="P61" s="4">
        <v>84</v>
      </c>
      <c r="Q61" s="4">
        <v>7</v>
      </c>
      <c r="R61" s="4">
        <v>6</v>
      </c>
      <c r="S61" s="4">
        <v>13</v>
      </c>
      <c r="T61" s="4">
        <v>15</v>
      </c>
      <c r="U61" s="4">
        <v>30</v>
      </c>
      <c r="V61" s="4">
        <v>45</v>
      </c>
      <c r="W61" s="4">
        <v>49</v>
      </c>
      <c r="X61" s="4">
        <v>49</v>
      </c>
      <c r="Y61" s="4">
        <v>98</v>
      </c>
      <c r="Z61" s="11">
        <f t="shared" si="1"/>
        <v>471</v>
      </c>
      <c r="AA61" s="11">
        <f t="shared" si="1"/>
        <v>524</v>
      </c>
      <c r="AB61" s="11">
        <f t="shared" si="1"/>
        <v>995</v>
      </c>
      <c r="AK61" s="4" t="s">
        <v>61</v>
      </c>
      <c r="AL61">
        <v>471</v>
      </c>
      <c r="AM61">
        <v>524</v>
      </c>
      <c r="AN61">
        <v>995</v>
      </c>
    </row>
    <row r="62" spans="1:40" ht="24" x14ac:dyDescent="0.55000000000000004">
      <c r="A62" s="4" t="s">
        <v>62</v>
      </c>
      <c r="B62" s="4">
        <v>228</v>
      </c>
      <c r="C62" s="4">
        <v>308</v>
      </c>
      <c r="D62" s="4">
        <v>536</v>
      </c>
      <c r="E62" s="4">
        <v>58</v>
      </c>
      <c r="F62" s="4">
        <v>69</v>
      </c>
      <c r="G62" s="4">
        <v>127</v>
      </c>
      <c r="H62" s="4">
        <v>21</v>
      </c>
      <c r="I62" s="4">
        <v>19</v>
      </c>
      <c r="J62" s="4">
        <v>40</v>
      </c>
      <c r="K62" s="4">
        <v>14</v>
      </c>
      <c r="L62" s="4">
        <v>22</v>
      </c>
      <c r="M62" s="4">
        <v>36</v>
      </c>
      <c r="N62" s="4">
        <v>45</v>
      </c>
      <c r="O62" s="4">
        <v>52</v>
      </c>
      <c r="P62" s="4">
        <v>97</v>
      </c>
      <c r="Q62" s="4">
        <v>15</v>
      </c>
      <c r="R62" s="4">
        <v>7</v>
      </c>
      <c r="S62" s="4">
        <v>22</v>
      </c>
      <c r="T62" s="4">
        <v>27</v>
      </c>
      <c r="U62" s="4">
        <v>32</v>
      </c>
      <c r="V62" s="4">
        <v>59</v>
      </c>
      <c r="W62" s="4">
        <v>43</v>
      </c>
      <c r="X62" s="4">
        <v>56</v>
      </c>
      <c r="Y62" s="4">
        <v>99</v>
      </c>
      <c r="Z62" s="11">
        <f t="shared" si="1"/>
        <v>451</v>
      </c>
      <c r="AA62" s="11">
        <f t="shared" si="1"/>
        <v>565</v>
      </c>
      <c r="AB62" s="11">
        <f t="shared" si="1"/>
        <v>1016</v>
      </c>
      <c r="AK62" s="4" t="s">
        <v>62</v>
      </c>
      <c r="AL62">
        <v>451</v>
      </c>
      <c r="AM62">
        <v>565</v>
      </c>
      <c r="AN62">
        <v>1016</v>
      </c>
    </row>
    <row r="63" spans="1:40" ht="24" x14ac:dyDescent="0.55000000000000004">
      <c r="A63" s="4" t="s">
        <v>63</v>
      </c>
      <c r="B63" s="4">
        <v>206</v>
      </c>
      <c r="C63" s="4">
        <v>246</v>
      </c>
      <c r="D63" s="4">
        <v>452</v>
      </c>
      <c r="E63" s="4">
        <v>49</v>
      </c>
      <c r="F63" s="4">
        <v>50</v>
      </c>
      <c r="G63" s="4">
        <v>99</v>
      </c>
      <c r="H63" s="4">
        <v>15</v>
      </c>
      <c r="I63" s="4">
        <v>11</v>
      </c>
      <c r="J63" s="4">
        <v>26</v>
      </c>
      <c r="K63" s="4">
        <v>9</v>
      </c>
      <c r="L63" s="4">
        <v>21</v>
      </c>
      <c r="M63" s="4">
        <v>30</v>
      </c>
      <c r="N63" s="4">
        <v>44</v>
      </c>
      <c r="O63" s="4">
        <v>52</v>
      </c>
      <c r="P63" s="4">
        <v>96</v>
      </c>
      <c r="Q63" s="4">
        <v>9</v>
      </c>
      <c r="R63" s="4">
        <v>11</v>
      </c>
      <c r="S63" s="4">
        <v>20</v>
      </c>
      <c r="T63" s="4">
        <v>16</v>
      </c>
      <c r="U63" s="4">
        <v>25</v>
      </c>
      <c r="V63" s="4">
        <v>41</v>
      </c>
      <c r="W63" s="4">
        <v>48</v>
      </c>
      <c r="X63" s="4">
        <v>42</v>
      </c>
      <c r="Y63" s="4">
        <v>90</v>
      </c>
      <c r="Z63" s="11">
        <f t="shared" si="1"/>
        <v>396</v>
      </c>
      <c r="AA63" s="11">
        <f t="shared" si="1"/>
        <v>458</v>
      </c>
      <c r="AB63" s="11">
        <f t="shared" si="1"/>
        <v>854</v>
      </c>
      <c r="AK63" s="4" t="s">
        <v>63</v>
      </c>
      <c r="AL63">
        <v>396</v>
      </c>
      <c r="AM63">
        <v>458</v>
      </c>
      <c r="AN63">
        <v>854</v>
      </c>
    </row>
    <row r="64" spans="1:40" ht="24" x14ac:dyDescent="0.55000000000000004">
      <c r="A64" s="4" t="s">
        <v>64</v>
      </c>
      <c r="B64" s="4">
        <v>227</v>
      </c>
      <c r="C64" s="4">
        <v>224</v>
      </c>
      <c r="D64" s="4">
        <v>451</v>
      </c>
      <c r="E64" s="4">
        <v>41</v>
      </c>
      <c r="F64" s="4">
        <v>39</v>
      </c>
      <c r="G64" s="4">
        <v>80</v>
      </c>
      <c r="H64" s="4">
        <v>9</v>
      </c>
      <c r="I64" s="4">
        <v>12</v>
      </c>
      <c r="J64" s="4">
        <v>21</v>
      </c>
      <c r="K64" s="4">
        <v>17</v>
      </c>
      <c r="L64" s="4">
        <v>12</v>
      </c>
      <c r="M64" s="4">
        <v>29</v>
      </c>
      <c r="N64" s="4">
        <v>26</v>
      </c>
      <c r="O64" s="4">
        <v>43</v>
      </c>
      <c r="P64" s="4">
        <v>69</v>
      </c>
      <c r="Q64" s="4">
        <v>7</v>
      </c>
      <c r="R64" s="4">
        <v>7</v>
      </c>
      <c r="S64" s="4">
        <v>14</v>
      </c>
      <c r="T64" s="4">
        <v>20</v>
      </c>
      <c r="U64" s="4">
        <v>18</v>
      </c>
      <c r="V64" s="4">
        <v>38</v>
      </c>
      <c r="W64" s="4">
        <v>32</v>
      </c>
      <c r="X64" s="4">
        <v>35</v>
      </c>
      <c r="Y64" s="4">
        <v>67</v>
      </c>
      <c r="Z64" s="11">
        <f t="shared" si="1"/>
        <v>379</v>
      </c>
      <c r="AA64" s="11">
        <f t="shared" si="1"/>
        <v>390</v>
      </c>
      <c r="AB64" s="11">
        <f t="shared" si="1"/>
        <v>769</v>
      </c>
      <c r="AK64" s="4" t="s">
        <v>64</v>
      </c>
      <c r="AL64">
        <v>379</v>
      </c>
      <c r="AM64">
        <v>390</v>
      </c>
      <c r="AN64">
        <v>769</v>
      </c>
    </row>
    <row r="65" spans="1:40" ht="24" x14ac:dyDescent="0.55000000000000004">
      <c r="A65" s="4" t="s">
        <v>65</v>
      </c>
      <c r="B65" s="4">
        <v>207</v>
      </c>
      <c r="C65" s="4">
        <v>233</v>
      </c>
      <c r="D65" s="4">
        <v>440</v>
      </c>
      <c r="E65" s="4">
        <v>51</v>
      </c>
      <c r="F65" s="4">
        <v>50</v>
      </c>
      <c r="G65" s="4">
        <v>101</v>
      </c>
      <c r="H65" s="4">
        <v>14</v>
      </c>
      <c r="I65" s="4">
        <v>23</v>
      </c>
      <c r="J65" s="4">
        <v>37</v>
      </c>
      <c r="K65" s="4">
        <v>19</v>
      </c>
      <c r="L65" s="4">
        <v>19</v>
      </c>
      <c r="M65" s="4">
        <v>38</v>
      </c>
      <c r="N65" s="4">
        <v>38</v>
      </c>
      <c r="O65" s="4">
        <v>60</v>
      </c>
      <c r="P65" s="4">
        <v>98</v>
      </c>
      <c r="Q65" s="4">
        <v>10</v>
      </c>
      <c r="R65" s="4">
        <v>9</v>
      </c>
      <c r="S65" s="4">
        <v>19</v>
      </c>
      <c r="T65" s="4">
        <v>20</v>
      </c>
      <c r="U65" s="4">
        <v>24</v>
      </c>
      <c r="V65" s="4">
        <v>44</v>
      </c>
      <c r="W65" s="4">
        <v>38</v>
      </c>
      <c r="X65" s="4">
        <v>46</v>
      </c>
      <c r="Y65" s="4">
        <v>84</v>
      </c>
      <c r="Z65" s="11">
        <f t="shared" si="1"/>
        <v>397</v>
      </c>
      <c r="AA65" s="11">
        <f t="shared" si="1"/>
        <v>464</v>
      </c>
      <c r="AB65" s="11">
        <f t="shared" si="1"/>
        <v>861</v>
      </c>
      <c r="AK65" s="4" t="s">
        <v>65</v>
      </c>
      <c r="AL65">
        <v>397</v>
      </c>
      <c r="AM65">
        <v>464</v>
      </c>
      <c r="AN65">
        <v>861</v>
      </c>
    </row>
    <row r="66" spans="1:40" ht="24" x14ac:dyDescent="0.55000000000000004">
      <c r="A66" s="4" t="s">
        <v>66</v>
      </c>
      <c r="B66" s="4">
        <v>207</v>
      </c>
      <c r="C66" s="4">
        <v>216</v>
      </c>
      <c r="D66" s="4">
        <v>423</v>
      </c>
      <c r="E66" s="4">
        <v>32</v>
      </c>
      <c r="F66" s="4">
        <v>66</v>
      </c>
      <c r="G66" s="4">
        <v>98</v>
      </c>
      <c r="H66" s="4">
        <v>13</v>
      </c>
      <c r="I66" s="4">
        <v>9</v>
      </c>
      <c r="J66" s="4">
        <v>22</v>
      </c>
      <c r="K66" s="4">
        <v>11</v>
      </c>
      <c r="L66" s="4">
        <v>23</v>
      </c>
      <c r="M66" s="4">
        <v>34</v>
      </c>
      <c r="N66" s="4">
        <v>26</v>
      </c>
      <c r="O66" s="4">
        <v>36</v>
      </c>
      <c r="P66" s="4">
        <v>62</v>
      </c>
      <c r="Q66" s="4">
        <v>11</v>
      </c>
      <c r="R66" s="4">
        <v>4</v>
      </c>
      <c r="S66" s="4">
        <v>15</v>
      </c>
      <c r="T66" s="4">
        <v>19</v>
      </c>
      <c r="U66" s="4">
        <v>15</v>
      </c>
      <c r="V66" s="4">
        <v>34</v>
      </c>
      <c r="W66" s="4">
        <v>23</v>
      </c>
      <c r="X66" s="4">
        <v>35</v>
      </c>
      <c r="Y66" s="4">
        <v>58</v>
      </c>
      <c r="Z66" s="11">
        <f t="shared" si="1"/>
        <v>342</v>
      </c>
      <c r="AA66" s="11">
        <f t="shared" si="1"/>
        <v>404</v>
      </c>
      <c r="AB66" s="11">
        <f t="shared" si="1"/>
        <v>746</v>
      </c>
      <c r="AK66" s="4" t="s">
        <v>66</v>
      </c>
      <c r="AL66">
        <v>342</v>
      </c>
      <c r="AM66">
        <v>404</v>
      </c>
      <c r="AN66">
        <v>746</v>
      </c>
    </row>
    <row r="67" spans="1:40" ht="24" x14ac:dyDescent="0.55000000000000004">
      <c r="A67" s="4" t="s">
        <v>67</v>
      </c>
      <c r="B67" s="4">
        <v>168</v>
      </c>
      <c r="C67" s="4">
        <v>231</v>
      </c>
      <c r="D67" s="4">
        <v>399</v>
      </c>
      <c r="E67" s="4">
        <v>35</v>
      </c>
      <c r="F67" s="4">
        <v>44</v>
      </c>
      <c r="G67" s="4">
        <v>79</v>
      </c>
      <c r="H67" s="4">
        <v>13</v>
      </c>
      <c r="I67" s="4">
        <v>13</v>
      </c>
      <c r="J67" s="4">
        <v>26</v>
      </c>
      <c r="K67" s="4">
        <v>15</v>
      </c>
      <c r="L67" s="4">
        <v>17</v>
      </c>
      <c r="M67" s="4">
        <v>32</v>
      </c>
      <c r="N67" s="4">
        <v>30</v>
      </c>
      <c r="O67" s="4">
        <v>49</v>
      </c>
      <c r="P67" s="4">
        <v>79</v>
      </c>
      <c r="Q67" s="4">
        <v>9</v>
      </c>
      <c r="R67" s="4">
        <v>11</v>
      </c>
      <c r="S67" s="4">
        <v>20</v>
      </c>
      <c r="T67" s="4">
        <v>19</v>
      </c>
      <c r="U67" s="4">
        <v>26</v>
      </c>
      <c r="V67" s="4">
        <v>45</v>
      </c>
      <c r="W67" s="4">
        <v>32</v>
      </c>
      <c r="X67" s="4">
        <v>27</v>
      </c>
      <c r="Y67" s="4">
        <v>59</v>
      </c>
      <c r="Z67" s="11">
        <f t="shared" si="1"/>
        <v>321</v>
      </c>
      <c r="AA67" s="11">
        <f t="shared" si="1"/>
        <v>418</v>
      </c>
      <c r="AB67" s="11">
        <f t="shared" si="1"/>
        <v>739</v>
      </c>
      <c r="AK67" s="4" t="s">
        <v>67</v>
      </c>
      <c r="AL67">
        <v>321</v>
      </c>
      <c r="AM67">
        <v>418</v>
      </c>
      <c r="AN67">
        <v>739</v>
      </c>
    </row>
    <row r="68" spans="1:40" ht="24" x14ac:dyDescent="0.55000000000000004">
      <c r="A68" s="4" t="s">
        <v>68</v>
      </c>
      <c r="B68" s="4">
        <v>202</v>
      </c>
      <c r="C68" s="4">
        <v>212</v>
      </c>
      <c r="D68" s="4">
        <v>414</v>
      </c>
      <c r="E68" s="4">
        <v>42</v>
      </c>
      <c r="F68" s="4">
        <v>61</v>
      </c>
      <c r="G68" s="4">
        <v>103</v>
      </c>
      <c r="H68" s="4">
        <v>8</v>
      </c>
      <c r="I68" s="4">
        <v>11</v>
      </c>
      <c r="J68" s="4">
        <v>19</v>
      </c>
      <c r="K68" s="4">
        <v>13</v>
      </c>
      <c r="L68" s="4">
        <v>17</v>
      </c>
      <c r="M68" s="4">
        <v>30</v>
      </c>
      <c r="N68" s="4">
        <v>24</v>
      </c>
      <c r="O68" s="4">
        <v>53</v>
      </c>
      <c r="P68" s="4">
        <v>77</v>
      </c>
      <c r="Q68" s="4">
        <v>10</v>
      </c>
      <c r="R68" s="4">
        <v>9</v>
      </c>
      <c r="S68" s="4">
        <v>19</v>
      </c>
      <c r="T68" s="4">
        <v>11</v>
      </c>
      <c r="U68" s="4">
        <v>16</v>
      </c>
      <c r="V68" s="4">
        <v>27</v>
      </c>
      <c r="W68" s="4">
        <v>35</v>
      </c>
      <c r="X68" s="4">
        <v>34</v>
      </c>
      <c r="Y68" s="4">
        <v>69</v>
      </c>
      <c r="Z68" s="11">
        <f t="shared" si="1"/>
        <v>345</v>
      </c>
      <c r="AA68" s="11">
        <f t="shared" si="1"/>
        <v>413</v>
      </c>
      <c r="AB68" s="11">
        <f t="shared" si="1"/>
        <v>758</v>
      </c>
      <c r="AK68" s="4" t="s">
        <v>68</v>
      </c>
      <c r="AL68">
        <v>345</v>
      </c>
      <c r="AM68">
        <v>413</v>
      </c>
      <c r="AN68">
        <v>758</v>
      </c>
    </row>
    <row r="69" spans="1:40" ht="24" x14ac:dyDescent="0.55000000000000004">
      <c r="A69" s="4" t="s">
        <v>69</v>
      </c>
      <c r="B69" s="4">
        <v>156</v>
      </c>
      <c r="C69" s="4">
        <v>214</v>
      </c>
      <c r="D69" s="4">
        <v>370</v>
      </c>
      <c r="E69" s="4">
        <v>32</v>
      </c>
      <c r="F69" s="4">
        <v>50</v>
      </c>
      <c r="G69" s="4">
        <v>82</v>
      </c>
      <c r="H69" s="4">
        <v>12</v>
      </c>
      <c r="I69" s="4">
        <v>13</v>
      </c>
      <c r="J69" s="4">
        <v>25</v>
      </c>
      <c r="K69" s="4">
        <v>9</v>
      </c>
      <c r="L69" s="4">
        <v>13</v>
      </c>
      <c r="M69" s="4">
        <v>22</v>
      </c>
      <c r="N69" s="4">
        <v>25</v>
      </c>
      <c r="O69" s="4">
        <v>35</v>
      </c>
      <c r="P69" s="4">
        <v>60</v>
      </c>
      <c r="Q69" s="4">
        <v>5</v>
      </c>
      <c r="R69" s="4">
        <v>4</v>
      </c>
      <c r="S69" s="4">
        <v>9</v>
      </c>
      <c r="T69" s="4">
        <v>16</v>
      </c>
      <c r="U69" s="4">
        <v>18</v>
      </c>
      <c r="V69" s="4">
        <v>34</v>
      </c>
      <c r="W69" s="4">
        <v>30</v>
      </c>
      <c r="X69" s="4">
        <v>39</v>
      </c>
      <c r="Y69" s="4">
        <v>69</v>
      </c>
      <c r="Z69" s="11">
        <f t="shared" ref="Z69:AB110" si="19">B69+E69+H69+K69+N69+Q69+T69+W69</f>
        <v>285</v>
      </c>
      <c r="AA69" s="11">
        <f t="shared" si="19"/>
        <v>386</v>
      </c>
      <c r="AB69" s="11">
        <f t="shared" si="19"/>
        <v>671</v>
      </c>
      <c r="AK69" s="4" t="s">
        <v>69</v>
      </c>
      <c r="AL69">
        <v>285</v>
      </c>
      <c r="AM69">
        <v>386</v>
      </c>
      <c r="AN69">
        <v>671</v>
      </c>
    </row>
    <row r="70" spans="1:40" ht="24" x14ac:dyDescent="0.55000000000000004">
      <c r="A70" s="4" t="s">
        <v>70</v>
      </c>
      <c r="B70" s="4">
        <v>173</v>
      </c>
      <c r="C70" s="4">
        <v>218</v>
      </c>
      <c r="D70" s="4">
        <v>391</v>
      </c>
      <c r="E70" s="4">
        <v>35</v>
      </c>
      <c r="F70" s="4">
        <v>49</v>
      </c>
      <c r="G70" s="4">
        <v>84</v>
      </c>
      <c r="H70" s="4">
        <v>8</v>
      </c>
      <c r="I70" s="4">
        <v>16</v>
      </c>
      <c r="J70" s="4">
        <v>24</v>
      </c>
      <c r="K70" s="4">
        <v>13</v>
      </c>
      <c r="L70" s="4">
        <v>13</v>
      </c>
      <c r="M70" s="4">
        <v>26</v>
      </c>
      <c r="N70" s="4">
        <v>29</v>
      </c>
      <c r="O70" s="4">
        <v>39</v>
      </c>
      <c r="P70" s="4">
        <v>68</v>
      </c>
      <c r="Q70" s="4">
        <v>7</v>
      </c>
      <c r="R70" s="4">
        <v>11</v>
      </c>
      <c r="S70" s="4">
        <v>18</v>
      </c>
      <c r="T70" s="4">
        <v>13</v>
      </c>
      <c r="U70" s="4">
        <v>20</v>
      </c>
      <c r="V70" s="4">
        <v>33</v>
      </c>
      <c r="W70" s="4">
        <v>26</v>
      </c>
      <c r="X70" s="4">
        <v>42</v>
      </c>
      <c r="Y70" s="4">
        <v>68</v>
      </c>
      <c r="Z70" s="11">
        <f t="shared" si="19"/>
        <v>304</v>
      </c>
      <c r="AA70" s="11">
        <f t="shared" si="19"/>
        <v>408</v>
      </c>
      <c r="AB70" s="11">
        <f t="shared" si="19"/>
        <v>712</v>
      </c>
      <c r="AK70" s="4" t="s">
        <v>70</v>
      </c>
      <c r="AL70">
        <v>304</v>
      </c>
      <c r="AM70">
        <v>408</v>
      </c>
      <c r="AN70">
        <v>712</v>
      </c>
    </row>
    <row r="71" spans="1:40" ht="24" x14ac:dyDescent="0.55000000000000004">
      <c r="A71" s="4" t="s">
        <v>71</v>
      </c>
      <c r="B71" s="4">
        <v>176</v>
      </c>
      <c r="C71" s="4">
        <v>199</v>
      </c>
      <c r="D71" s="4">
        <v>375</v>
      </c>
      <c r="E71" s="4">
        <v>38</v>
      </c>
      <c r="F71" s="4">
        <v>41</v>
      </c>
      <c r="G71" s="4">
        <v>79</v>
      </c>
      <c r="H71" s="4">
        <v>11</v>
      </c>
      <c r="I71" s="4">
        <v>6</v>
      </c>
      <c r="J71" s="4">
        <v>17</v>
      </c>
      <c r="K71" s="4">
        <v>13</v>
      </c>
      <c r="L71" s="4">
        <v>21</v>
      </c>
      <c r="M71" s="4">
        <v>34</v>
      </c>
      <c r="N71" s="4">
        <v>19</v>
      </c>
      <c r="O71" s="4">
        <v>27</v>
      </c>
      <c r="P71" s="4">
        <v>46</v>
      </c>
      <c r="Q71" s="4">
        <v>8</v>
      </c>
      <c r="R71" s="4">
        <v>12</v>
      </c>
      <c r="S71" s="4">
        <v>20</v>
      </c>
      <c r="T71" s="4">
        <v>7</v>
      </c>
      <c r="U71" s="4">
        <v>16</v>
      </c>
      <c r="V71" s="4">
        <v>23</v>
      </c>
      <c r="W71" s="4">
        <v>13</v>
      </c>
      <c r="X71" s="4">
        <v>25</v>
      </c>
      <c r="Y71" s="4">
        <v>38</v>
      </c>
      <c r="Z71" s="11">
        <f t="shared" si="19"/>
        <v>285</v>
      </c>
      <c r="AA71" s="11">
        <f t="shared" si="19"/>
        <v>347</v>
      </c>
      <c r="AB71" s="11">
        <f t="shared" si="19"/>
        <v>632</v>
      </c>
      <c r="AK71" s="4" t="s">
        <v>71</v>
      </c>
      <c r="AL71">
        <v>285</v>
      </c>
      <c r="AM71">
        <v>347</v>
      </c>
      <c r="AN71">
        <v>632</v>
      </c>
    </row>
    <row r="72" spans="1:40" ht="24" x14ac:dyDescent="0.55000000000000004">
      <c r="A72" s="4" t="s">
        <v>72</v>
      </c>
      <c r="B72" s="4">
        <v>147</v>
      </c>
      <c r="C72" s="4">
        <v>144</v>
      </c>
      <c r="D72" s="4">
        <v>291</v>
      </c>
      <c r="E72" s="4">
        <v>35</v>
      </c>
      <c r="F72" s="4">
        <v>35</v>
      </c>
      <c r="G72" s="4">
        <v>70</v>
      </c>
      <c r="H72" s="4">
        <v>7</v>
      </c>
      <c r="I72" s="4">
        <v>13</v>
      </c>
      <c r="J72" s="4">
        <v>20</v>
      </c>
      <c r="K72" s="4">
        <v>8</v>
      </c>
      <c r="L72" s="4">
        <v>10</v>
      </c>
      <c r="M72" s="4">
        <v>18</v>
      </c>
      <c r="N72" s="4">
        <v>23</v>
      </c>
      <c r="O72" s="4">
        <v>16</v>
      </c>
      <c r="P72" s="4">
        <v>39</v>
      </c>
      <c r="Q72" s="4">
        <v>11</v>
      </c>
      <c r="R72" s="4">
        <v>8</v>
      </c>
      <c r="S72" s="4">
        <v>19</v>
      </c>
      <c r="T72" s="4">
        <v>11</v>
      </c>
      <c r="U72" s="4">
        <v>17</v>
      </c>
      <c r="V72" s="4">
        <v>28</v>
      </c>
      <c r="W72" s="4">
        <v>28</v>
      </c>
      <c r="X72" s="4">
        <v>29</v>
      </c>
      <c r="Y72" s="4">
        <v>57</v>
      </c>
      <c r="Z72" s="11">
        <f t="shared" si="19"/>
        <v>270</v>
      </c>
      <c r="AA72" s="11">
        <f t="shared" si="19"/>
        <v>272</v>
      </c>
      <c r="AB72" s="11">
        <f t="shared" si="19"/>
        <v>542</v>
      </c>
      <c r="AK72" s="4" t="s">
        <v>72</v>
      </c>
      <c r="AL72">
        <v>270</v>
      </c>
      <c r="AM72">
        <v>272</v>
      </c>
      <c r="AN72">
        <v>542</v>
      </c>
    </row>
    <row r="73" spans="1:40" ht="24" x14ac:dyDescent="0.55000000000000004">
      <c r="A73" s="4" t="s">
        <v>73</v>
      </c>
      <c r="B73" s="4">
        <v>95</v>
      </c>
      <c r="C73" s="4">
        <v>139</v>
      </c>
      <c r="D73" s="4">
        <v>234</v>
      </c>
      <c r="E73" s="4">
        <v>26</v>
      </c>
      <c r="F73" s="4">
        <v>28</v>
      </c>
      <c r="G73" s="4">
        <v>54</v>
      </c>
      <c r="H73" s="4">
        <v>13</v>
      </c>
      <c r="I73" s="4">
        <v>8</v>
      </c>
      <c r="J73" s="4">
        <v>21</v>
      </c>
      <c r="K73" s="4">
        <v>8</v>
      </c>
      <c r="L73" s="4">
        <v>14</v>
      </c>
      <c r="M73" s="4">
        <v>22</v>
      </c>
      <c r="N73" s="4">
        <v>23</v>
      </c>
      <c r="O73" s="4">
        <v>36</v>
      </c>
      <c r="P73" s="4">
        <v>59</v>
      </c>
      <c r="Q73" s="4">
        <v>5</v>
      </c>
      <c r="R73" s="4">
        <v>8</v>
      </c>
      <c r="S73" s="4">
        <v>13</v>
      </c>
      <c r="T73" s="4">
        <v>10</v>
      </c>
      <c r="U73" s="4">
        <v>12</v>
      </c>
      <c r="V73" s="4">
        <v>22</v>
      </c>
      <c r="W73" s="4">
        <v>19</v>
      </c>
      <c r="X73" s="4">
        <v>20</v>
      </c>
      <c r="Y73" s="4">
        <v>39</v>
      </c>
      <c r="Z73" s="11">
        <f t="shared" si="19"/>
        <v>199</v>
      </c>
      <c r="AA73" s="11">
        <f t="shared" si="19"/>
        <v>265</v>
      </c>
      <c r="AB73" s="11">
        <f t="shared" si="19"/>
        <v>464</v>
      </c>
      <c r="AK73" s="4" t="s">
        <v>73</v>
      </c>
      <c r="AL73">
        <v>199</v>
      </c>
      <c r="AM73">
        <v>265</v>
      </c>
      <c r="AN73">
        <v>464</v>
      </c>
    </row>
    <row r="74" spans="1:40" ht="24" x14ac:dyDescent="0.55000000000000004">
      <c r="A74" s="4" t="s">
        <v>74</v>
      </c>
      <c r="B74" s="4">
        <v>97</v>
      </c>
      <c r="C74" s="4">
        <v>129</v>
      </c>
      <c r="D74" s="4">
        <v>226</v>
      </c>
      <c r="E74" s="4">
        <v>23</v>
      </c>
      <c r="F74" s="4">
        <v>19</v>
      </c>
      <c r="G74" s="4">
        <v>42</v>
      </c>
      <c r="H74" s="4">
        <v>4</v>
      </c>
      <c r="I74" s="4">
        <v>10</v>
      </c>
      <c r="J74" s="4">
        <v>14</v>
      </c>
      <c r="K74" s="4">
        <v>3</v>
      </c>
      <c r="L74" s="4">
        <v>8</v>
      </c>
      <c r="M74" s="4">
        <v>11</v>
      </c>
      <c r="N74" s="4">
        <v>22</v>
      </c>
      <c r="O74" s="4">
        <v>26</v>
      </c>
      <c r="P74" s="4">
        <v>48</v>
      </c>
      <c r="Q74" s="4">
        <v>4</v>
      </c>
      <c r="R74" s="4">
        <v>3</v>
      </c>
      <c r="S74" s="4">
        <v>7</v>
      </c>
      <c r="T74" s="4">
        <v>11</v>
      </c>
      <c r="U74" s="4">
        <v>11</v>
      </c>
      <c r="V74" s="4">
        <v>22</v>
      </c>
      <c r="W74" s="4">
        <v>17</v>
      </c>
      <c r="X74" s="4">
        <v>25</v>
      </c>
      <c r="Y74" s="4">
        <v>42</v>
      </c>
      <c r="Z74" s="11">
        <f t="shared" si="19"/>
        <v>181</v>
      </c>
      <c r="AA74" s="11">
        <f t="shared" si="19"/>
        <v>231</v>
      </c>
      <c r="AB74" s="11">
        <f t="shared" si="19"/>
        <v>412</v>
      </c>
      <c r="AK74" s="4" t="s">
        <v>74</v>
      </c>
      <c r="AL74">
        <v>181</v>
      </c>
      <c r="AM74">
        <v>231</v>
      </c>
      <c r="AN74">
        <v>412</v>
      </c>
    </row>
    <row r="75" spans="1:40" ht="24" x14ac:dyDescent="0.55000000000000004">
      <c r="A75" s="4" t="s">
        <v>75</v>
      </c>
      <c r="B75" s="4">
        <v>103</v>
      </c>
      <c r="C75" s="4">
        <v>115</v>
      </c>
      <c r="D75" s="4">
        <v>218</v>
      </c>
      <c r="E75" s="4">
        <v>20</v>
      </c>
      <c r="F75" s="4">
        <v>29</v>
      </c>
      <c r="G75" s="4">
        <v>49</v>
      </c>
      <c r="H75" s="4">
        <v>3</v>
      </c>
      <c r="I75" s="4">
        <v>14</v>
      </c>
      <c r="J75" s="4">
        <v>17</v>
      </c>
      <c r="K75" s="4">
        <v>6</v>
      </c>
      <c r="L75" s="4">
        <v>16</v>
      </c>
      <c r="M75" s="4">
        <v>22</v>
      </c>
      <c r="N75" s="4">
        <v>16</v>
      </c>
      <c r="O75" s="4">
        <v>26</v>
      </c>
      <c r="P75" s="4">
        <v>42</v>
      </c>
      <c r="Q75" s="4">
        <v>4</v>
      </c>
      <c r="R75" s="4">
        <v>6</v>
      </c>
      <c r="S75" s="4">
        <v>10</v>
      </c>
      <c r="T75" s="4">
        <v>10</v>
      </c>
      <c r="U75" s="4">
        <v>13</v>
      </c>
      <c r="V75" s="4">
        <v>23</v>
      </c>
      <c r="W75" s="4">
        <v>22</v>
      </c>
      <c r="X75" s="4">
        <v>25</v>
      </c>
      <c r="Y75" s="4">
        <v>47</v>
      </c>
      <c r="Z75" s="11">
        <f t="shared" si="19"/>
        <v>184</v>
      </c>
      <c r="AA75" s="11">
        <f t="shared" si="19"/>
        <v>244</v>
      </c>
      <c r="AB75" s="11">
        <f t="shared" si="19"/>
        <v>428</v>
      </c>
      <c r="AK75" s="4" t="s">
        <v>75</v>
      </c>
      <c r="AL75">
        <v>184</v>
      </c>
      <c r="AM75">
        <v>244</v>
      </c>
      <c r="AN75">
        <v>428</v>
      </c>
    </row>
    <row r="76" spans="1:40" ht="24" x14ac:dyDescent="0.55000000000000004">
      <c r="A76" s="4" t="s">
        <v>76</v>
      </c>
      <c r="B76" s="4">
        <v>103</v>
      </c>
      <c r="C76" s="4">
        <v>157</v>
      </c>
      <c r="D76" s="4">
        <v>260</v>
      </c>
      <c r="E76" s="4">
        <v>28</v>
      </c>
      <c r="F76" s="4">
        <v>20</v>
      </c>
      <c r="G76" s="4">
        <v>48</v>
      </c>
      <c r="H76" s="4">
        <v>10</v>
      </c>
      <c r="I76" s="4">
        <v>10</v>
      </c>
      <c r="J76" s="4">
        <v>20</v>
      </c>
      <c r="K76" s="4">
        <v>8</v>
      </c>
      <c r="L76" s="4">
        <v>18</v>
      </c>
      <c r="M76" s="4">
        <v>26</v>
      </c>
      <c r="N76" s="4">
        <v>16</v>
      </c>
      <c r="O76" s="4">
        <v>19</v>
      </c>
      <c r="P76" s="4">
        <v>35</v>
      </c>
      <c r="Q76" s="4">
        <v>3</v>
      </c>
      <c r="R76" s="4">
        <v>6</v>
      </c>
      <c r="S76" s="4">
        <v>9</v>
      </c>
      <c r="T76" s="4">
        <v>11</v>
      </c>
      <c r="U76" s="4">
        <v>7</v>
      </c>
      <c r="V76" s="4">
        <v>18</v>
      </c>
      <c r="W76" s="4">
        <v>17</v>
      </c>
      <c r="X76" s="4">
        <v>27</v>
      </c>
      <c r="Y76" s="4">
        <v>44</v>
      </c>
      <c r="Z76" s="11">
        <f t="shared" si="19"/>
        <v>196</v>
      </c>
      <c r="AA76" s="11">
        <f t="shared" si="19"/>
        <v>264</v>
      </c>
      <c r="AB76" s="11">
        <f t="shared" si="19"/>
        <v>460</v>
      </c>
      <c r="AK76" s="4" t="s">
        <v>76</v>
      </c>
      <c r="AL76">
        <v>196</v>
      </c>
      <c r="AM76">
        <v>264</v>
      </c>
      <c r="AN76">
        <v>460</v>
      </c>
    </row>
    <row r="77" spans="1:40" ht="24" x14ac:dyDescent="0.55000000000000004">
      <c r="A77" s="4" t="s">
        <v>77</v>
      </c>
      <c r="B77" s="4">
        <v>81</v>
      </c>
      <c r="C77" s="4">
        <v>122</v>
      </c>
      <c r="D77" s="4">
        <v>203</v>
      </c>
      <c r="E77" s="4">
        <v>24</v>
      </c>
      <c r="F77" s="4">
        <v>25</v>
      </c>
      <c r="G77" s="4">
        <v>49</v>
      </c>
      <c r="H77" s="4">
        <v>7</v>
      </c>
      <c r="I77" s="4">
        <v>9</v>
      </c>
      <c r="J77" s="4">
        <v>16</v>
      </c>
      <c r="K77" s="4">
        <v>13</v>
      </c>
      <c r="L77" s="4">
        <v>9</v>
      </c>
      <c r="M77" s="4">
        <v>22</v>
      </c>
      <c r="N77" s="4">
        <v>20</v>
      </c>
      <c r="O77" s="4">
        <v>27</v>
      </c>
      <c r="P77" s="4">
        <v>47</v>
      </c>
      <c r="Q77" s="4">
        <v>2</v>
      </c>
      <c r="R77" s="4">
        <v>6</v>
      </c>
      <c r="S77" s="4">
        <v>8</v>
      </c>
      <c r="T77" s="4">
        <v>5</v>
      </c>
      <c r="U77" s="4">
        <v>17</v>
      </c>
      <c r="V77" s="4">
        <v>22</v>
      </c>
      <c r="W77" s="4">
        <v>21</v>
      </c>
      <c r="X77" s="4">
        <v>16</v>
      </c>
      <c r="Y77" s="4">
        <v>37</v>
      </c>
      <c r="Z77" s="11">
        <f t="shared" si="19"/>
        <v>173</v>
      </c>
      <c r="AA77" s="11">
        <f t="shared" si="19"/>
        <v>231</v>
      </c>
      <c r="AB77" s="11">
        <f t="shared" si="19"/>
        <v>404</v>
      </c>
      <c r="AK77" s="4" t="s">
        <v>77</v>
      </c>
      <c r="AL77">
        <v>173</v>
      </c>
      <c r="AM77">
        <v>231</v>
      </c>
      <c r="AN77">
        <v>404</v>
      </c>
    </row>
    <row r="78" spans="1:40" ht="24" x14ac:dyDescent="0.55000000000000004">
      <c r="A78" s="4" t="s">
        <v>78</v>
      </c>
      <c r="B78" s="4">
        <v>120</v>
      </c>
      <c r="C78" s="4">
        <v>143</v>
      </c>
      <c r="D78" s="4">
        <v>263</v>
      </c>
      <c r="E78" s="4">
        <v>20</v>
      </c>
      <c r="F78" s="4">
        <v>33</v>
      </c>
      <c r="G78" s="4">
        <v>53</v>
      </c>
      <c r="H78" s="4">
        <v>7</v>
      </c>
      <c r="I78" s="4">
        <v>8</v>
      </c>
      <c r="J78" s="4">
        <v>15</v>
      </c>
      <c r="K78" s="4">
        <v>5</v>
      </c>
      <c r="L78" s="4">
        <v>7</v>
      </c>
      <c r="M78" s="4">
        <v>12</v>
      </c>
      <c r="N78" s="4">
        <v>11</v>
      </c>
      <c r="O78" s="4">
        <v>19</v>
      </c>
      <c r="P78" s="4">
        <v>30</v>
      </c>
      <c r="Q78" s="4">
        <v>4</v>
      </c>
      <c r="R78" s="4">
        <v>9</v>
      </c>
      <c r="S78" s="4">
        <v>13</v>
      </c>
      <c r="T78" s="4">
        <v>11</v>
      </c>
      <c r="U78" s="4">
        <v>21</v>
      </c>
      <c r="V78" s="4">
        <v>32</v>
      </c>
      <c r="W78" s="4">
        <v>18</v>
      </c>
      <c r="X78" s="4">
        <v>20</v>
      </c>
      <c r="Y78" s="4">
        <v>38</v>
      </c>
      <c r="Z78" s="11">
        <f t="shared" si="19"/>
        <v>196</v>
      </c>
      <c r="AA78" s="11">
        <f t="shared" si="19"/>
        <v>260</v>
      </c>
      <c r="AB78" s="11">
        <f t="shared" si="19"/>
        <v>456</v>
      </c>
      <c r="AK78" s="4" t="s">
        <v>78</v>
      </c>
      <c r="AL78">
        <v>196</v>
      </c>
      <c r="AM78">
        <v>260</v>
      </c>
      <c r="AN78">
        <v>456</v>
      </c>
    </row>
    <row r="79" spans="1:40" ht="24" x14ac:dyDescent="0.55000000000000004">
      <c r="A79" s="4" t="s">
        <v>79</v>
      </c>
      <c r="B79" s="4">
        <v>96</v>
      </c>
      <c r="C79" s="4">
        <v>92</v>
      </c>
      <c r="D79" s="4">
        <v>188</v>
      </c>
      <c r="E79" s="4">
        <v>17</v>
      </c>
      <c r="F79" s="4">
        <v>29</v>
      </c>
      <c r="G79" s="4">
        <v>46</v>
      </c>
      <c r="H79" s="4">
        <v>5</v>
      </c>
      <c r="I79" s="4">
        <v>5</v>
      </c>
      <c r="J79" s="4">
        <v>10</v>
      </c>
      <c r="K79" s="4">
        <v>6</v>
      </c>
      <c r="L79" s="4">
        <v>10</v>
      </c>
      <c r="M79" s="4">
        <v>16</v>
      </c>
      <c r="N79" s="4">
        <v>16</v>
      </c>
      <c r="O79" s="4">
        <v>21</v>
      </c>
      <c r="P79" s="4">
        <v>37</v>
      </c>
      <c r="Q79" s="4">
        <v>5</v>
      </c>
      <c r="R79" s="4">
        <v>8</v>
      </c>
      <c r="S79" s="4">
        <v>13</v>
      </c>
      <c r="T79" s="4">
        <v>6</v>
      </c>
      <c r="U79" s="4">
        <v>13</v>
      </c>
      <c r="V79" s="4">
        <v>19</v>
      </c>
      <c r="W79" s="4">
        <v>19</v>
      </c>
      <c r="X79" s="4">
        <v>14</v>
      </c>
      <c r="Y79" s="4">
        <v>33</v>
      </c>
      <c r="Z79" s="11">
        <f t="shared" si="19"/>
        <v>170</v>
      </c>
      <c r="AA79" s="11">
        <f t="shared" si="19"/>
        <v>192</v>
      </c>
      <c r="AB79" s="11">
        <f t="shared" si="19"/>
        <v>362</v>
      </c>
      <c r="AK79" s="4" t="s">
        <v>79</v>
      </c>
      <c r="AL79">
        <v>170</v>
      </c>
      <c r="AM79">
        <v>192</v>
      </c>
      <c r="AN79">
        <v>362</v>
      </c>
    </row>
    <row r="80" spans="1:40" ht="24" x14ac:dyDescent="0.55000000000000004">
      <c r="A80" s="4" t="s">
        <v>80</v>
      </c>
      <c r="B80" s="4">
        <v>99</v>
      </c>
      <c r="C80" s="4">
        <v>113</v>
      </c>
      <c r="D80" s="4">
        <v>212</v>
      </c>
      <c r="E80" s="4">
        <v>16</v>
      </c>
      <c r="F80" s="4">
        <v>22</v>
      </c>
      <c r="G80" s="4">
        <v>38</v>
      </c>
      <c r="H80" s="4">
        <v>6</v>
      </c>
      <c r="I80" s="4">
        <v>11</v>
      </c>
      <c r="J80" s="4">
        <v>17</v>
      </c>
      <c r="K80" s="4">
        <v>6</v>
      </c>
      <c r="L80" s="4">
        <v>3</v>
      </c>
      <c r="M80" s="4">
        <v>9</v>
      </c>
      <c r="N80" s="4">
        <v>9</v>
      </c>
      <c r="O80" s="4">
        <v>20</v>
      </c>
      <c r="P80" s="4">
        <v>29</v>
      </c>
      <c r="Q80" s="4">
        <v>4</v>
      </c>
      <c r="R80" s="4">
        <v>3</v>
      </c>
      <c r="S80" s="4">
        <v>7</v>
      </c>
      <c r="T80" s="4">
        <v>6</v>
      </c>
      <c r="U80" s="4">
        <v>13</v>
      </c>
      <c r="V80" s="4">
        <v>19</v>
      </c>
      <c r="W80" s="4">
        <v>6</v>
      </c>
      <c r="X80" s="4">
        <v>21</v>
      </c>
      <c r="Y80" s="4">
        <v>27</v>
      </c>
      <c r="Z80" s="11">
        <f t="shared" si="19"/>
        <v>152</v>
      </c>
      <c r="AA80" s="11">
        <f t="shared" si="19"/>
        <v>206</v>
      </c>
      <c r="AB80" s="11">
        <f t="shared" si="19"/>
        <v>358</v>
      </c>
      <c r="AK80" s="4" t="s">
        <v>80</v>
      </c>
      <c r="AL80">
        <v>152</v>
      </c>
      <c r="AM80">
        <v>206</v>
      </c>
      <c r="AN80">
        <v>358</v>
      </c>
    </row>
    <row r="81" spans="1:40" ht="24" x14ac:dyDescent="0.55000000000000004">
      <c r="A81" s="4" t="s">
        <v>81</v>
      </c>
      <c r="B81" s="4">
        <v>68</v>
      </c>
      <c r="C81" s="4">
        <v>120</v>
      </c>
      <c r="D81" s="4">
        <v>188</v>
      </c>
      <c r="E81" s="4">
        <v>11</v>
      </c>
      <c r="F81" s="4">
        <v>29</v>
      </c>
      <c r="G81" s="4">
        <v>40</v>
      </c>
      <c r="H81" s="4">
        <v>9</v>
      </c>
      <c r="I81" s="4">
        <v>10</v>
      </c>
      <c r="J81" s="4">
        <v>19</v>
      </c>
      <c r="K81" s="4">
        <v>7</v>
      </c>
      <c r="L81" s="4">
        <v>12</v>
      </c>
      <c r="M81" s="4">
        <v>19</v>
      </c>
      <c r="N81" s="4">
        <v>9</v>
      </c>
      <c r="O81" s="4">
        <v>22</v>
      </c>
      <c r="P81" s="4">
        <v>31</v>
      </c>
      <c r="Q81" s="4">
        <v>2</v>
      </c>
      <c r="R81" s="4">
        <v>1</v>
      </c>
      <c r="S81" s="4">
        <v>3</v>
      </c>
      <c r="T81" s="4">
        <v>5</v>
      </c>
      <c r="U81" s="4">
        <v>13</v>
      </c>
      <c r="V81" s="4">
        <v>18</v>
      </c>
      <c r="W81" s="4">
        <v>11</v>
      </c>
      <c r="X81" s="4">
        <v>18</v>
      </c>
      <c r="Y81" s="4">
        <v>29</v>
      </c>
      <c r="Z81" s="11">
        <f t="shared" si="19"/>
        <v>122</v>
      </c>
      <c r="AA81" s="11">
        <f t="shared" si="19"/>
        <v>225</v>
      </c>
      <c r="AB81" s="11">
        <f t="shared" si="19"/>
        <v>347</v>
      </c>
      <c r="AK81" s="4" t="s">
        <v>81</v>
      </c>
      <c r="AL81">
        <v>122</v>
      </c>
      <c r="AM81">
        <v>225</v>
      </c>
      <c r="AN81">
        <v>347</v>
      </c>
    </row>
    <row r="82" spans="1:40" ht="24" x14ac:dyDescent="0.55000000000000004">
      <c r="A82" s="4" t="s">
        <v>82</v>
      </c>
      <c r="B82" s="4">
        <v>60</v>
      </c>
      <c r="C82" s="4">
        <v>112</v>
      </c>
      <c r="D82" s="4">
        <v>172</v>
      </c>
      <c r="E82" s="4">
        <v>10</v>
      </c>
      <c r="F82" s="4">
        <v>27</v>
      </c>
      <c r="G82" s="4">
        <v>37</v>
      </c>
      <c r="H82" s="4">
        <v>2</v>
      </c>
      <c r="I82" s="4">
        <v>4</v>
      </c>
      <c r="J82" s="4">
        <v>6</v>
      </c>
      <c r="K82" s="4">
        <v>7</v>
      </c>
      <c r="L82" s="4">
        <v>8</v>
      </c>
      <c r="M82" s="4">
        <v>15</v>
      </c>
      <c r="N82" s="4">
        <v>16</v>
      </c>
      <c r="O82" s="4">
        <v>23</v>
      </c>
      <c r="P82" s="4">
        <v>39</v>
      </c>
      <c r="Q82" s="4">
        <v>1</v>
      </c>
      <c r="R82" s="4">
        <v>8</v>
      </c>
      <c r="S82" s="4">
        <v>9</v>
      </c>
      <c r="T82" s="4">
        <v>5</v>
      </c>
      <c r="U82" s="4">
        <v>9</v>
      </c>
      <c r="V82" s="4">
        <v>14</v>
      </c>
      <c r="W82" s="4">
        <v>13</v>
      </c>
      <c r="X82" s="4">
        <v>7</v>
      </c>
      <c r="Y82" s="4">
        <v>20</v>
      </c>
      <c r="Z82" s="11">
        <f t="shared" si="19"/>
        <v>114</v>
      </c>
      <c r="AA82" s="11">
        <f t="shared" si="19"/>
        <v>198</v>
      </c>
      <c r="AB82" s="11">
        <f t="shared" si="19"/>
        <v>312</v>
      </c>
      <c r="AK82" s="4" t="s">
        <v>82</v>
      </c>
      <c r="AL82">
        <v>114</v>
      </c>
      <c r="AM82">
        <v>198</v>
      </c>
      <c r="AN82">
        <v>312</v>
      </c>
    </row>
    <row r="83" spans="1:40" ht="24" x14ac:dyDescent="0.55000000000000004">
      <c r="A83" s="4" t="s">
        <v>83</v>
      </c>
      <c r="B83" s="4">
        <v>66</v>
      </c>
      <c r="C83" s="4">
        <v>91</v>
      </c>
      <c r="D83" s="4">
        <v>157</v>
      </c>
      <c r="E83" s="4">
        <v>11</v>
      </c>
      <c r="F83" s="4">
        <v>18</v>
      </c>
      <c r="G83" s="4">
        <v>29</v>
      </c>
      <c r="H83" s="4">
        <v>5</v>
      </c>
      <c r="I83" s="4">
        <v>7</v>
      </c>
      <c r="J83" s="4">
        <v>12</v>
      </c>
      <c r="K83" s="4">
        <v>4</v>
      </c>
      <c r="L83" s="4">
        <v>7</v>
      </c>
      <c r="M83" s="4">
        <v>11</v>
      </c>
      <c r="N83" s="4">
        <v>10</v>
      </c>
      <c r="O83" s="4">
        <v>19</v>
      </c>
      <c r="P83" s="4">
        <v>29</v>
      </c>
      <c r="Q83" s="4">
        <v>2</v>
      </c>
      <c r="R83" s="4">
        <v>2</v>
      </c>
      <c r="S83" s="4">
        <v>4</v>
      </c>
      <c r="T83" s="4">
        <v>6</v>
      </c>
      <c r="U83" s="4">
        <v>4</v>
      </c>
      <c r="V83" s="4">
        <v>10</v>
      </c>
      <c r="W83" s="4">
        <v>11</v>
      </c>
      <c r="X83" s="4">
        <v>17</v>
      </c>
      <c r="Y83" s="4">
        <v>28</v>
      </c>
      <c r="Z83" s="11">
        <f t="shared" si="19"/>
        <v>115</v>
      </c>
      <c r="AA83" s="11">
        <f t="shared" si="19"/>
        <v>165</v>
      </c>
      <c r="AB83" s="11">
        <f t="shared" si="19"/>
        <v>280</v>
      </c>
      <c r="AK83" s="4" t="s">
        <v>83</v>
      </c>
      <c r="AL83">
        <v>115</v>
      </c>
      <c r="AM83">
        <v>165</v>
      </c>
      <c r="AN83">
        <v>280</v>
      </c>
    </row>
    <row r="84" spans="1:40" ht="24" x14ac:dyDescent="0.55000000000000004">
      <c r="A84" s="4" t="s">
        <v>84</v>
      </c>
      <c r="B84" s="4">
        <v>62</v>
      </c>
      <c r="C84" s="4">
        <v>69</v>
      </c>
      <c r="D84" s="4">
        <v>131</v>
      </c>
      <c r="E84" s="4">
        <v>8</v>
      </c>
      <c r="F84" s="4">
        <v>11</v>
      </c>
      <c r="G84" s="4">
        <v>19</v>
      </c>
      <c r="H84" s="4">
        <v>5</v>
      </c>
      <c r="I84" s="4">
        <v>7</v>
      </c>
      <c r="J84" s="4">
        <v>12</v>
      </c>
      <c r="K84" s="4">
        <v>5</v>
      </c>
      <c r="L84" s="4">
        <v>4</v>
      </c>
      <c r="M84" s="4">
        <v>9</v>
      </c>
      <c r="N84" s="4">
        <v>14</v>
      </c>
      <c r="O84" s="4">
        <v>24</v>
      </c>
      <c r="P84" s="4">
        <v>38</v>
      </c>
      <c r="Q84" s="4">
        <v>3</v>
      </c>
      <c r="R84" s="4">
        <v>0</v>
      </c>
      <c r="S84" s="4">
        <v>3</v>
      </c>
      <c r="T84" s="4">
        <v>3</v>
      </c>
      <c r="U84" s="4">
        <v>3</v>
      </c>
      <c r="V84" s="4">
        <v>6</v>
      </c>
      <c r="W84" s="4">
        <v>9</v>
      </c>
      <c r="X84" s="4">
        <v>15</v>
      </c>
      <c r="Y84" s="4">
        <v>24</v>
      </c>
      <c r="Z84" s="11">
        <f t="shared" si="19"/>
        <v>109</v>
      </c>
      <c r="AA84" s="11">
        <f t="shared" si="19"/>
        <v>133</v>
      </c>
      <c r="AB84" s="11">
        <f t="shared" si="19"/>
        <v>242</v>
      </c>
      <c r="AK84" s="4" t="s">
        <v>84</v>
      </c>
      <c r="AL84">
        <v>109</v>
      </c>
      <c r="AM84">
        <v>133</v>
      </c>
      <c r="AN84">
        <v>242</v>
      </c>
    </row>
    <row r="85" spans="1:40" ht="24" x14ac:dyDescent="0.55000000000000004">
      <c r="A85" s="4" t="s">
        <v>85</v>
      </c>
      <c r="B85" s="4">
        <v>53</v>
      </c>
      <c r="C85" s="4">
        <v>91</v>
      </c>
      <c r="D85" s="4">
        <v>144</v>
      </c>
      <c r="E85" s="4">
        <v>5</v>
      </c>
      <c r="F85" s="4">
        <v>16</v>
      </c>
      <c r="G85" s="4">
        <v>21</v>
      </c>
      <c r="H85" s="4">
        <v>3</v>
      </c>
      <c r="I85" s="4">
        <v>9</v>
      </c>
      <c r="J85" s="4">
        <v>12</v>
      </c>
      <c r="K85" s="4">
        <v>4</v>
      </c>
      <c r="L85" s="4">
        <v>8</v>
      </c>
      <c r="M85" s="4">
        <v>12</v>
      </c>
      <c r="N85" s="4">
        <v>7</v>
      </c>
      <c r="O85" s="4">
        <v>21</v>
      </c>
      <c r="P85" s="4">
        <v>28</v>
      </c>
      <c r="Q85" s="4">
        <v>1</v>
      </c>
      <c r="R85" s="4">
        <v>3</v>
      </c>
      <c r="S85" s="4">
        <v>4</v>
      </c>
      <c r="T85" s="4">
        <v>4</v>
      </c>
      <c r="U85" s="4">
        <v>9</v>
      </c>
      <c r="V85" s="4">
        <v>13</v>
      </c>
      <c r="W85" s="4">
        <v>7</v>
      </c>
      <c r="X85" s="4">
        <v>9</v>
      </c>
      <c r="Y85" s="4">
        <v>16</v>
      </c>
      <c r="Z85" s="11">
        <f t="shared" si="19"/>
        <v>84</v>
      </c>
      <c r="AA85" s="11">
        <f t="shared" si="19"/>
        <v>166</v>
      </c>
      <c r="AB85" s="11">
        <f t="shared" si="19"/>
        <v>250</v>
      </c>
      <c r="AK85" s="4" t="s">
        <v>85</v>
      </c>
      <c r="AL85">
        <v>84</v>
      </c>
      <c r="AM85">
        <v>166</v>
      </c>
      <c r="AN85">
        <v>250</v>
      </c>
    </row>
    <row r="86" spans="1:40" ht="24" x14ac:dyDescent="0.55000000000000004">
      <c r="A86" s="4" t="s">
        <v>86</v>
      </c>
      <c r="B86" s="4">
        <v>59</v>
      </c>
      <c r="C86" s="4">
        <v>77</v>
      </c>
      <c r="D86" s="4">
        <v>136</v>
      </c>
      <c r="E86" s="4">
        <v>10</v>
      </c>
      <c r="F86" s="4">
        <v>15</v>
      </c>
      <c r="G86" s="4">
        <v>25</v>
      </c>
      <c r="H86" s="4">
        <v>5</v>
      </c>
      <c r="I86" s="4">
        <v>4</v>
      </c>
      <c r="J86" s="4">
        <v>9</v>
      </c>
      <c r="K86" s="4">
        <v>1</v>
      </c>
      <c r="L86" s="4">
        <v>9</v>
      </c>
      <c r="M86" s="4">
        <v>10</v>
      </c>
      <c r="N86" s="4">
        <v>7</v>
      </c>
      <c r="O86" s="4">
        <v>20</v>
      </c>
      <c r="P86" s="4">
        <v>27</v>
      </c>
      <c r="Q86" s="4">
        <v>3</v>
      </c>
      <c r="R86" s="4">
        <v>2</v>
      </c>
      <c r="S86" s="4">
        <v>5</v>
      </c>
      <c r="T86" s="4">
        <v>5</v>
      </c>
      <c r="U86" s="4">
        <v>6</v>
      </c>
      <c r="V86" s="4">
        <v>11</v>
      </c>
      <c r="W86" s="4">
        <v>6</v>
      </c>
      <c r="X86" s="4">
        <v>9</v>
      </c>
      <c r="Y86" s="4">
        <v>15</v>
      </c>
      <c r="Z86" s="11">
        <f t="shared" si="19"/>
        <v>96</v>
      </c>
      <c r="AA86" s="11">
        <f t="shared" si="19"/>
        <v>142</v>
      </c>
      <c r="AB86" s="11">
        <f t="shared" si="19"/>
        <v>238</v>
      </c>
      <c r="AK86" s="4" t="s">
        <v>86</v>
      </c>
      <c r="AL86">
        <v>96</v>
      </c>
      <c r="AM86">
        <v>142</v>
      </c>
      <c r="AN86">
        <v>238</v>
      </c>
    </row>
    <row r="87" spans="1:40" ht="24" x14ac:dyDescent="0.55000000000000004">
      <c r="A87" s="4" t="s">
        <v>87</v>
      </c>
      <c r="B87" s="4">
        <v>43</v>
      </c>
      <c r="C87" s="4">
        <v>76</v>
      </c>
      <c r="D87" s="4">
        <v>119</v>
      </c>
      <c r="E87" s="4">
        <v>6</v>
      </c>
      <c r="F87" s="4">
        <v>15</v>
      </c>
      <c r="G87" s="4">
        <v>21</v>
      </c>
      <c r="H87" s="4">
        <v>1</v>
      </c>
      <c r="I87" s="4">
        <v>9</v>
      </c>
      <c r="J87" s="4">
        <v>10</v>
      </c>
      <c r="K87" s="4">
        <v>6</v>
      </c>
      <c r="L87" s="4">
        <v>7</v>
      </c>
      <c r="M87" s="4">
        <v>13</v>
      </c>
      <c r="N87" s="4">
        <v>7</v>
      </c>
      <c r="O87" s="4">
        <v>12</v>
      </c>
      <c r="P87" s="4">
        <v>19</v>
      </c>
      <c r="Q87" s="4">
        <v>3</v>
      </c>
      <c r="R87" s="4">
        <v>2</v>
      </c>
      <c r="S87" s="4">
        <v>5</v>
      </c>
      <c r="T87" s="4">
        <v>3</v>
      </c>
      <c r="U87" s="4">
        <v>8</v>
      </c>
      <c r="V87" s="4">
        <v>11</v>
      </c>
      <c r="W87" s="4">
        <v>5</v>
      </c>
      <c r="X87" s="4">
        <v>17</v>
      </c>
      <c r="Y87" s="4">
        <v>22</v>
      </c>
      <c r="Z87" s="11">
        <f t="shared" si="19"/>
        <v>74</v>
      </c>
      <c r="AA87" s="11">
        <f t="shared" si="19"/>
        <v>146</v>
      </c>
      <c r="AB87" s="11">
        <f t="shared" si="19"/>
        <v>220</v>
      </c>
      <c r="AK87" s="4" t="s">
        <v>87</v>
      </c>
      <c r="AL87">
        <v>74</v>
      </c>
      <c r="AM87">
        <v>146</v>
      </c>
      <c r="AN87">
        <v>220</v>
      </c>
    </row>
    <row r="88" spans="1:40" ht="24" x14ac:dyDescent="0.55000000000000004">
      <c r="A88" s="4" t="s">
        <v>88</v>
      </c>
      <c r="B88" s="4">
        <v>34</v>
      </c>
      <c r="C88" s="4">
        <v>70</v>
      </c>
      <c r="D88" s="4">
        <v>104</v>
      </c>
      <c r="E88" s="4">
        <v>5</v>
      </c>
      <c r="F88" s="4">
        <v>8</v>
      </c>
      <c r="G88" s="4">
        <v>13</v>
      </c>
      <c r="H88" s="4">
        <v>2</v>
      </c>
      <c r="I88" s="4">
        <v>6</v>
      </c>
      <c r="J88" s="4">
        <v>8</v>
      </c>
      <c r="K88" s="4">
        <v>2</v>
      </c>
      <c r="L88" s="4">
        <v>6</v>
      </c>
      <c r="M88" s="4">
        <v>8</v>
      </c>
      <c r="N88" s="4">
        <v>7</v>
      </c>
      <c r="O88" s="4">
        <v>4</v>
      </c>
      <c r="P88" s="4">
        <v>11</v>
      </c>
      <c r="Q88" s="4">
        <v>1</v>
      </c>
      <c r="R88" s="4">
        <v>3</v>
      </c>
      <c r="S88" s="4">
        <v>4</v>
      </c>
      <c r="T88" s="4">
        <v>0</v>
      </c>
      <c r="U88" s="4">
        <v>7</v>
      </c>
      <c r="V88" s="4">
        <v>7</v>
      </c>
      <c r="W88" s="4">
        <v>4</v>
      </c>
      <c r="X88" s="4">
        <v>9</v>
      </c>
      <c r="Y88" s="4">
        <v>13</v>
      </c>
      <c r="Z88" s="11">
        <f t="shared" si="19"/>
        <v>55</v>
      </c>
      <c r="AA88" s="11">
        <f t="shared" si="19"/>
        <v>113</v>
      </c>
      <c r="AB88" s="11">
        <f t="shared" si="19"/>
        <v>168</v>
      </c>
      <c r="AK88" s="4" t="s">
        <v>88</v>
      </c>
      <c r="AL88">
        <v>55</v>
      </c>
      <c r="AM88">
        <v>113</v>
      </c>
      <c r="AN88">
        <v>168</v>
      </c>
    </row>
    <row r="89" spans="1:40" ht="24" x14ac:dyDescent="0.55000000000000004">
      <c r="A89" s="4" t="s">
        <v>89</v>
      </c>
      <c r="B89" s="4">
        <v>40</v>
      </c>
      <c r="C89" s="4">
        <v>45</v>
      </c>
      <c r="D89" s="4">
        <v>85</v>
      </c>
      <c r="E89" s="4">
        <v>2</v>
      </c>
      <c r="F89" s="4">
        <v>13</v>
      </c>
      <c r="G89" s="4">
        <v>15</v>
      </c>
      <c r="H89" s="4">
        <v>3</v>
      </c>
      <c r="I89" s="4">
        <v>4</v>
      </c>
      <c r="J89" s="4">
        <v>7</v>
      </c>
      <c r="K89" s="4">
        <v>2</v>
      </c>
      <c r="L89" s="4">
        <v>3</v>
      </c>
      <c r="M89" s="4">
        <v>5</v>
      </c>
      <c r="N89" s="4">
        <v>2</v>
      </c>
      <c r="O89" s="4">
        <v>15</v>
      </c>
      <c r="P89" s="4">
        <v>17</v>
      </c>
      <c r="Q89" s="4">
        <v>2</v>
      </c>
      <c r="R89" s="4">
        <v>2</v>
      </c>
      <c r="S89" s="4">
        <v>4</v>
      </c>
      <c r="T89" s="4">
        <v>1</v>
      </c>
      <c r="U89" s="4">
        <v>4</v>
      </c>
      <c r="V89" s="4">
        <v>5</v>
      </c>
      <c r="W89" s="4">
        <v>8</v>
      </c>
      <c r="X89" s="4">
        <v>11</v>
      </c>
      <c r="Y89" s="4">
        <v>19</v>
      </c>
      <c r="Z89" s="11">
        <f t="shared" si="19"/>
        <v>60</v>
      </c>
      <c r="AA89" s="11">
        <f t="shared" si="19"/>
        <v>97</v>
      </c>
      <c r="AB89" s="11">
        <f t="shared" si="19"/>
        <v>157</v>
      </c>
      <c r="AK89" s="4" t="s">
        <v>89</v>
      </c>
      <c r="AL89">
        <v>60</v>
      </c>
      <c r="AM89">
        <v>97</v>
      </c>
      <c r="AN89">
        <v>157</v>
      </c>
    </row>
    <row r="90" spans="1:40" ht="24" x14ac:dyDescent="0.55000000000000004">
      <c r="A90" s="4" t="s">
        <v>90</v>
      </c>
      <c r="B90" s="4">
        <v>28</v>
      </c>
      <c r="C90" s="4">
        <v>49</v>
      </c>
      <c r="D90" s="4">
        <v>77</v>
      </c>
      <c r="E90" s="4">
        <v>9</v>
      </c>
      <c r="F90" s="4">
        <v>7</v>
      </c>
      <c r="G90" s="4">
        <v>16</v>
      </c>
      <c r="H90" s="4">
        <v>0</v>
      </c>
      <c r="I90" s="4">
        <v>3</v>
      </c>
      <c r="J90" s="4">
        <v>3</v>
      </c>
      <c r="K90" s="4">
        <v>3</v>
      </c>
      <c r="L90" s="4">
        <v>3</v>
      </c>
      <c r="M90" s="4">
        <v>6</v>
      </c>
      <c r="N90" s="4">
        <v>2</v>
      </c>
      <c r="O90" s="4">
        <v>12</v>
      </c>
      <c r="P90" s="4">
        <v>14</v>
      </c>
      <c r="Q90" s="4">
        <v>0</v>
      </c>
      <c r="R90" s="4">
        <v>0</v>
      </c>
      <c r="S90" s="4">
        <v>0</v>
      </c>
      <c r="T90" s="4">
        <v>3</v>
      </c>
      <c r="U90" s="4">
        <v>3</v>
      </c>
      <c r="V90" s="4">
        <v>6</v>
      </c>
      <c r="W90" s="4">
        <v>2</v>
      </c>
      <c r="X90" s="4">
        <v>6</v>
      </c>
      <c r="Y90" s="4">
        <v>8</v>
      </c>
      <c r="Z90" s="11">
        <f t="shared" si="19"/>
        <v>47</v>
      </c>
      <c r="AA90" s="11">
        <f t="shared" si="19"/>
        <v>83</v>
      </c>
      <c r="AB90" s="11">
        <f t="shared" si="19"/>
        <v>130</v>
      </c>
      <c r="AK90" s="4" t="s">
        <v>90</v>
      </c>
      <c r="AL90">
        <v>47</v>
      </c>
      <c r="AM90">
        <v>83</v>
      </c>
      <c r="AN90">
        <v>130</v>
      </c>
    </row>
    <row r="91" spans="1:40" ht="24" x14ac:dyDescent="0.55000000000000004">
      <c r="A91" s="4" t="s">
        <v>91</v>
      </c>
      <c r="B91" s="4">
        <v>24</v>
      </c>
      <c r="C91" s="4">
        <v>38</v>
      </c>
      <c r="D91" s="4">
        <v>62</v>
      </c>
      <c r="E91" s="4">
        <v>5</v>
      </c>
      <c r="F91" s="4">
        <v>6</v>
      </c>
      <c r="G91" s="4">
        <v>11</v>
      </c>
      <c r="H91" s="4">
        <v>1</v>
      </c>
      <c r="I91" s="4">
        <v>2</v>
      </c>
      <c r="J91" s="4">
        <v>3</v>
      </c>
      <c r="K91" s="4">
        <v>2</v>
      </c>
      <c r="L91" s="4">
        <v>0</v>
      </c>
      <c r="M91" s="4">
        <v>2</v>
      </c>
      <c r="N91" s="4">
        <v>3</v>
      </c>
      <c r="O91" s="4">
        <v>4</v>
      </c>
      <c r="P91" s="4">
        <v>7</v>
      </c>
      <c r="Q91" s="4">
        <v>0</v>
      </c>
      <c r="R91" s="4">
        <v>5</v>
      </c>
      <c r="S91" s="4">
        <v>5</v>
      </c>
      <c r="T91" s="4">
        <v>1</v>
      </c>
      <c r="U91" s="4">
        <v>2</v>
      </c>
      <c r="V91" s="4">
        <v>3</v>
      </c>
      <c r="W91" s="4">
        <v>4</v>
      </c>
      <c r="X91" s="4">
        <v>3</v>
      </c>
      <c r="Y91" s="4">
        <v>7</v>
      </c>
      <c r="Z91" s="11">
        <f t="shared" si="19"/>
        <v>40</v>
      </c>
      <c r="AA91" s="11">
        <f t="shared" si="19"/>
        <v>60</v>
      </c>
      <c r="AB91" s="11">
        <f t="shared" si="19"/>
        <v>100</v>
      </c>
      <c r="AK91" s="4" t="s">
        <v>91</v>
      </c>
      <c r="AL91">
        <v>40</v>
      </c>
      <c r="AM91">
        <v>60</v>
      </c>
      <c r="AN91">
        <v>100</v>
      </c>
    </row>
    <row r="92" spans="1:40" ht="24" x14ac:dyDescent="0.55000000000000004">
      <c r="A92" s="4" t="s">
        <v>92</v>
      </c>
      <c r="B92" s="4">
        <v>16</v>
      </c>
      <c r="C92" s="4">
        <v>31</v>
      </c>
      <c r="D92" s="4">
        <v>47</v>
      </c>
      <c r="E92" s="4">
        <v>7</v>
      </c>
      <c r="F92" s="4">
        <v>7</v>
      </c>
      <c r="G92" s="4">
        <v>14</v>
      </c>
      <c r="H92" s="4">
        <v>0</v>
      </c>
      <c r="I92" s="4">
        <v>2</v>
      </c>
      <c r="J92" s="4">
        <v>2</v>
      </c>
      <c r="K92" s="4">
        <v>1</v>
      </c>
      <c r="L92" s="4">
        <v>3</v>
      </c>
      <c r="M92" s="4">
        <v>4</v>
      </c>
      <c r="N92" s="4">
        <v>3</v>
      </c>
      <c r="O92" s="4">
        <v>10</v>
      </c>
      <c r="P92" s="4">
        <v>13</v>
      </c>
      <c r="Q92" s="4">
        <v>2</v>
      </c>
      <c r="R92" s="4">
        <v>2</v>
      </c>
      <c r="S92" s="4">
        <v>4</v>
      </c>
      <c r="T92" s="4">
        <v>2</v>
      </c>
      <c r="U92" s="4">
        <v>2</v>
      </c>
      <c r="V92" s="4">
        <v>4</v>
      </c>
      <c r="W92" s="4">
        <v>2</v>
      </c>
      <c r="X92" s="4">
        <v>4</v>
      </c>
      <c r="Y92" s="4">
        <v>6</v>
      </c>
      <c r="Z92" s="11">
        <f t="shared" si="19"/>
        <v>33</v>
      </c>
      <c r="AA92" s="11">
        <f t="shared" si="19"/>
        <v>61</v>
      </c>
      <c r="AB92" s="11">
        <f t="shared" si="19"/>
        <v>94</v>
      </c>
      <c r="AK92" s="4" t="s">
        <v>92</v>
      </c>
      <c r="AL92">
        <v>33</v>
      </c>
      <c r="AM92">
        <v>61</v>
      </c>
      <c r="AN92">
        <v>94</v>
      </c>
    </row>
    <row r="93" spans="1:40" ht="24" x14ac:dyDescent="0.55000000000000004">
      <c r="A93" s="4" t="s">
        <v>93</v>
      </c>
      <c r="B93" s="4">
        <v>18</v>
      </c>
      <c r="C93" s="4">
        <v>30</v>
      </c>
      <c r="D93" s="4">
        <v>48</v>
      </c>
      <c r="E93" s="4">
        <v>1</v>
      </c>
      <c r="F93" s="4">
        <v>5</v>
      </c>
      <c r="G93" s="4">
        <v>6</v>
      </c>
      <c r="H93" s="4">
        <v>2</v>
      </c>
      <c r="I93" s="4">
        <v>3</v>
      </c>
      <c r="J93" s="4">
        <v>5</v>
      </c>
      <c r="K93" s="4">
        <v>4</v>
      </c>
      <c r="L93" s="4">
        <v>2</v>
      </c>
      <c r="M93" s="4">
        <v>6</v>
      </c>
      <c r="N93" s="4">
        <v>2</v>
      </c>
      <c r="O93" s="4">
        <v>5</v>
      </c>
      <c r="P93" s="4">
        <v>7</v>
      </c>
      <c r="Q93" s="4">
        <v>0</v>
      </c>
      <c r="R93" s="4">
        <v>2</v>
      </c>
      <c r="S93" s="4">
        <v>2</v>
      </c>
      <c r="T93" s="4">
        <v>2</v>
      </c>
      <c r="U93" s="4">
        <v>4</v>
      </c>
      <c r="V93" s="4">
        <v>6</v>
      </c>
      <c r="W93" s="4">
        <v>0</v>
      </c>
      <c r="X93" s="4">
        <v>7</v>
      </c>
      <c r="Y93" s="4">
        <v>7</v>
      </c>
      <c r="Z93" s="11">
        <f t="shared" si="19"/>
        <v>29</v>
      </c>
      <c r="AA93" s="11">
        <f t="shared" si="19"/>
        <v>58</v>
      </c>
      <c r="AB93" s="11">
        <f t="shared" si="19"/>
        <v>87</v>
      </c>
      <c r="AK93" s="4" t="s">
        <v>93</v>
      </c>
      <c r="AL93">
        <v>29</v>
      </c>
      <c r="AM93">
        <v>58</v>
      </c>
      <c r="AN93">
        <v>87</v>
      </c>
    </row>
    <row r="94" spans="1:40" ht="24" x14ac:dyDescent="0.55000000000000004">
      <c r="A94" s="4" t="s">
        <v>94</v>
      </c>
      <c r="B94" s="4">
        <v>15</v>
      </c>
      <c r="C94" s="4">
        <v>20</v>
      </c>
      <c r="D94" s="4">
        <v>35</v>
      </c>
      <c r="E94" s="4">
        <v>8</v>
      </c>
      <c r="F94" s="4">
        <v>3</v>
      </c>
      <c r="G94" s="4">
        <v>11</v>
      </c>
      <c r="H94" s="4">
        <v>2</v>
      </c>
      <c r="I94" s="4">
        <v>0</v>
      </c>
      <c r="J94" s="4">
        <v>2</v>
      </c>
      <c r="K94" s="4">
        <v>2</v>
      </c>
      <c r="L94" s="4">
        <v>0</v>
      </c>
      <c r="M94" s="4">
        <v>2</v>
      </c>
      <c r="N94" s="4">
        <v>1</v>
      </c>
      <c r="O94" s="4">
        <v>8</v>
      </c>
      <c r="P94" s="4">
        <v>9</v>
      </c>
      <c r="Q94" s="4">
        <v>2</v>
      </c>
      <c r="R94" s="4">
        <v>3</v>
      </c>
      <c r="S94" s="4">
        <v>5</v>
      </c>
      <c r="T94" s="4">
        <v>2</v>
      </c>
      <c r="U94" s="4">
        <v>6</v>
      </c>
      <c r="V94" s="4">
        <v>8</v>
      </c>
      <c r="W94" s="4">
        <v>0</v>
      </c>
      <c r="X94" s="4">
        <v>2</v>
      </c>
      <c r="Y94" s="4">
        <v>2</v>
      </c>
      <c r="Z94" s="11">
        <f t="shared" si="19"/>
        <v>32</v>
      </c>
      <c r="AA94" s="11">
        <f t="shared" si="19"/>
        <v>42</v>
      </c>
      <c r="AB94" s="11">
        <f t="shared" si="19"/>
        <v>74</v>
      </c>
      <c r="AK94" s="4" t="s">
        <v>94</v>
      </c>
      <c r="AL94">
        <v>32</v>
      </c>
      <c r="AM94">
        <v>42</v>
      </c>
      <c r="AN94">
        <v>74</v>
      </c>
    </row>
    <row r="95" spans="1:40" ht="24" x14ac:dyDescent="0.55000000000000004">
      <c r="A95" s="4" t="s">
        <v>95</v>
      </c>
      <c r="B95" s="4">
        <v>10</v>
      </c>
      <c r="C95" s="4">
        <v>20</v>
      </c>
      <c r="D95" s="4">
        <v>30</v>
      </c>
      <c r="E95" s="4">
        <v>2</v>
      </c>
      <c r="F95" s="4">
        <v>4</v>
      </c>
      <c r="G95" s="4">
        <v>6</v>
      </c>
      <c r="H95" s="4">
        <v>0</v>
      </c>
      <c r="I95" s="4">
        <v>0</v>
      </c>
      <c r="J95" s="4">
        <v>0</v>
      </c>
      <c r="K95" s="4">
        <v>0</v>
      </c>
      <c r="L95" s="4">
        <v>2</v>
      </c>
      <c r="M95" s="4">
        <v>2</v>
      </c>
      <c r="N95" s="4">
        <v>4</v>
      </c>
      <c r="O95" s="4">
        <v>1</v>
      </c>
      <c r="P95" s="4">
        <v>5</v>
      </c>
      <c r="Q95" s="4">
        <v>0</v>
      </c>
      <c r="R95" s="4">
        <v>1</v>
      </c>
      <c r="S95" s="4">
        <v>1</v>
      </c>
      <c r="T95" s="4">
        <v>0</v>
      </c>
      <c r="U95" s="4">
        <v>3</v>
      </c>
      <c r="V95" s="4">
        <v>3</v>
      </c>
      <c r="W95" s="4">
        <v>1</v>
      </c>
      <c r="X95" s="4">
        <v>5</v>
      </c>
      <c r="Y95" s="4">
        <v>6</v>
      </c>
      <c r="Z95" s="11">
        <f t="shared" si="19"/>
        <v>17</v>
      </c>
      <c r="AA95" s="11">
        <f t="shared" si="19"/>
        <v>36</v>
      </c>
      <c r="AB95" s="11">
        <f t="shared" si="19"/>
        <v>53</v>
      </c>
      <c r="AK95" s="4" t="s">
        <v>95</v>
      </c>
      <c r="AL95">
        <v>17</v>
      </c>
      <c r="AM95">
        <v>36</v>
      </c>
      <c r="AN95">
        <v>53</v>
      </c>
    </row>
    <row r="96" spans="1:40" ht="24" x14ac:dyDescent="0.55000000000000004">
      <c r="A96" s="4" t="s">
        <v>96</v>
      </c>
      <c r="B96" s="4">
        <v>14</v>
      </c>
      <c r="C96" s="4">
        <v>14</v>
      </c>
      <c r="D96" s="4">
        <v>28</v>
      </c>
      <c r="E96" s="4">
        <v>2</v>
      </c>
      <c r="F96" s="4">
        <v>1</v>
      </c>
      <c r="G96" s="4">
        <v>3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4">
        <v>1</v>
      </c>
      <c r="N96" s="4">
        <v>1</v>
      </c>
      <c r="O96" s="4">
        <v>1</v>
      </c>
      <c r="P96" s="4">
        <v>2</v>
      </c>
      <c r="Q96" s="4">
        <v>0</v>
      </c>
      <c r="R96" s="4">
        <v>1</v>
      </c>
      <c r="S96" s="4">
        <v>1</v>
      </c>
      <c r="T96" s="4">
        <v>1</v>
      </c>
      <c r="U96" s="4">
        <v>0</v>
      </c>
      <c r="V96" s="4">
        <v>1</v>
      </c>
      <c r="W96" s="4">
        <v>0</v>
      </c>
      <c r="X96" s="4">
        <v>3</v>
      </c>
      <c r="Y96" s="4">
        <v>3</v>
      </c>
      <c r="Z96" s="11">
        <f t="shared" si="19"/>
        <v>19</v>
      </c>
      <c r="AA96" s="11">
        <f t="shared" si="19"/>
        <v>20</v>
      </c>
      <c r="AB96" s="11">
        <f t="shared" si="19"/>
        <v>39</v>
      </c>
      <c r="AK96" s="4" t="s">
        <v>96</v>
      </c>
      <c r="AL96">
        <v>19</v>
      </c>
      <c r="AM96">
        <v>20</v>
      </c>
      <c r="AN96">
        <v>39</v>
      </c>
    </row>
    <row r="97" spans="1:40" ht="24" x14ac:dyDescent="0.55000000000000004">
      <c r="A97" s="4" t="s">
        <v>97</v>
      </c>
      <c r="B97" s="4">
        <v>11</v>
      </c>
      <c r="C97" s="4">
        <v>20</v>
      </c>
      <c r="D97" s="4">
        <v>31</v>
      </c>
      <c r="E97" s="4">
        <v>2</v>
      </c>
      <c r="F97" s="4">
        <v>3</v>
      </c>
      <c r="G97" s="4">
        <v>5</v>
      </c>
      <c r="H97" s="4">
        <v>1</v>
      </c>
      <c r="I97" s="4">
        <v>1</v>
      </c>
      <c r="J97" s="4">
        <v>2</v>
      </c>
      <c r="K97" s="4">
        <v>0</v>
      </c>
      <c r="L97" s="4">
        <v>0</v>
      </c>
      <c r="M97" s="4">
        <v>0</v>
      </c>
      <c r="N97" s="4">
        <v>1</v>
      </c>
      <c r="O97" s="4">
        <v>5</v>
      </c>
      <c r="P97" s="4">
        <v>6</v>
      </c>
      <c r="Q97" s="4">
        <v>1</v>
      </c>
      <c r="R97" s="4">
        <v>0</v>
      </c>
      <c r="S97" s="4">
        <v>1</v>
      </c>
      <c r="T97" s="4">
        <v>0</v>
      </c>
      <c r="U97" s="4">
        <v>1</v>
      </c>
      <c r="V97" s="4">
        <v>1</v>
      </c>
      <c r="W97" s="4">
        <v>0</v>
      </c>
      <c r="X97" s="4">
        <v>2</v>
      </c>
      <c r="Y97" s="4">
        <v>2</v>
      </c>
      <c r="Z97" s="11">
        <f t="shared" si="19"/>
        <v>16</v>
      </c>
      <c r="AA97" s="11">
        <f t="shared" si="19"/>
        <v>32</v>
      </c>
      <c r="AB97" s="11">
        <f t="shared" si="19"/>
        <v>48</v>
      </c>
      <c r="AK97" s="4" t="s">
        <v>97</v>
      </c>
      <c r="AL97">
        <v>16</v>
      </c>
      <c r="AM97">
        <v>32</v>
      </c>
      <c r="AN97">
        <v>48</v>
      </c>
    </row>
    <row r="98" spans="1:40" ht="24" x14ac:dyDescent="0.55000000000000004">
      <c r="A98" s="4" t="s">
        <v>98</v>
      </c>
      <c r="B98" s="4">
        <v>5</v>
      </c>
      <c r="C98" s="4">
        <v>12</v>
      </c>
      <c r="D98" s="4">
        <v>17</v>
      </c>
      <c r="E98" s="4">
        <v>1</v>
      </c>
      <c r="F98" s="4">
        <v>5</v>
      </c>
      <c r="G98" s="4">
        <v>6</v>
      </c>
      <c r="H98" s="4">
        <v>0</v>
      </c>
      <c r="I98" s="4">
        <v>0</v>
      </c>
      <c r="J98" s="4">
        <v>0</v>
      </c>
      <c r="K98" s="4">
        <v>1</v>
      </c>
      <c r="L98" s="4">
        <v>3</v>
      </c>
      <c r="M98" s="4">
        <v>4</v>
      </c>
      <c r="N98" s="4">
        <v>1</v>
      </c>
      <c r="O98" s="4">
        <v>3</v>
      </c>
      <c r="P98" s="4">
        <v>4</v>
      </c>
      <c r="Q98" s="4">
        <v>0</v>
      </c>
      <c r="R98" s="4">
        <v>0</v>
      </c>
      <c r="S98" s="4">
        <v>0</v>
      </c>
      <c r="T98" s="4">
        <v>0</v>
      </c>
      <c r="U98" s="4">
        <v>2</v>
      </c>
      <c r="V98" s="4">
        <v>2</v>
      </c>
      <c r="W98" s="4">
        <v>0</v>
      </c>
      <c r="X98" s="4">
        <v>1</v>
      </c>
      <c r="Y98" s="4">
        <v>1</v>
      </c>
      <c r="Z98" s="11">
        <f t="shared" si="19"/>
        <v>8</v>
      </c>
      <c r="AA98" s="11">
        <f t="shared" si="19"/>
        <v>26</v>
      </c>
      <c r="AB98" s="11">
        <f t="shared" si="19"/>
        <v>34</v>
      </c>
      <c r="AK98" s="4" t="s">
        <v>98</v>
      </c>
      <c r="AL98">
        <v>8</v>
      </c>
      <c r="AM98">
        <v>26</v>
      </c>
      <c r="AN98">
        <v>34</v>
      </c>
    </row>
    <row r="99" spans="1:40" ht="24" x14ac:dyDescent="0.55000000000000004">
      <c r="A99" s="4" t="s">
        <v>99</v>
      </c>
      <c r="B99" s="4">
        <v>2</v>
      </c>
      <c r="C99" s="4">
        <v>9</v>
      </c>
      <c r="D99" s="4">
        <v>11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2</v>
      </c>
      <c r="O99" s="4">
        <v>4</v>
      </c>
      <c r="P99" s="4">
        <v>6</v>
      </c>
      <c r="Q99" s="4">
        <v>0</v>
      </c>
      <c r="R99" s="4">
        <v>0</v>
      </c>
      <c r="S99" s="4">
        <v>0</v>
      </c>
      <c r="T99" s="4">
        <v>1</v>
      </c>
      <c r="U99" s="4">
        <v>1</v>
      </c>
      <c r="V99" s="4">
        <v>2</v>
      </c>
      <c r="W99" s="4">
        <v>0</v>
      </c>
      <c r="X99" s="4">
        <v>1</v>
      </c>
      <c r="Y99" s="4">
        <v>1</v>
      </c>
      <c r="Z99" s="11">
        <f t="shared" si="19"/>
        <v>5</v>
      </c>
      <c r="AA99" s="11">
        <f t="shared" si="19"/>
        <v>15</v>
      </c>
      <c r="AB99" s="11">
        <f t="shared" si="19"/>
        <v>20</v>
      </c>
      <c r="AK99" s="4" t="s">
        <v>99</v>
      </c>
      <c r="AL99">
        <v>5</v>
      </c>
      <c r="AM99">
        <v>15</v>
      </c>
      <c r="AN99">
        <v>20</v>
      </c>
    </row>
    <row r="100" spans="1:40" ht="24" x14ac:dyDescent="0.55000000000000004">
      <c r="A100" s="4" t="s">
        <v>100</v>
      </c>
      <c r="B100" s="4">
        <v>1</v>
      </c>
      <c r="C100" s="4">
        <v>7</v>
      </c>
      <c r="D100" s="4">
        <v>8</v>
      </c>
      <c r="E100" s="4">
        <v>0</v>
      </c>
      <c r="F100" s="4">
        <v>2</v>
      </c>
      <c r="G100" s="4">
        <v>2</v>
      </c>
      <c r="H100" s="4">
        <v>0</v>
      </c>
      <c r="I100" s="4">
        <v>1</v>
      </c>
      <c r="J100" s="4">
        <v>1</v>
      </c>
      <c r="K100" s="4">
        <v>1</v>
      </c>
      <c r="L100" s="4">
        <v>2</v>
      </c>
      <c r="M100" s="4">
        <v>3</v>
      </c>
      <c r="N100" s="4">
        <v>0</v>
      </c>
      <c r="O100" s="4">
        <v>1</v>
      </c>
      <c r="P100" s="4">
        <v>1</v>
      </c>
      <c r="Q100" s="4">
        <v>0</v>
      </c>
      <c r="R100" s="4">
        <v>0</v>
      </c>
      <c r="S100" s="4">
        <v>0</v>
      </c>
      <c r="T100" s="4">
        <v>2</v>
      </c>
      <c r="U100" s="4">
        <v>1</v>
      </c>
      <c r="V100" s="4">
        <v>3</v>
      </c>
      <c r="W100" s="4">
        <v>2</v>
      </c>
      <c r="X100" s="4">
        <v>1</v>
      </c>
      <c r="Y100" s="4">
        <v>3</v>
      </c>
      <c r="Z100" s="11">
        <f t="shared" si="19"/>
        <v>6</v>
      </c>
      <c r="AA100" s="11">
        <f t="shared" si="19"/>
        <v>15</v>
      </c>
      <c r="AB100" s="11">
        <f t="shared" si="19"/>
        <v>21</v>
      </c>
      <c r="AK100" s="4" t="s">
        <v>100</v>
      </c>
      <c r="AL100">
        <v>6</v>
      </c>
      <c r="AM100">
        <v>15</v>
      </c>
      <c r="AN100">
        <v>21</v>
      </c>
    </row>
    <row r="101" spans="1:40" ht="24" x14ac:dyDescent="0.55000000000000004">
      <c r="A101" s="4" t="s">
        <v>101</v>
      </c>
      <c r="B101" s="4">
        <v>3</v>
      </c>
      <c r="C101" s="4">
        <v>6</v>
      </c>
      <c r="D101" s="4">
        <v>9</v>
      </c>
      <c r="E101" s="4">
        <v>0</v>
      </c>
      <c r="F101" s="4">
        <v>0</v>
      </c>
      <c r="G101" s="4">
        <v>0</v>
      </c>
      <c r="H101" s="4">
        <v>0</v>
      </c>
      <c r="I101" s="4">
        <v>1</v>
      </c>
      <c r="J101" s="4">
        <v>1</v>
      </c>
      <c r="K101" s="4">
        <v>0</v>
      </c>
      <c r="L101" s="4">
        <v>1</v>
      </c>
      <c r="M101" s="4">
        <v>1</v>
      </c>
      <c r="N101" s="4">
        <v>1</v>
      </c>
      <c r="O101" s="4">
        <v>1</v>
      </c>
      <c r="P101" s="4">
        <v>2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1</v>
      </c>
      <c r="X101" s="4">
        <v>1</v>
      </c>
      <c r="Y101" s="4">
        <v>2</v>
      </c>
      <c r="Z101" s="11">
        <f t="shared" si="19"/>
        <v>5</v>
      </c>
      <c r="AA101" s="11">
        <f t="shared" si="19"/>
        <v>10</v>
      </c>
      <c r="AB101" s="11">
        <f t="shared" si="19"/>
        <v>15</v>
      </c>
      <c r="AK101" s="4" t="s">
        <v>101</v>
      </c>
      <c r="AL101">
        <v>5</v>
      </c>
      <c r="AM101">
        <v>10</v>
      </c>
      <c r="AN101">
        <v>15</v>
      </c>
    </row>
    <row r="102" spans="1:40" ht="24" x14ac:dyDescent="0.55000000000000004">
      <c r="A102" s="4" t="s">
        <v>102</v>
      </c>
      <c r="B102" s="4">
        <v>3</v>
      </c>
      <c r="C102" s="4">
        <v>5</v>
      </c>
      <c r="D102" s="4">
        <v>8</v>
      </c>
      <c r="E102" s="4">
        <v>2</v>
      </c>
      <c r="F102" s="4">
        <v>0</v>
      </c>
      <c r="G102" s="4">
        <v>2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1</v>
      </c>
      <c r="P102" s="4">
        <v>1</v>
      </c>
      <c r="Q102" s="4">
        <v>0</v>
      </c>
      <c r="R102" s="4">
        <v>0</v>
      </c>
      <c r="S102" s="4">
        <v>0</v>
      </c>
      <c r="T102" s="4">
        <v>1</v>
      </c>
      <c r="U102" s="4">
        <v>0</v>
      </c>
      <c r="V102" s="4">
        <v>1</v>
      </c>
      <c r="W102" s="4">
        <v>2</v>
      </c>
      <c r="X102" s="4">
        <v>0</v>
      </c>
      <c r="Y102" s="4">
        <v>2</v>
      </c>
      <c r="Z102" s="11">
        <f t="shared" si="19"/>
        <v>8</v>
      </c>
      <c r="AA102" s="11">
        <f t="shared" si="19"/>
        <v>6</v>
      </c>
      <c r="AB102" s="11">
        <f t="shared" si="19"/>
        <v>14</v>
      </c>
      <c r="AK102" s="4" t="s">
        <v>102</v>
      </c>
      <c r="AL102">
        <v>8</v>
      </c>
      <c r="AM102">
        <v>6</v>
      </c>
      <c r="AN102">
        <v>14</v>
      </c>
    </row>
    <row r="103" spans="1:40" ht="24" x14ac:dyDescent="0.55000000000000004">
      <c r="A103" s="4" t="s">
        <v>103</v>
      </c>
      <c r="B103" s="4">
        <v>3</v>
      </c>
      <c r="C103" s="4">
        <v>3</v>
      </c>
      <c r="D103" s="4">
        <v>6</v>
      </c>
      <c r="E103" s="4">
        <v>0</v>
      </c>
      <c r="F103" s="4">
        <v>0</v>
      </c>
      <c r="G103" s="4">
        <v>0</v>
      </c>
      <c r="H103" s="4">
        <v>1</v>
      </c>
      <c r="I103" s="4">
        <v>1</v>
      </c>
      <c r="J103" s="4">
        <v>2</v>
      </c>
      <c r="K103" s="4">
        <v>1</v>
      </c>
      <c r="L103" s="4">
        <v>0</v>
      </c>
      <c r="M103" s="4">
        <v>1</v>
      </c>
      <c r="N103" s="4">
        <v>1</v>
      </c>
      <c r="O103" s="4">
        <v>2</v>
      </c>
      <c r="P103" s="4">
        <v>3</v>
      </c>
      <c r="Q103" s="4">
        <v>0</v>
      </c>
      <c r="R103" s="4">
        <v>1</v>
      </c>
      <c r="S103" s="4">
        <v>1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1</v>
      </c>
      <c r="Z103" s="11">
        <f t="shared" si="19"/>
        <v>6</v>
      </c>
      <c r="AA103" s="11">
        <f t="shared" si="19"/>
        <v>8</v>
      </c>
      <c r="AB103" s="11">
        <f t="shared" si="19"/>
        <v>14</v>
      </c>
      <c r="AK103" s="4" t="s">
        <v>103</v>
      </c>
      <c r="AL103">
        <v>6</v>
      </c>
      <c r="AM103">
        <v>8</v>
      </c>
      <c r="AN103">
        <v>14</v>
      </c>
    </row>
    <row r="104" spans="1:40" ht="24" x14ac:dyDescent="0.55000000000000004">
      <c r="A104" s="4" t="s">
        <v>104</v>
      </c>
      <c r="B104" s="4">
        <v>3</v>
      </c>
      <c r="C104" s="4">
        <v>2</v>
      </c>
      <c r="D104" s="4">
        <v>5</v>
      </c>
      <c r="E104" s="4">
        <v>0</v>
      </c>
      <c r="F104" s="4">
        <v>1</v>
      </c>
      <c r="G104" s="4">
        <v>1</v>
      </c>
      <c r="H104" s="4">
        <v>0</v>
      </c>
      <c r="I104" s="4">
        <v>1</v>
      </c>
      <c r="J104" s="4">
        <v>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1</v>
      </c>
      <c r="S104" s="4">
        <v>1</v>
      </c>
      <c r="T104" s="4">
        <v>0</v>
      </c>
      <c r="U104" s="4">
        <v>1</v>
      </c>
      <c r="V104" s="4">
        <v>1</v>
      </c>
      <c r="W104" s="4">
        <v>0</v>
      </c>
      <c r="X104" s="4">
        <v>0</v>
      </c>
      <c r="Y104" s="4">
        <v>0</v>
      </c>
      <c r="Z104" s="11">
        <f t="shared" si="19"/>
        <v>3</v>
      </c>
      <c r="AA104" s="11">
        <f t="shared" si="19"/>
        <v>6</v>
      </c>
      <c r="AB104" s="11">
        <f t="shared" si="19"/>
        <v>9</v>
      </c>
      <c r="AK104" s="4" t="s">
        <v>104</v>
      </c>
      <c r="AL104">
        <v>3</v>
      </c>
      <c r="AM104">
        <v>6</v>
      </c>
      <c r="AN104">
        <v>9</v>
      </c>
    </row>
    <row r="105" spans="1:40" ht="48" x14ac:dyDescent="0.55000000000000004">
      <c r="A105" s="4" t="s">
        <v>105</v>
      </c>
      <c r="B105" s="4">
        <v>18</v>
      </c>
      <c r="C105" s="4">
        <v>22</v>
      </c>
      <c r="D105" s="4">
        <v>40</v>
      </c>
      <c r="E105" s="4">
        <v>0</v>
      </c>
      <c r="F105" s="4">
        <v>1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2</v>
      </c>
      <c r="M105" s="4">
        <v>2</v>
      </c>
      <c r="N105" s="4">
        <v>1</v>
      </c>
      <c r="O105" s="4">
        <v>1</v>
      </c>
      <c r="P105" s="4">
        <v>2</v>
      </c>
      <c r="Q105" s="4">
        <v>1</v>
      </c>
      <c r="R105" s="4">
        <v>0</v>
      </c>
      <c r="S105" s="4">
        <v>1</v>
      </c>
      <c r="T105" s="4">
        <v>0</v>
      </c>
      <c r="U105" s="4">
        <v>4</v>
      </c>
      <c r="V105" s="4">
        <v>4</v>
      </c>
      <c r="W105" s="4">
        <v>1</v>
      </c>
      <c r="X105" s="4">
        <v>1</v>
      </c>
      <c r="Y105" s="4">
        <v>2</v>
      </c>
      <c r="Z105" s="11">
        <f t="shared" si="19"/>
        <v>21</v>
      </c>
      <c r="AA105" s="11">
        <f t="shared" si="19"/>
        <v>31</v>
      </c>
      <c r="AB105" s="11">
        <f t="shared" si="19"/>
        <v>52</v>
      </c>
      <c r="AK105" s="4" t="s">
        <v>105</v>
      </c>
      <c r="AL105">
        <v>21</v>
      </c>
      <c r="AM105">
        <v>31</v>
      </c>
      <c r="AN105">
        <v>52</v>
      </c>
    </row>
    <row r="106" spans="1:40" ht="24" x14ac:dyDescent="0.55000000000000004">
      <c r="A106" s="5" t="s">
        <v>106</v>
      </c>
      <c r="B106" s="11">
        <v>173</v>
      </c>
      <c r="C106" s="11">
        <v>43</v>
      </c>
      <c r="D106" s="11">
        <v>216</v>
      </c>
      <c r="E106" s="11">
        <v>3</v>
      </c>
      <c r="F106" s="11">
        <v>5</v>
      </c>
      <c r="G106" s="11">
        <v>8</v>
      </c>
      <c r="H106" s="11">
        <v>0</v>
      </c>
      <c r="I106" s="11">
        <v>0</v>
      </c>
      <c r="J106" s="11">
        <v>0</v>
      </c>
      <c r="K106" s="11">
        <v>6</v>
      </c>
      <c r="L106" s="11">
        <v>3</v>
      </c>
      <c r="M106" s="11">
        <v>9</v>
      </c>
      <c r="N106" s="11">
        <v>11</v>
      </c>
      <c r="O106" s="11">
        <v>15</v>
      </c>
      <c r="P106" s="11">
        <v>26</v>
      </c>
      <c r="Q106" s="11">
        <v>2</v>
      </c>
      <c r="R106" s="11">
        <v>1</v>
      </c>
      <c r="S106" s="11">
        <v>3</v>
      </c>
      <c r="T106" s="11">
        <v>7</v>
      </c>
      <c r="U106" s="11">
        <v>0</v>
      </c>
      <c r="V106" s="11">
        <v>7</v>
      </c>
      <c r="W106" s="11">
        <v>8</v>
      </c>
      <c r="X106" s="11">
        <v>13</v>
      </c>
      <c r="Y106" s="11">
        <v>21</v>
      </c>
      <c r="Z106" s="11">
        <f t="shared" si="19"/>
        <v>210</v>
      </c>
      <c r="AA106" s="11">
        <f t="shared" si="19"/>
        <v>80</v>
      </c>
      <c r="AB106" s="11">
        <f t="shared" si="19"/>
        <v>290</v>
      </c>
      <c r="AK106" s="5" t="s">
        <v>106</v>
      </c>
      <c r="AL106">
        <v>210</v>
      </c>
      <c r="AM106">
        <v>80</v>
      </c>
      <c r="AN106">
        <v>290</v>
      </c>
    </row>
    <row r="107" spans="1:40" ht="24" x14ac:dyDescent="0.55000000000000004">
      <c r="A107" s="5" t="s">
        <v>107</v>
      </c>
      <c r="B107" s="11">
        <v>540</v>
      </c>
      <c r="C107" s="11">
        <v>556</v>
      </c>
      <c r="D107" s="11">
        <v>1096</v>
      </c>
      <c r="E107" s="11">
        <v>19</v>
      </c>
      <c r="F107" s="11">
        <v>27</v>
      </c>
      <c r="G107" s="11">
        <v>46</v>
      </c>
      <c r="H107" s="11">
        <v>3</v>
      </c>
      <c r="I107" s="11">
        <v>1</v>
      </c>
      <c r="J107" s="11">
        <v>4</v>
      </c>
      <c r="K107" s="11">
        <v>22</v>
      </c>
      <c r="L107" s="11">
        <v>22</v>
      </c>
      <c r="M107" s="11">
        <v>44</v>
      </c>
      <c r="N107" s="11">
        <v>91</v>
      </c>
      <c r="O107" s="11">
        <v>77</v>
      </c>
      <c r="P107" s="11">
        <v>168</v>
      </c>
      <c r="Q107" s="11">
        <v>10</v>
      </c>
      <c r="R107" s="11">
        <v>12</v>
      </c>
      <c r="S107" s="11">
        <v>22</v>
      </c>
      <c r="T107" s="11">
        <v>13</v>
      </c>
      <c r="U107" s="11">
        <v>10</v>
      </c>
      <c r="V107" s="11">
        <v>23</v>
      </c>
      <c r="W107" s="11">
        <v>15</v>
      </c>
      <c r="X107" s="11">
        <v>10</v>
      </c>
      <c r="Y107" s="11">
        <v>25</v>
      </c>
      <c r="Z107" s="11">
        <f t="shared" si="19"/>
        <v>713</v>
      </c>
      <c r="AA107" s="11">
        <f t="shared" si="19"/>
        <v>715</v>
      </c>
      <c r="AB107" s="11">
        <f t="shared" si="19"/>
        <v>1428</v>
      </c>
      <c r="AK107" s="5" t="s">
        <v>107</v>
      </c>
      <c r="AL107">
        <v>713</v>
      </c>
      <c r="AM107">
        <v>715</v>
      </c>
      <c r="AN107">
        <v>1428</v>
      </c>
    </row>
    <row r="108" spans="1:40" ht="24" x14ac:dyDescent="0.55000000000000004">
      <c r="A108" s="5" t="s">
        <v>108</v>
      </c>
      <c r="B108" s="11">
        <v>100</v>
      </c>
      <c r="C108" s="11">
        <v>107</v>
      </c>
      <c r="D108" s="11">
        <v>207</v>
      </c>
      <c r="E108" s="11">
        <v>15</v>
      </c>
      <c r="F108" s="11">
        <v>19</v>
      </c>
      <c r="G108" s="11">
        <v>34</v>
      </c>
      <c r="H108" s="11">
        <v>4</v>
      </c>
      <c r="I108" s="11">
        <v>4</v>
      </c>
      <c r="J108" s="11">
        <v>8</v>
      </c>
      <c r="K108" s="11">
        <v>6</v>
      </c>
      <c r="L108" s="11">
        <v>9</v>
      </c>
      <c r="M108" s="11">
        <v>15</v>
      </c>
      <c r="N108" s="11">
        <v>5</v>
      </c>
      <c r="O108" s="11">
        <v>4</v>
      </c>
      <c r="P108" s="11">
        <v>9</v>
      </c>
      <c r="Q108" s="11">
        <v>2</v>
      </c>
      <c r="R108" s="11">
        <v>0</v>
      </c>
      <c r="S108" s="11">
        <v>2</v>
      </c>
      <c r="T108" s="11">
        <v>3</v>
      </c>
      <c r="U108" s="11">
        <v>1</v>
      </c>
      <c r="V108" s="11">
        <v>4</v>
      </c>
      <c r="W108" s="11">
        <v>4</v>
      </c>
      <c r="X108" s="11">
        <v>0</v>
      </c>
      <c r="Y108" s="11">
        <v>4</v>
      </c>
      <c r="Z108" s="11">
        <f t="shared" si="19"/>
        <v>139</v>
      </c>
      <c r="AA108" s="11">
        <f t="shared" si="19"/>
        <v>144</v>
      </c>
      <c r="AB108" s="11">
        <f t="shared" si="19"/>
        <v>283</v>
      </c>
      <c r="AK108" s="5" t="s">
        <v>108</v>
      </c>
      <c r="AL108">
        <v>139</v>
      </c>
      <c r="AM108">
        <v>144</v>
      </c>
      <c r="AN108">
        <v>283</v>
      </c>
    </row>
    <row r="109" spans="1:40" ht="24" x14ac:dyDescent="0.55000000000000004">
      <c r="A109" s="5" t="s">
        <v>109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f t="shared" si="19"/>
        <v>0</v>
      </c>
      <c r="AA109" s="11">
        <f t="shared" si="19"/>
        <v>0</v>
      </c>
      <c r="AB109" s="11">
        <f t="shared" si="19"/>
        <v>0</v>
      </c>
      <c r="AK109" s="5" t="s">
        <v>109</v>
      </c>
      <c r="AL109">
        <v>0</v>
      </c>
      <c r="AM109">
        <v>0</v>
      </c>
      <c r="AN109">
        <v>0</v>
      </c>
    </row>
    <row r="110" spans="1:40" ht="24" x14ac:dyDescent="0.55000000000000004">
      <c r="A110" s="11" t="s">
        <v>2</v>
      </c>
      <c r="B110" s="11">
        <f t="shared" ref="B110:Y110" si="20">SUM(B4:B109)</f>
        <v>25497</v>
      </c>
      <c r="C110" s="11">
        <f t="shared" si="20"/>
        <v>26447</v>
      </c>
      <c r="D110" s="11">
        <f t="shared" si="20"/>
        <v>51944</v>
      </c>
      <c r="E110" s="11">
        <f t="shared" si="20"/>
        <v>5308</v>
      </c>
      <c r="F110" s="11">
        <f t="shared" si="20"/>
        <v>5767</v>
      </c>
      <c r="G110" s="11">
        <f t="shared" si="20"/>
        <v>11075</v>
      </c>
      <c r="H110" s="12">
        <f t="shared" si="20"/>
        <v>1618</v>
      </c>
      <c r="I110" s="12">
        <f t="shared" si="20"/>
        <v>1743</v>
      </c>
      <c r="J110" s="12">
        <f t="shared" si="20"/>
        <v>3361</v>
      </c>
      <c r="K110" s="11">
        <f t="shared" si="20"/>
        <v>1795</v>
      </c>
      <c r="L110" s="11">
        <f t="shared" si="20"/>
        <v>1938</v>
      </c>
      <c r="M110" s="11">
        <f t="shared" si="20"/>
        <v>3733</v>
      </c>
      <c r="N110" s="11">
        <f t="shared" si="20"/>
        <v>3139</v>
      </c>
      <c r="O110" s="11">
        <f t="shared" si="20"/>
        <v>3467</v>
      </c>
      <c r="P110" s="11">
        <f t="shared" si="20"/>
        <v>6606</v>
      </c>
      <c r="Q110" s="11">
        <f t="shared" si="20"/>
        <v>685</v>
      </c>
      <c r="R110" s="11">
        <f t="shared" si="20"/>
        <v>683</v>
      </c>
      <c r="S110" s="11">
        <f t="shared" si="20"/>
        <v>1368</v>
      </c>
      <c r="T110" s="11">
        <f t="shared" si="20"/>
        <v>1557</v>
      </c>
      <c r="U110" s="11">
        <f t="shared" si="20"/>
        <v>1732</v>
      </c>
      <c r="V110" s="11">
        <f t="shared" si="20"/>
        <v>3289</v>
      </c>
      <c r="W110" s="11">
        <f t="shared" si="20"/>
        <v>3786</v>
      </c>
      <c r="X110" s="11">
        <f t="shared" si="20"/>
        <v>3947</v>
      </c>
      <c r="Y110" s="11">
        <f t="shared" si="20"/>
        <v>7733</v>
      </c>
      <c r="Z110" s="11">
        <f t="shared" si="19"/>
        <v>43385</v>
      </c>
      <c r="AA110" s="11">
        <f t="shared" si="19"/>
        <v>45724</v>
      </c>
      <c r="AB110" s="11">
        <f t="shared" si="19"/>
        <v>89109</v>
      </c>
      <c r="AK110" s="11" t="s">
        <v>2</v>
      </c>
      <c r="AL110">
        <f>SUM(AL4:AL109)</f>
        <v>43385</v>
      </c>
      <c r="AM110">
        <f>SUM(AM4:AM109)</f>
        <v>45724</v>
      </c>
      <c r="AN110">
        <f>SUM(AN4:AN109)</f>
        <v>89109</v>
      </c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W110"/>
  <sheetViews>
    <sheetView topLeftCell="A20" workbookViewId="0">
      <selection activeCell="P3" sqref="P3:S22"/>
    </sheetView>
  </sheetViews>
  <sheetFormatPr defaultRowHeight="27.75" customHeight="1" x14ac:dyDescent="0.2"/>
  <cols>
    <col min="2" max="10" width="0" hidden="1" customWidth="1"/>
  </cols>
  <sheetData>
    <row r="2" spans="1:23" ht="27.75" customHeight="1" x14ac:dyDescent="0.55000000000000004">
      <c r="A2" s="1"/>
      <c r="B2" s="37" t="s">
        <v>145</v>
      </c>
      <c r="C2" s="37"/>
      <c r="D2" s="37"/>
      <c r="E2" s="37" t="s">
        <v>146</v>
      </c>
      <c r="F2" s="37"/>
      <c r="G2" s="37"/>
      <c r="H2" s="37" t="s">
        <v>147</v>
      </c>
      <c r="I2" s="37"/>
      <c r="J2" s="37"/>
      <c r="K2" s="39" t="s">
        <v>148</v>
      </c>
      <c r="L2" s="39"/>
      <c r="M2" s="39"/>
    </row>
    <row r="3" spans="1:23" ht="27.75" customHeight="1" x14ac:dyDescent="0.2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8" t="s">
        <v>0</v>
      </c>
      <c r="L3" s="8" t="s">
        <v>1</v>
      </c>
      <c r="M3" s="8" t="s">
        <v>2</v>
      </c>
      <c r="P3" s="28" t="s">
        <v>202</v>
      </c>
    </row>
    <row r="4" spans="1:23" ht="27.75" customHeight="1" x14ac:dyDescent="0.55000000000000004">
      <c r="A4" s="4" t="s">
        <v>4</v>
      </c>
      <c r="B4" s="4">
        <v>206</v>
      </c>
      <c r="C4" s="4">
        <v>222</v>
      </c>
      <c r="D4" s="4">
        <v>428</v>
      </c>
      <c r="E4" s="4">
        <v>10</v>
      </c>
      <c r="F4" s="4">
        <v>7</v>
      </c>
      <c r="G4" s="4">
        <v>17</v>
      </c>
      <c r="H4" s="4">
        <v>22</v>
      </c>
      <c r="I4" s="4">
        <v>14</v>
      </c>
      <c r="J4" s="4">
        <v>36</v>
      </c>
      <c r="K4" s="11">
        <f>B4+E4+H4</f>
        <v>238</v>
      </c>
      <c r="L4" s="11">
        <f t="shared" ref="L4:M19" si="0">C4+F4+I4</f>
        <v>243</v>
      </c>
      <c r="M4" s="11">
        <f t="shared" si="0"/>
        <v>481</v>
      </c>
      <c r="P4" s="25" t="s">
        <v>182</v>
      </c>
      <c r="Q4" s="27">
        <f>U4</f>
        <v>238</v>
      </c>
      <c r="R4" s="27">
        <f>V4</f>
        <v>243</v>
      </c>
      <c r="S4" s="27">
        <f>W4</f>
        <v>481</v>
      </c>
      <c r="T4" s="4" t="s">
        <v>4</v>
      </c>
      <c r="U4">
        <v>238</v>
      </c>
      <c r="V4">
        <v>243</v>
      </c>
      <c r="W4">
        <v>481</v>
      </c>
    </row>
    <row r="5" spans="1:23" ht="27.75" customHeight="1" x14ac:dyDescent="0.55000000000000004">
      <c r="A5" s="4" t="s">
        <v>5</v>
      </c>
      <c r="B5" s="4">
        <v>248</v>
      </c>
      <c r="C5" s="4">
        <v>223</v>
      </c>
      <c r="D5" s="4">
        <v>471</v>
      </c>
      <c r="E5" s="4">
        <v>13</v>
      </c>
      <c r="F5" s="4">
        <v>16</v>
      </c>
      <c r="G5" s="4">
        <v>29</v>
      </c>
      <c r="H5" s="4">
        <v>23</v>
      </c>
      <c r="I5" s="4">
        <v>22</v>
      </c>
      <c r="J5" s="4">
        <v>45</v>
      </c>
      <c r="K5" s="11">
        <f t="shared" ref="K5:M68" si="1">B5+E5+H5</f>
        <v>284</v>
      </c>
      <c r="L5" s="11">
        <f t="shared" si="0"/>
        <v>261</v>
      </c>
      <c r="M5" s="11">
        <f t="shared" si="0"/>
        <v>545</v>
      </c>
      <c r="P5" s="26" t="s">
        <v>183</v>
      </c>
      <c r="Q5" s="27">
        <f>SUM(U5:U8)</f>
        <v>1206</v>
      </c>
      <c r="R5" s="27">
        <f>SUM(V5:V8)</f>
        <v>1119</v>
      </c>
      <c r="S5" s="27">
        <f>SUM(W5:W8)</f>
        <v>2325</v>
      </c>
      <c r="T5" s="4" t="s">
        <v>5</v>
      </c>
      <c r="U5">
        <v>284</v>
      </c>
      <c r="V5">
        <v>261</v>
      </c>
      <c r="W5">
        <v>545</v>
      </c>
    </row>
    <row r="6" spans="1:23" ht="27.75" customHeight="1" x14ac:dyDescent="0.55000000000000004">
      <c r="A6" s="4" t="s">
        <v>6</v>
      </c>
      <c r="B6" s="4">
        <v>230</v>
      </c>
      <c r="C6" s="4">
        <v>222</v>
      </c>
      <c r="D6" s="4">
        <v>452</v>
      </c>
      <c r="E6" s="4">
        <v>11</v>
      </c>
      <c r="F6" s="4">
        <v>17</v>
      </c>
      <c r="G6" s="4">
        <v>28</v>
      </c>
      <c r="H6" s="4">
        <v>40</v>
      </c>
      <c r="I6" s="4">
        <v>22</v>
      </c>
      <c r="J6" s="4">
        <v>62</v>
      </c>
      <c r="K6" s="11">
        <f t="shared" si="1"/>
        <v>281</v>
      </c>
      <c r="L6" s="11">
        <f t="shared" si="0"/>
        <v>261</v>
      </c>
      <c r="M6" s="11">
        <f t="shared" si="0"/>
        <v>542</v>
      </c>
      <c r="P6" s="26" t="s">
        <v>184</v>
      </c>
      <c r="Q6" s="27">
        <f>SUM(U9:U13)</f>
        <v>1462</v>
      </c>
      <c r="R6" s="27">
        <f>SUM(V9:V13)</f>
        <v>1368</v>
      </c>
      <c r="S6" s="27">
        <f>SUM(W9:W13)</f>
        <v>2830</v>
      </c>
      <c r="T6" s="4" t="s">
        <v>6</v>
      </c>
      <c r="U6">
        <v>281</v>
      </c>
      <c r="V6">
        <v>261</v>
      </c>
      <c r="W6">
        <v>542</v>
      </c>
    </row>
    <row r="7" spans="1:23" ht="27.75" customHeight="1" x14ac:dyDescent="0.55000000000000004">
      <c r="A7" s="4" t="s">
        <v>7</v>
      </c>
      <c r="B7" s="4">
        <v>283</v>
      </c>
      <c r="C7" s="4">
        <v>288</v>
      </c>
      <c r="D7" s="4">
        <v>571</v>
      </c>
      <c r="E7" s="4">
        <v>20</v>
      </c>
      <c r="F7" s="4">
        <v>24</v>
      </c>
      <c r="G7" s="4">
        <v>44</v>
      </c>
      <c r="H7" s="4">
        <v>37</v>
      </c>
      <c r="I7" s="4">
        <v>26</v>
      </c>
      <c r="J7" s="4">
        <v>63</v>
      </c>
      <c r="K7" s="11">
        <f t="shared" si="1"/>
        <v>340</v>
      </c>
      <c r="L7" s="11">
        <f t="shared" si="0"/>
        <v>338</v>
      </c>
      <c r="M7" s="11">
        <f t="shared" si="0"/>
        <v>678</v>
      </c>
      <c r="P7" s="26" t="s">
        <v>185</v>
      </c>
      <c r="Q7" s="27">
        <f>SUM(U14:U18)</f>
        <v>1439</v>
      </c>
      <c r="R7" s="27">
        <f>SUM(V14:V18)</f>
        <v>1352</v>
      </c>
      <c r="S7" s="27">
        <f>SUM(W14:W18)</f>
        <v>2791</v>
      </c>
      <c r="T7" s="4" t="s">
        <v>7</v>
      </c>
      <c r="U7">
        <v>340</v>
      </c>
      <c r="V7">
        <v>338</v>
      </c>
      <c r="W7">
        <v>678</v>
      </c>
    </row>
    <row r="8" spans="1:23" ht="27.75" customHeight="1" x14ac:dyDescent="0.55000000000000004">
      <c r="A8" s="4" t="s">
        <v>8</v>
      </c>
      <c r="B8" s="4">
        <v>257</v>
      </c>
      <c r="C8" s="4">
        <v>223</v>
      </c>
      <c r="D8" s="4">
        <v>480</v>
      </c>
      <c r="E8" s="4">
        <v>23</v>
      </c>
      <c r="F8" s="4">
        <v>13</v>
      </c>
      <c r="G8" s="4">
        <v>36</v>
      </c>
      <c r="H8" s="4">
        <v>21</v>
      </c>
      <c r="I8" s="4">
        <v>23</v>
      </c>
      <c r="J8" s="4">
        <v>44</v>
      </c>
      <c r="K8" s="11">
        <f t="shared" si="1"/>
        <v>301</v>
      </c>
      <c r="L8" s="11">
        <f t="shared" si="0"/>
        <v>259</v>
      </c>
      <c r="M8" s="11">
        <f t="shared" si="0"/>
        <v>560</v>
      </c>
      <c r="P8" s="26" t="s">
        <v>186</v>
      </c>
      <c r="Q8" s="27">
        <f>SUM(U19:U23)</f>
        <v>1592</v>
      </c>
      <c r="R8" s="27">
        <f>SUM(V19:V23)</f>
        <v>1516</v>
      </c>
      <c r="S8" s="27">
        <f>SUM(W19:W23)</f>
        <v>3108</v>
      </c>
      <c r="T8" s="4" t="s">
        <v>8</v>
      </c>
      <c r="U8">
        <v>301</v>
      </c>
      <c r="V8">
        <v>259</v>
      </c>
      <c r="W8">
        <v>560</v>
      </c>
    </row>
    <row r="9" spans="1:23" ht="27.75" customHeight="1" x14ac:dyDescent="0.55000000000000004">
      <c r="A9" s="4" t="s">
        <v>9</v>
      </c>
      <c r="B9" s="4">
        <v>265</v>
      </c>
      <c r="C9" s="4">
        <v>208</v>
      </c>
      <c r="D9" s="4">
        <v>473</v>
      </c>
      <c r="E9" s="4">
        <v>12</v>
      </c>
      <c r="F9" s="4">
        <v>12</v>
      </c>
      <c r="G9" s="4">
        <v>24</v>
      </c>
      <c r="H9" s="4">
        <v>20</v>
      </c>
      <c r="I9" s="4">
        <v>18</v>
      </c>
      <c r="J9" s="4">
        <v>38</v>
      </c>
      <c r="K9" s="11">
        <f t="shared" si="1"/>
        <v>297</v>
      </c>
      <c r="L9" s="11">
        <f t="shared" si="0"/>
        <v>238</v>
      </c>
      <c r="M9" s="11">
        <f t="shared" si="0"/>
        <v>535</v>
      </c>
      <c r="P9" s="26" t="s">
        <v>187</v>
      </c>
      <c r="Q9" s="27">
        <f>SUM(U24:U28)</f>
        <v>1711</v>
      </c>
      <c r="R9" s="27">
        <f>SUM(V24:V28)</f>
        <v>1731</v>
      </c>
      <c r="S9" s="27">
        <f>SUM(W24:W28)</f>
        <v>3442</v>
      </c>
      <c r="T9" s="4" t="s">
        <v>9</v>
      </c>
      <c r="U9">
        <v>297</v>
      </c>
      <c r="V9">
        <v>238</v>
      </c>
      <c r="W9">
        <v>535</v>
      </c>
    </row>
    <row r="10" spans="1:23" ht="27.75" customHeight="1" x14ac:dyDescent="0.55000000000000004">
      <c r="A10" s="4" t="s">
        <v>10</v>
      </c>
      <c r="B10" s="4">
        <v>261</v>
      </c>
      <c r="C10" s="4">
        <v>251</v>
      </c>
      <c r="D10" s="4">
        <v>512</v>
      </c>
      <c r="E10" s="4">
        <v>21</v>
      </c>
      <c r="F10" s="4">
        <v>21</v>
      </c>
      <c r="G10" s="4">
        <v>42</v>
      </c>
      <c r="H10" s="4">
        <v>27</v>
      </c>
      <c r="I10" s="4">
        <v>16</v>
      </c>
      <c r="J10" s="4">
        <v>43</v>
      </c>
      <c r="K10" s="11">
        <f t="shared" si="1"/>
        <v>309</v>
      </c>
      <c r="L10" s="11">
        <f t="shared" si="0"/>
        <v>288</v>
      </c>
      <c r="M10" s="11">
        <f t="shared" si="0"/>
        <v>597</v>
      </c>
      <c r="P10" s="26" t="s">
        <v>188</v>
      </c>
      <c r="Q10" s="27">
        <f>SUM(U29:U33)</f>
        <v>1737</v>
      </c>
      <c r="R10" s="27">
        <f>SUM(V29:V33)</f>
        <v>1700</v>
      </c>
      <c r="S10" s="27">
        <f>SUM(W29:W33)</f>
        <v>3437</v>
      </c>
      <c r="T10" s="4" t="s">
        <v>10</v>
      </c>
      <c r="U10">
        <v>309</v>
      </c>
      <c r="V10">
        <v>288</v>
      </c>
      <c r="W10">
        <v>597</v>
      </c>
    </row>
    <row r="11" spans="1:23" ht="27.75" customHeight="1" x14ac:dyDescent="0.55000000000000004">
      <c r="A11" s="4" t="s">
        <v>11</v>
      </c>
      <c r="B11" s="4">
        <v>236</v>
      </c>
      <c r="C11" s="4">
        <v>234</v>
      </c>
      <c r="D11" s="4">
        <v>470</v>
      </c>
      <c r="E11" s="4">
        <v>27</v>
      </c>
      <c r="F11" s="4">
        <v>19</v>
      </c>
      <c r="G11" s="4">
        <v>46</v>
      </c>
      <c r="H11" s="4">
        <v>27</v>
      </c>
      <c r="I11" s="4">
        <v>15</v>
      </c>
      <c r="J11" s="4">
        <v>42</v>
      </c>
      <c r="K11" s="11">
        <f t="shared" si="1"/>
        <v>290</v>
      </c>
      <c r="L11" s="11">
        <f t="shared" si="0"/>
        <v>268</v>
      </c>
      <c r="M11" s="11">
        <f t="shared" si="0"/>
        <v>558</v>
      </c>
      <c r="P11" s="26" t="s">
        <v>189</v>
      </c>
      <c r="Q11" s="27">
        <f>SUM(U34:U38)</f>
        <v>2046</v>
      </c>
      <c r="R11" s="27">
        <f>SUM(V34:V38)</f>
        <v>2041</v>
      </c>
      <c r="S11" s="27">
        <f>SUM(W34:W38)</f>
        <v>4087</v>
      </c>
      <c r="T11" s="4" t="s">
        <v>11</v>
      </c>
      <c r="U11">
        <v>290</v>
      </c>
      <c r="V11">
        <v>268</v>
      </c>
      <c r="W11">
        <v>558</v>
      </c>
    </row>
    <row r="12" spans="1:23" ht="27.75" customHeight="1" x14ac:dyDescent="0.55000000000000004">
      <c r="A12" s="4" t="s">
        <v>12</v>
      </c>
      <c r="B12" s="4">
        <v>249</v>
      </c>
      <c r="C12" s="4">
        <v>254</v>
      </c>
      <c r="D12" s="4">
        <v>503</v>
      </c>
      <c r="E12" s="4">
        <v>19</v>
      </c>
      <c r="F12" s="4">
        <v>19</v>
      </c>
      <c r="G12" s="4">
        <v>38</v>
      </c>
      <c r="H12" s="4">
        <v>19</v>
      </c>
      <c r="I12" s="4">
        <v>25</v>
      </c>
      <c r="J12" s="4">
        <v>44</v>
      </c>
      <c r="K12" s="11">
        <f t="shared" si="1"/>
        <v>287</v>
      </c>
      <c r="L12" s="11">
        <f t="shared" si="0"/>
        <v>298</v>
      </c>
      <c r="M12" s="11">
        <f t="shared" si="0"/>
        <v>585</v>
      </c>
      <c r="P12" s="26" t="s">
        <v>190</v>
      </c>
      <c r="Q12" s="27">
        <f>SUM(U39:U43)</f>
        <v>2075</v>
      </c>
      <c r="R12" s="27">
        <f>SUM(V39:V43)</f>
        <v>2249</v>
      </c>
      <c r="S12" s="27">
        <f>SUM(W39:W43)</f>
        <v>4324</v>
      </c>
      <c r="T12" s="4" t="s">
        <v>12</v>
      </c>
      <c r="U12">
        <v>287</v>
      </c>
      <c r="V12">
        <v>298</v>
      </c>
      <c r="W12">
        <v>585</v>
      </c>
    </row>
    <row r="13" spans="1:23" ht="27.75" customHeight="1" x14ac:dyDescent="0.55000000000000004">
      <c r="A13" s="4" t="s">
        <v>13</v>
      </c>
      <c r="B13" s="4">
        <v>232</v>
      </c>
      <c r="C13" s="4">
        <v>248</v>
      </c>
      <c r="D13" s="4">
        <v>480</v>
      </c>
      <c r="E13" s="4">
        <v>19</v>
      </c>
      <c r="F13" s="4">
        <v>9</v>
      </c>
      <c r="G13" s="4">
        <v>28</v>
      </c>
      <c r="H13" s="4">
        <v>28</v>
      </c>
      <c r="I13" s="4">
        <v>19</v>
      </c>
      <c r="J13" s="4">
        <v>47</v>
      </c>
      <c r="K13" s="11">
        <f t="shared" si="1"/>
        <v>279</v>
      </c>
      <c r="L13" s="11">
        <f t="shared" si="0"/>
        <v>276</v>
      </c>
      <c r="M13" s="11">
        <f t="shared" si="0"/>
        <v>555</v>
      </c>
      <c r="P13" s="26" t="s">
        <v>191</v>
      </c>
      <c r="Q13" s="27">
        <f>SUM(U44:U48)</f>
        <v>2056</v>
      </c>
      <c r="R13" s="27">
        <f>SUM(V44:V48)</f>
        <v>2178</v>
      </c>
      <c r="S13" s="27">
        <f>SUM(W44:W48)</f>
        <v>4234</v>
      </c>
      <c r="T13" s="4" t="s">
        <v>13</v>
      </c>
      <c r="U13">
        <v>279</v>
      </c>
      <c r="V13">
        <v>276</v>
      </c>
      <c r="W13">
        <v>555</v>
      </c>
    </row>
    <row r="14" spans="1:23" ht="27.75" customHeight="1" x14ac:dyDescent="0.55000000000000004">
      <c r="A14" s="4" t="s">
        <v>14</v>
      </c>
      <c r="B14" s="4">
        <v>234</v>
      </c>
      <c r="C14" s="4">
        <v>222</v>
      </c>
      <c r="D14" s="4">
        <v>456</v>
      </c>
      <c r="E14" s="4">
        <v>22</v>
      </c>
      <c r="F14" s="4">
        <v>15</v>
      </c>
      <c r="G14" s="4">
        <v>37</v>
      </c>
      <c r="H14" s="4">
        <v>20</v>
      </c>
      <c r="I14" s="4">
        <v>23</v>
      </c>
      <c r="J14" s="4">
        <v>43</v>
      </c>
      <c r="K14" s="11">
        <f t="shared" si="1"/>
        <v>276</v>
      </c>
      <c r="L14" s="11">
        <f t="shared" si="0"/>
        <v>260</v>
      </c>
      <c r="M14" s="11">
        <f t="shared" si="0"/>
        <v>536</v>
      </c>
      <c r="P14" s="26" t="s">
        <v>192</v>
      </c>
      <c r="Q14" s="27">
        <f>SUM(U49:U53)</f>
        <v>2059</v>
      </c>
      <c r="R14" s="27">
        <f>SUM(V49:V53)</f>
        <v>2193</v>
      </c>
      <c r="S14" s="27">
        <f>SUM(W49:W53)</f>
        <v>4252</v>
      </c>
      <c r="T14" s="4" t="s">
        <v>14</v>
      </c>
      <c r="U14">
        <v>276</v>
      </c>
      <c r="V14">
        <v>260</v>
      </c>
      <c r="W14">
        <v>536</v>
      </c>
    </row>
    <row r="15" spans="1:23" ht="27.75" customHeight="1" x14ac:dyDescent="0.55000000000000004">
      <c r="A15" s="4" t="s">
        <v>15</v>
      </c>
      <c r="B15" s="4">
        <v>248</v>
      </c>
      <c r="C15" s="4">
        <v>233</v>
      </c>
      <c r="D15" s="4">
        <v>481</v>
      </c>
      <c r="E15" s="4">
        <v>17</v>
      </c>
      <c r="F15" s="4">
        <v>13</v>
      </c>
      <c r="G15" s="4">
        <v>30</v>
      </c>
      <c r="H15" s="4">
        <v>27</v>
      </c>
      <c r="I15" s="4">
        <v>18</v>
      </c>
      <c r="J15" s="4">
        <v>45</v>
      </c>
      <c r="K15" s="11">
        <f t="shared" si="1"/>
        <v>292</v>
      </c>
      <c r="L15" s="11">
        <f t="shared" si="0"/>
        <v>264</v>
      </c>
      <c r="M15" s="11">
        <f t="shared" si="0"/>
        <v>556</v>
      </c>
      <c r="P15" s="26" t="s">
        <v>193</v>
      </c>
      <c r="Q15" s="27">
        <f>SUM(U54:U58)</f>
        <v>1948</v>
      </c>
      <c r="R15" s="27">
        <f>SUM(V54:V58)</f>
        <v>2114</v>
      </c>
      <c r="S15" s="27">
        <f>SUM(W54:W58)</f>
        <v>4062</v>
      </c>
      <c r="T15" s="4" t="s">
        <v>15</v>
      </c>
      <c r="U15">
        <v>292</v>
      </c>
      <c r="V15">
        <v>264</v>
      </c>
      <c r="W15">
        <v>556</v>
      </c>
    </row>
    <row r="16" spans="1:23" ht="27.75" customHeight="1" x14ac:dyDescent="0.55000000000000004">
      <c r="A16" s="4" t="s">
        <v>16</v>
      </c>
      <c r="B16" s="4">
        <v>237</v>
      </c>
      <c r="C16" s="4">
        <v>258</v>
      </c>
      <c r="D16" s="4">
        <v>495</v>
      </c>
      <c r="E16" s="4">
        <v>16</v>
      </c>
      <c r="F16" s="4">
        <v>12</v>
      </c>
      <c r="G16" s="4">
        <v>28</v>
      </c>
      <c r="H16" s="4">
        <v>22</v>
      </c>
      <c r="I16" s="4">
        <v>31</v>
      </c>
      <c r="J16" s="4">
        <v>53</v>
      </c>
      <c r="K16" s="11">
        <f t="shared" si="1"/>
        <v>275</v>
      </c>
      <c r="L16" s="11">
        <f t="shared" si="0"/>
        <v>301</v>
      </c>
      <c r="M16" s="11">
        <f t="shared" si="0"/>
        <v>576</v>
      </c>
      <c r="P16" s="26" t="s">
        <v>194</v>
      </c>
      <c r="Q16" s="27">
        <f>SUM(U59:U63)</f>
        <v>1508</v>
      </c>
      <c r="R16" s="27">
        <f>SUM(V59:V63)</f>
        <v>1745</v>
      </c>
      <c r="S16" s="27">
        <f>SUM(W59:W63)</f>
        <v>3253</v>
      </c>
      <c r="T16" s="4" t="s">
        <v>16</v>
      </c>
      <c r="U16">
        <v>275</v>
      </c>
      <c r="V16">
        <v>301</v>
      </c>
      <c r="W16">
        <v>576</v>
      </c>
    </row>
    <row r="17" spans="1:23" ht="27.75" customHeight="1" x14ac:dyDescent="0.55000000000000004">
      <c r="A17" s="4" t="s">
        <v>17</v>
      </c>
      <c r="B17" s="4">
        <v>257</v>
      </c>
      <c r="C17" s="4">
        <v>207</v>
      </c>
      <c r="D17" s="4">
        <v>464</v>
      </c>
      <c r="E17" s="4">
        <v>17</v>
      </c>
      <c r="F17" s="4">
        <v>20</v>
      </c>
      <c r="G17" s="4">
        <v>37</v>
      </c>
      <c r="H17" s="4">
        <v>15</v>
      </c>
      <c r="I17" s="4">
        <v>26</v>
      </c>
      <c r="J17" s="4">
        <v>41</v>
      </c>
      <c r="K17" s="11">
        <f t="shared" si="1"/>
        <v>289</v>
      </c>
      <c r="L17" s="11">
        <f t="shared" si="0"/>
        <v>253</v>
      </c>
      <c r="M17" s="11">
        <f t="shared" si="0"/>
        <v>542</v>
      </c>
      <c r="P17" s="26" t="s">
        <v>195</v>
      </c>
      <c r="Q17" s="27">
        <f>SUM(U64:U68)</f>
        <v>1180</v>
      </c>
      <c r="R17" s="27">
        <f>SUM(V64:V68)</f>
        <v>1339</v>
      </c>
      <c r="S17" s="27">
        <f>SUM(W64:W68)</f>
        <v>2519</v>
      </c>
      <c r="T17" s="4" t="s">
        <v>17</v>
      </c>
      <c r="U17">
        <v>289</v>
      </c>
      <c r="V17">
        <v>253</v>
      </c>
      <c r="W17">
        <v>542</v>
      </c>
    </row>
    <row r="18" spans="1:23" ht="27.75" customHeight="1" x14ac:dyDescent="0.55000000000000004">
      <c r="A18" s="4" t="s">
        <v>18</v>
      </c>
      <c r="B18" s="4">
        <v>271</v>
      </c>
      <c r="C18" s="4">
        <v>240</v>
      </c>
      <c r="D18" s="4">
        <v>511</v>
      </c>
      <c r="E18" s="4">
        <v>12</v>
      </c>
      <c r="F18" s="4">
        <v>14</v>
      </c>
      <c r="G18" s="4">
        <v>26</v>
      </c>
      <c r="H18" s="4">
        <v>24</v>
      </c>
      <c r="I18" s="4">
        <v>20</v>
      </c>
      <c r="J18" s="4">
        <v>44</v>
      </c>
      <c r="K18" s="11">
        <f t="shared" si="1"/>
        <v>307</v>
      </c>
      <c r="L18" s="11">
        <f t="shared" si="0"/>
        <v>274</v>
      </c>
      <c r="M18" s="11">
        <f t="shared" si="0"/>
        <v>581</v>
      </c>
      <c r="P18" s="26" t="s">
        <v>196</v>
      </c>
      <c r="Q18" s="27">
        <f>SUM(U69:U73)</f>
        <v>959</v>
      </c>
      <c r="R18" s="27">
        <f>SUM(V69:V73)</f>
        <v>1122</v>
      </c>
      <c r="S18" s="27">
        <f>SUM(W69:W73)</f>
        <v>2081</v>
      </c>
      <c r="T18" s="4" t="s">
        <v>18</v>
      </c>
      <c r="U18">
        <v>307</v>
      </c>
      <c r="V18">
        <v>274</v>
      </c>
      <c r="W18">
        <v>581</v>
      </c>
    </row>
    <row r="19" spans="1:23" ht="27.75" customHeight="1" x14ac:dyDescent="0.55000000000000004">
      <c r="A19" s="4" t="s">
        <v>19</v>
      </c>
      <c r="B19" s="4">
        <v>252</v>
      </c>
      <c r="C19" s="4">
        <v>260</v>
      </c>
      <c r="D19" s="4">
        <v>512</v>
      </c>
      <c r="E19" s="4">
        <v>7</v>
      </c>
      <c r="F19" s="4">
        <v>5</v>
      </c>
      <c r="G19" s="4">
        <v>12</v>
      </c>
      <c r="H19" s="4">
        <v>26</v>
      </c>
      <c r="I19" s="4">
        <v>21</v>
      </c>
      <c r="J19" s="4">
        <v>47</v>
      </c>
      <c r="K19" s="11">
        <f t="shared" si="1"/>
        <v>285</v>
      </c>
      <c r="L19" s="11">
        <f t="shared" si="0"/>
        <v>286</v>
      </c>
      <c r="M19" s="11">
        <f t="shared" si="0"/>
        <v>571</v>
      </c>
      <c r="P19" s="26" t="s">
        <v>197</v>
      </c>
      <c r="Q19" s="27">
        <f>SUM(U74:U78)</f>
        <v>578</v>
      </c>
      <c r="R19" s="27">
        <f>SUM(V74:V78)</f>
        <v>821</v>
      </c>
      <c r="S19" s="27">
        <f>SUM(W74:W78)</f>
        <v>1399</v>
      </c>
      <c r="T19" s="4" t="s">
        <v>19</v>
      </c>
      <c r="U19">
        <v>285</v>
      </c>
      <c r="V19">
        <v>286</v>
      </c>
      <c r="W19">
        <v>571</v>
      </c>
    </row>
    <row r="20" spans="1:23" ht="27.75" customHeight="1" x14ac:dyDescent="0.55000000000000004">
      <c r="A20" s="4" t="s">
        <v>20</v>
      </c>
      <c r="B20" s="4">
        <v>255</v>
      </c>
      <c r="C20" s="4">
        <v>253</v>
      </c>
      <c r="D20" s="4">
        <v>508</v>
      </c>
      <c r="E20" s="4">
        <v>16</v>
      </c>
      <c r="F20" s="4">
        <v>11</v>
      </c>
      <c r="G20" s="4">
        <v>27</v>
      </c>
      <c r="H20" s="4">
        <v>23</v>
      </c>
      <c r="I20" s="4">
        <v>29</v>
      </c>
      <c r="J20" s="4">
        <v>52</v>
      </c>
      <c r="K20" s="11">
        <f t="shared" si="1"/>
        <v>294</v>
      </c>
      <c r="L20" s="11">
        <f t="shared" si="1"/>
        <v>293</v>
      </c>
      <c r="M20" s="11">
        <f t="shared" si="1"/>
        <v>587</v>
      </c>
      <c r="P20" s="26" t="s">
        <v>198</v>
      </c>
      <c r="Q20" s="27">
        <f>SUM(U79:U109)</f>
        <v>1368</v>
      </c>
      <c r="R20" s="27">
        <f>SUM(V79:V109)</f>
        <v>1961</v>
      </c>
      <c r="S20" s="27">
        <f>SUM(W79:W109)</f>
        <v>3329</v>
      </c>
      <c r="T20" s="4" t="s">
        <v>20</v>
      </c>
      <c r="U20">
        <v>294</v>
      </c>
      <c r="V20">
        <v>293</v>
      </c>
      <c r="W20">
        <v>587</v>
      </c>
    </row>
    <row r="21" spans="1:23" ht="27.75" customHeight="1" x14ac:dyDescent="0.55000000000000004">
      <c r="A21" s="4" t="s">
        <v>21</v>
      </c>
      <c r="B21" s="4">
        <v>298</v>
      </c>
      <c r="C21" s="4">
        <v>246</v>
      </c>
      <c r="D21" s="4">
        <v>544</v>
      </c>
      <c r="E21" s="4">
        <v>18</v>
      </c>
      <c r="F21" s="4">
        <v>24</v>
      </c>
      <c r="G21" s="4">
        <v>42</v>
      </c>
      <c r="H21" s="4">
        <v>21</v>
      </c>
      <c r="I21" s="4">
        <v>27</v>
      </c>
      <c r="J21" s="4">
        <v>48</v>
      </c>
      <c r="K21" s="11">
        <f t="shared" si="1"/>
        <v>337</v>
      </c>
      <c r="L21" s="11">
        <f t="shared" si="1"/>
        <v>297</v>
      </c>
      <c r="M21" s="11">
        <f t="shared" si="1"/>
        <v>634</v>
      </c>
      <c r="P21" s="27"/>
      <c r="Q21" s="27">
        <f>SUM(Q4:Q20)</f>
        <v>25162</v>
      </c>
      <c r="R21" s="27">
        <f>SUM(R4:R20)</f>
        <v>26792</v>
      </c>
      <c r="S21" s="27">
        <f>SUM(S4:S20)</f>
        <v>51954</v>
      </c>
      <c r="T21" s="4" t="s">
        <v>21</v>
      </c>
      <c r="U21">
        <v>337</v>
      </c>
      <c r="V21">
        <v>297</v>
      </c>
      <c r="W21">
        <v>634</v>
      </c>
    </row>
    <row r="22" spans="1:23" ht="27.75" customHeight="1" x14ac:dyDescent="0.55000000000000004">
      <c r="A22" s="4" t="s">
        <v>22</v>
      </c>
      <c r="B22" s="4">
        <v>280</v>
      </c>
      <c r="C22" s="4">
        <v>265</v>
      </c>
      <c r="D22" s="4">
        <v>545</v>
      </c>
      <c r="E22" s="4">
        <v>24</v>
      </c>
      <c r="F22" s="4">
        <v>10</v>
      </c>
      <c r="G22" s="4">
        <v>34</v>
      </c>
      <c r="H22" s="4">
        <v>33</v>
      </c>
      <c r="I22" s="4">
        <v>36</v>
      </c>
      <c r="J22" s="4">
        <v>69</v>
      </c>
      <c r="K22" s="11">
        <f t="shared" si="1"/>
        <v>337</v>
      </c>
      <c r="L22" s="11">
        <f t="shared" si="1"/>
        <v>311</v>
      </c>
      <c r="M22" s="11">
        <f t="shared" si="1"/>
        <v>648</v>
      </c>
      <c r="T22" s="4" t="s">
        <v>22</v>
      </c>
      <c r="U22">
        <v>337</v>
      </c>
      <c r="V22">
        <v>311</v>
      </c>
      <c r="W22">
        <v>648</v>
      </c>
    </row>
    <row r="23" spans="1:23" ht="27.75" customHeight="1" x14ac:dyDescent="0.55000000000000004">
      <c r="A23" s="4" t="s">
        <v>23</v>
      </c>
      <c r="B23" s="4">
        <v>278</v>
      </c>
      <c r="C23" s="4">
        <v>290</v>
      </c>
      <c r="D23" s="4">
        <v>568</v>
      </c>
      <c r="E23" s="4">
        <v>25</v>
      </c>
      <c r="F23" s="4">
        <v>13</v>
      </c>
      <c r="G23" s="4">
        <v>38</v>
      </c>
      <c r="H23" s="4">
        <v>36</v>
      </c>
      <c r="I23" s="4">
        <v>26</v>
      </c>
      <c r="J23" s="4">
        <v>62</v>
      </c>
      <c r="K23" s="11">
        <f t="shared" si="1"/>
        <v>339</v>
      </c>
      <c r="L23" s="11">
        <f t="shared" si="1"/>
        <v>329</v>
      </c>
      <c r="M23" s="11">
        <f t="shared" si="1"/>
        <v>668</v>
      </c>
      <c r="T23" s="4" t="s">
        <v>23</v>
      </c>
      <c r="U23">
        <v>339</v>
      </c>
      <c r="V23">
        <v>329</v>
      </c>
      <c r="W23">
        <v>668</v>
      </c>
    </row>
    <row r="24" spans="1:23" ht="27.75" customHeight="1" x14ac:dyDescent="0.55000000000000004">
      <c r="A24" s="4" t="s">
        <v>24</v>
      </c>
      <c r="B24" s="4">
        <v>298</v>
      </c>
      <c r="C24" s="4">
        <v>320</v>
      </c>
      <c r="D24" s="4">
        <v>618</v>
      </c>
      <c r="E24" s="4">
        <v>19</v>
      </c>
      <c r="F24" s="4">
        <v>21</v>
      </c>
      <c r="G24" s="4">
        <v>40</v>
      </c>
      <c r="H24" s="4">
        <v>39</v>
      </c>
      <c r="I24" s="4">
        <v>30</v>
      </c>
      <c r="J24" s="4">
        <v>69</v>
      </c>
      <c r="K24" s="11">
        <f t="shared" si="1"/>
        <v>356</v>
      </c>
      <c r="L24" s="11">
        <f t="shared" si="1"/>
        <v>371</v>
      </c>
      <c r="M24" s="11">
        <f t="shared" si="1"/>
        <v>727</v>
      </c>
      <c r="T24" s="4" t="s">
        <v>24</v>
      </c>
      <c r="U24">
        <v>356</v>
      </c>
      <c r="V24">
        <v>371</v>
      </c>
      <c r="W24">
        <v>727</v>
      </c>
    </row>
    <row r="25" spans="1:23" ht="27.75" customHeight="1" x14ac:dyDescent="0.55000000000000004">
      <c r="A25" s="4" t="s">
        <v>25</v>
      </c>
      <c r="B25" s="4">
        <v>292</v>
      </c>
      <c r="C25" s="4">
        <v>288</v>
      </c>
      <c r="D25" s="4">
        <v>580</v>
      </c>
      <c r="E25" s="4">
        <v>11</v>
      </c>
      <c r="F25" s="4">
        <v>9</v>
      </c>
      <c r="G25" s="4">
        <v>20</v>
      </c>
      <c r="H25" s="4">
        <v>29</v>
      </c>
      <c r="I25" s="4">
        <v>30</v>
      </c>
      <c r="J25" s="4">
        <v>59</v>
      </c>
      <c r="K25" s="11">
        <f t="shared" si="1"/>
        <v>332</v>
      </c>
      <c r="L25" s="11">
        <f t="shared" si="1"/>
        <v>327</v>
      </c>
      <c r="M25" s="11">
        <f t="shared" si="1"/>
        <v>659</v>
      </c>
      <c r="T25" s="4" t="s">
        <v>25</v>
      </c>
      <c r="U25">
        <v>332</v>
      </c>
      <c r="V25">
        <v>327</v>
      </c>
      <c r="W25">
        <v>659</v>
      </c>
    </row>
    <row r="26" spans="1:23" ht="27.75" customHeight="1" x14ac:dyDescent="0.55000000000000004">
      <c r="A26" s="4" t="s">
        <v>26</v>
      </c>
      <c r="B26" s="4">
        <v>269</v>
      </c>
      <c r="C26" s="4">
        <v>276</v>
      </c>
      <c r="D26" s="4">
        <v>545</v>
      </c>
      <c r="E26" s="4">
        <v>7</v>
      </c>
      <c r="F26" s="4">
        <v>28</v>
      </c>
      <c r="G26" s="4">
        <v>35</v>
      </c>
      <c r="H26" s="4">
        <v>21</v>
      </c>
      <c r="I26" s="4">
        <v>35</v>
      </c>
      <c r="J26" s="4">
        <v>56</v>
      </c>
      <c r="K26" s="11">
        <f t="shared" si="1"/>
        <v>297</v>
      </c>
      <c r="L26" s="11">
        <f t="shared" si="1"/>
        <v>339</v>
      </c>
      <c r="M26" s="11">
        <f t="shared" si="1"/>
        <v>636</v>
      </c>
      <c r="T26" s="4" t="s">
        <v>26</v>
      </c>
      <c r="U26">
        <v>297</v>
      </c>
      <c r="V26">
        <v>339</v>
      </c>
      <c r="W26">
        <v>636</v>
      </c>
    </row>
    <row r="27" spans="1:23" ht="27.75" customHeight="1" x14ac:dyDescent="0.55000000000000004">
      <c r="A27" s="4" t="s">
        <v>27</v>
      </c>
      <c r="B27" s="4">
        <v>270</v>
      </c>
      <c r="C27" s="4">
        <v>296</v>
      </c>
      <c r="D27" s="4">
        <v>566</v>
      </c>
      <c r="E27" s="4">
        <v>18</v>
      </c>
      <c r="F27" s="4">
        <v>15</v>
      </c>
      <c r="G27" s="4">
        <v>33</v>
      </c>
      <c r="H27" s="4">
        <v>30</v>
      </c>
      <c r="I27" s="4">
        <v>32</v>
      </c>
      <c r="J27" s="4">
        <v>62</v>
      </c>
      <c r="K27" s="11">
        <f t="shared" si="1"/>
        <v>318</v>
      </c>
      <c r="L27" s="11">
        <f t="shared" si="1"/>
        <v>343</v>
      </c>
      <c r="M27" s="11">
        <f t="shared" si="1"/>
        <v>661</v>
      </c>
      <c r="T27" s="4" t="s">
        <v>27</v>
      </c>
      <c r="U27">
        <v>318</v>
      </c>
      <c r="V27">
        <v>343</v>
      </c>
      <c r="W27">
        <v>661</v>
      </c>
    </row>
    <row r="28" spans="1:23" ht="27.75" customHeight="1" x14ac:dyDescent="0.55000000000000004">
      <c r="A28" s="4" t="s">
        <v>28</v>
      </c>
      <c r="B28" s="4">
        <v>351</v>
      </c>
      <c r="C28" s="4">
        <v>305</v>
      </c>
      <c r="D28" s="4">
        <v>656</v>
      </c>
      <c r="E28" s="4">
        <v>20</v>
      </c>
      <c r="F28" s="4">
        <v>13</v>
      </c>
      <c r="G28" s="4">
        <v>33</v>
      </c>
      <c r="H28" s="4">
        <v>37</v>
      </c>
      <c r="I28" s="4">
        <v>33</v>
      </c>
      <c r="J28" s="4">
        <v>70</v>
      </c>
      <c r="K28" s="11">
        <f t="shared" si="1"/>
        <v>408</v>
      </c>
      <c r="L28" s="11">
        <f t="shared" si="1"/>
        <v>351</v>
      </c>
      <c r="M28" s="11">
        <f t="shared" si="1"/>
        <v>759</v>
      </c>
      <c r="T28" s="4" t="s">
        <v>28</v>
      </c>
      <c r="U28">
        <v>408</v>
      </c>
      <c r="V28">
        <v>351</v>
      </c>
      <c r="W28">
        <v>759</v>
      </c>
    </row>
    <row r="29" spans="1:23" ht="27.75" customHeight="1" x14ac:dyDescent="0.55000000000000004">
      <c r="A29" s="4" t="s">
        <v>29</v>
      </c>
      <c r="B29" s="4">
        <v>285</v>
      </c>
      <c r="C29" s="4">
        <v>276</v>
      </c>
      <c r="D29" s="4">
        <v>561</v>
      </c>
      <c r="E29" s="4">
        <v>14</v>
      </c>
      <c r="F29" s="4">
        <v>18</v>
      </c>
      <c r="G29" s="4">
        <v>32</v>
      </c>
      <c r="H29" s="4">
        <v>32</v>
      </c>
      <c r="I29" s="4">
        <v>32</v>
      </c>
      <c r="J29" s="4">
        <v>64</v>
      </c>
      <c r="K29" s="11">
        <f t="shared" si="1"/>
        <v>331</v>
      </c>
      <c r="L29" s="11">
        <f t="shared" si="1"/>
        <v>326</v>
      </c>
      <c r="M29" s="11">
        <f t="shared" si="1"/>
        <v>657</v>
      </c>
      <c r="T29" s="4" t="s">
        <v>29</v>
      </c>
      <c r="U29">
        <v>331</v>
      </c>
      <c r="V29">
        <v>326</v>
      </c>
      <c r="W29">
        <v>657</v>
      </c>
    </row>
    <row r="30" spans="1:23" ht="27.75" customHeight="1" x14ac:dyDescent="0.55000000000000004">
      <c r="A30" s="4" t="s">
        <v>30</v>
      </c>
      <c r="B30" s="4">
        <v>303</v>
      </c>
      <c r="C30" s="4">
        <v>311</v>
      </c>
      <c r="D30" s="4">
        <v>614</v>
      </c>
      <c r="E30" s="4">
        <v>14</v>
      </c>
      <c r="F30" s="4">
        <v>15</v>
      </c>
      <c r="G30" s="4">
        <v>29</v>
      </c>
      <c r="H30" s="4">
        <v>44</v>
      </c>
      <c r="I30" s="4">
        <v>40</v>
      </c>
      <c r="J30" s="4">
        <v>84</v>
      </c>
      <c r="K30" s="11">
        <f t="shared" si="1"/>
        <v>361</v>
      </c>
      <c r="L30" s="11">
        <f t="shared" si="1"/>
        <v>366</v>
      </c>
      <c r="M30" s="11">
        <f t="shared" si="1"/>
        <v>727</v>
      </c>
      <c r="T30" s="4" t="s">
        <v>30</v>
      </c>
      <c r="U30">
        <v>361</v>
      </c>
      <c r="V30">
        <v>366</v>
      </c>
      <c r="W30">
        <v>727</v>
      </c>
    </row>
    <row r="31" spans="1:23" ht="27.75" customHeight="1" x14ac:dyDescent="0.55000000000000004">
      <c r="A31" s="4" t="s">
        <v>31</v>
      </c>
      <c r="B31" s="4">
        <v>299</v>
      </c>
      <c r="C31" s="4">
        <v>295</v>
      </c>
      <c r="D31" s="4">
        <v>594</v>
      </c>
      <c r="E31" s="4">
        <v>13</v>
      </c>
      <c r="F31" s="4">
        <v>13</v>
      </c>
      <c r="G31" s="4">
        <v>26</v>
      </c>
      <c r="H31" s="4">
        <v>34</v>
      </c>
      <c r="I31" s="4">
        <v>28</v>
      </c>
      <c r="J31" s="4">
        <v>62</v>
      </c>
      <c r="K31" s="11">
        <f t="shared" si="1"/>
        <v>346</v>
      </c>
      <c r="L31" s="11">
        <f t="shared" si="1"/>
        <v>336</v>
      </c>
      <c r="M31" s="11">
        <f t="shared" si="1"/>
        <v>682</v>
      </c>
      <c r="T31" s="4" t="s">
        <v>31</v>
      </c>
      <c r="U31">
        <v>346</v>
      </c>
      <c r="V31">
        <v>336</v>
      </c>
      <c r="W31">
        <v>682</v>
      </c>
    </row>
    <row r="32" spans="1:23" ht="27.75" customHeight="1" x14ac:dyDescent="0.55000000000000004">
      <c r="A32" s="4" t="s">
        <v>32</v>
      </c>
      <c r="B32" s="4">
        <v>279</v>
      </c>
      <c r="C32" s="4">
        <v>288</v>
      </c>
      <c r="D32" s="4">
        <v>567</v>
      </c>
      <c r="E32" s="4">
        <v>21</v>
      </c>
      <c r="F32" s="4">
        <v>8</v>
      </c>
      <c r="G32" s="4">
        <v>29</v>
      </c>
      <c r="H32" s="4">
        <v>32</v>
      </c>
      <c r="I32" s="4">
        <v>29</v>
      </c>
      <c r="J32" s="4">
        <v>61</v>
      </c>
      <c r="K32" s="11">
        <f t="shared" si="1"/>
        <v>332</v>
      </c>
      <c r="L32" s="11">
        <f t="shared" si="1"/>
        <v>325</v>
      </c>
      <c r="M32" s="11">
        <f t="shared" si="1"/>
        <v>657</v>
      </c>
      <c r="T32" s="4" t="s">
        <v>32</v>
      </c>
      <c r="U32">
        <v>332</v>
      </c>
      <c r="V32">
        <v>325</v>
      </c>
      <c r="W32">
        <v>657</v>
      </c>
    </row>
    <row r="33" spans="1:23" ht="27.75" customHeight="1" x14ac:dyDescent="0.55000000000000004">
      <c r="A33" s="4" t="s">
        <v>33</v>
      </c>
      <c r="B33" s="4">
        <v>307</v>
      </c>
      <c r="C33" s="4">
        <v>295</v>
      </c>
      <c r="D33" s="4">
        <v>602</v>
      </c>
      <c r="E33" s="4">
        <v>24</v>
      </c>
      <c r="F33" s="4">
        <v>25</v>
      </c>
      <c r="G33" s="4">
        <v>49</v>
      </c>
      <c r="H33" s="4">
        <v>36</v>
      </c>
      <c r="I33" s="4">
        <v>27</v>
      </c>
      <c r="J33" s="4">
        <v>63</v>
      </c>
      <c r="K33" s="11">
        <f t="shared" si="1"/>
        <v>367</v>
      </c>
      <c r="L33" s="11">
        <f t="shared" si="1"/>
        <v>347</v>
      </c>
      <c r="M33" s="11">
        <f t="shared" si="1"/>
        <v>714</v>
      </c>
      <c r="T33" s="4" t="s">
        <v>33</v>
      </c>
      <c r="U33">
        <v>367</v>
      </c>
      <c r="V33">
        <v>347</v>
      </c>
      <c r="W33">
        <v>714</v>
      </c>
    </row>
    <row r="34" spans="1:23" ht="27.75" customHeight="1" x14ac:dyDescent="0.55000000000000004">
      <c r="A34" s="4" t="s">
        <v>34</v>
      </c>
      <c r="B34" s="4">
        <v>349</v>
      </c>
      <c r="C34" s="4">
        <v>325</v>
      </c>
      <c r="D34" s="4">
        <v>674</v>
      </c>
      <c r="E34" s="4">
        <v>10</v>
      </c>
      <c r="F34" s="4">
        <v>24</v>
      </c>
      <c r="G34" s="4">
        <v>34</v>
      </c>
      <c r="H34" s="4">
        <v>28</v>
      </c>
      <c r="I34" s="4">
        <v>24</v>
      </c>
      <c r="J34" s="4">
        <v>52</v>
      </c>
      <c r="K34" s="11">
        <f t="shared" si="1"/>
        <v>387</v>
      </c>
      <c r="L34" s="11">
        <f t="shared" si="1"/>
        <v>373</v>
      </c>
      <c r="M34" s="11">
        <f t="shared" si="1"/>
        <v>760</v>
      </c>
      <c r="T34" s="4" t="s">
        <v>34</v>
      </c>
      <c r="U34">
        <v>387</v>
      </c>
      <c r="V34">
        <v>373</v>
      </c>
      <c r="W34">
        <v>760</v>
      </c>
    </row>
    <row r="35" spans="1:23" ht="27.75" customHeight="1" x14ac:dyDescent="0.55000000000000004">
      <c r="A35" s="4" t="s">
        <v>35</v>
      </c>
      <c r="B35" s="4">
        <v>312</v>
      </c>
      <c r="C35" s="4">
        <v>313</v>
      </c>
      <c r="D35" s="4">
        <v>625</v>
      </c>
      <c r="E35" s="4">
        <v>21</v>
      </c>
      <c r="F35" s="4">
        <v>21</v>
      </c>
      <c r="G35" s="4">
        <v>42</v>
      </c>
      <c r="H35" s="4">
        <v>45</v>
      </c>
      <c r="I35" s="4">
        <v>38</v>
      </c>
      <c r="J35" s="4">
        <v>83</v>
      </c>
      <c r="K35" s="11">
        <f t="shared" si="1"/>
        <v>378</v>
      </c>
      <c r="L35" s="11">
        <f t="shared" si="1"/>
        <v>372</v>
      </c>
      <c r="M35" s="11">
        <f t="shared" si="1"/>
        <v>750</v>
      </c>
      <c r="T35" s="4" t="s">
        <v>35</v>
      </c>
      <c r="U35">
        <v>378</v>
      </c>
      <c r="V35">
        <v>372</v>
      </c>
      <c r="W35">
        <v>750</v>
      </c>
    </row>
    <row r="36" spans="1:23" ht="27.75" customHeight="1" x14ac:dyDescent="0.55000000000000004">
      <c r="A36" s="4" t="s">
        <v>36</v>
      </c>
      <c r="B36" s="4">
        <v>355</v>
      </c>
      <c r="C36" s="4">
        <v>362</v>
      </c>
      <c r="D36" s="4">
        <v>717</v>
      </c>
      <c r="E36" s="4">
        <v>21</v>
      </c>
      <c r="F36" s="4">
        <v>22</v>
      </c>
      <c r="G36" s="4">
        <v>43</v>
      </c>
      <c r="H36" s="4">
        <v>22</v>
      </c>
      <c r="I36" s="4">
        <v>32</v>
      </c>
      <c r="J36" s="4">
        <v>54</v>
      </c>
      <c r="K36" s="11">
        <f t="shared" si="1"/>
        <v>398</v>
      </c>
      <c r="L36" s="11">
        <f t="shared" si="1"/>
        <v>416</v>
      </c>
      <c r="M36" s="11">
        <f t="shared" si="1"/>
        <v>814</v>
      </c>
      <c r="T36" s="4" t="s">
        <v>36</v>
      </c>
      <c r="U36">
        <v>398</v>
      </c>
      <c r="V36">
        <v>416</v>
      </c>
      <c r="W36">
        <v>814</v>
      </c>
    </row>
    <row r="37" spans="1:23" ht="27.75" customHeight="1" x14ac:dyDescent="0.55000000000000004">
      <c r="A37" s="4" t="s">
        <v>37</v>
      </c>
      <c r="B37" s="4">
        <v>392</v>
      </c>
      <c r="C37" s="4">
        <v>393</v>
      </c>
      <c r="D37" s="4">
        <v>785</v>
      </c>
      <c r="E37" s="4">
        <v>22</v>
      </c>
      <c r="F37" s="4">
        <v>18</v>
      </c>
      <c r="G37" s="4">
        <v>40</v>
      </c>
      <c r="H37" s="4">
        <v>45</v>
      </c>
      <c r="I37" s="4">
        <v>29</v>
      </c>
      <c r="J37" s="4">
        <v>74</v>
      </c>
      <c r="K37" s="11">
        <f t="shared" si="1"/>
        <v>459</v>
      </c>
      <c r="L37" s="11">
        <f t="shared" si="1"/>
        <v>440</v>
      </c>
      <c r="M37" s="11">
        <f t="shared" si="1"/>
        <v>899</v>
      </c>
      <c r="T37" s="4" t="s">
        <v>37</v>
      </c>
      <c r="U37">
        <v>459</v>
      </c>
      <c r="V37">
        <v>440</v>
      </c>
      <c r="W37">
        <v>899</v>
      </c>
    </row>
    <row r="38" spans="1:23" ht="27.75" customHeight="1" x14ac:dyDescent="0.55000000000000004">
      <c r="A38" s="4" t="s">
        <v>38</v>
      </c>
      <c r="B38" s="4">
        <v>357</v>
      </c>
      <c r="C38" s="4">
        <v>380</v>
      </c>
      <c r="D38" s="4">
        <v>737</v>
      </c>
      <c r="E38" s="4">
        <v>31</v>
      </c>
      <c r="F38" s="4">
        <v>21</v>
      </c>
      <c r="G38" s="4">
        <v>52</v>
      </c>
      <c r="H38" s="4">
        <v>36</v>
      </c>
      <c r="I38" s="4">
        <v>39</v>
      </c>
      <c r="J38" s="4">
        <v>75</v>
      </c>
      <c r="K38" s="11">
        <f t="shared" si="1"/>
        <v>424</v>
      </c>
      <c r="L38" s="11">
        <f t="shared" si="1"/>
        <v>440</v>
      </c>
      <c r="M38" s="11">
        <f t="shared" si="1"/>
        <v>864</v>
      </c>
      <c r="T38" s="4" t="s">
        <v>38</v>
      </c>
      <c r="U38">
        <v>424</v>
      </c>
      <c r="V38">
        <v>440</v>
      </c>
      <c r="W38">
        <v>864</v>
      </c>
    </row>
    <row r="39" spans="1:23" ht="27.75" customHeight="1" x14ac:dyDescent="0.55000000000000004">
      <c r="A39" s="4" t="s">
        <v>39</v>
      </c>
      <c r="B39" s="4">
        <v>362</v>
      </c>
      <c r="C39" s="4">
        <v>388</v>
      </c>
      <c r="D39" s="4">
        <v>750</v>
      </c>
      <c r="E39" s="4">
        <v>20</v>
      </c>
      <c r="F39" s="4">
        <v>25</v>
      </c>
      <c r="G39" s="4">
        <v>45</v>
      </c>
      <c r="H39" s="4">
        <v>45</v>
      </c>
      <c r="I39" s="4">
        <v>37</v>
      </c>
      <c r="J39" s="4">
        <v>82</v>
      </c>
      <c r="K39" s="11">
        <f t="shared" si="1"/>
        <v>427</v>
      </c>
      <c r="L39" s="11">
        <f t="shared" si="1"/>
        <v>450</v>
      </c>
      <c r="M39" s="11">
        <f t="shared" si="1"/>
        <v>877</v>
      </c>
      <c r="T39" s="4" t="s">
        <v>39</v>
      </c>
      <c r="U39">
        <v>427</v>
      </c>
      <c r="V39">
        <v>450</v>
      </c>
      <c r="W39">
        <v>877</v>
      </c>
    </row>
    <row r="40" spans="1:23" ht="27.75" customHeight="1" x14ac:dyDescent="0.55000000000000004">
      <c r="A40" s="4" t="s">
        <v>40</v>
      </c>
      <c r="B40" s="4">
        <v>332</v>
      </c>
      <c r="C40" s="4">
        <v>355</v>
      </c>
      <c r="D40" s="4">
        <v>687</v>
      </c>
      <c r="E40" s="4">
        <v>23</v>
      </c>
      <c r="F40" s="4">
        <v>22</v>
      </c>
      <c r="G40" s="4">
        <v>45</v>
      </c>
      <c r="H40" s="4">
        <v>34</v>
      </c>
      <c r="I40" s="4">
        <v>38</v>
      </c>
      <c r="J40" s="4">
        <v>72</v>
      </c>
      <c r="K40" s="11">
        <f t="shared" si="1"/>
        <v>389</v>
      </c>
      <c r="L40" s="11">
        <f t="shared" si="1"/>
        <v>415</v>
      </c>
      <c r="M40" s="11">
        <f t="shared" si="1"/>
        <v>804</v>
      </c>
      <c r="T40" s="4" t="s">
        <v>40</v>
      </c>
      <c r="U40">
        <v>389</v>
      </c>
      <c r="V40">
        <v>415</v>
      </c>
      <c r="W40">
        <v>804</v>
      </c>
    </row>
    <row r="41" spans="1:23" ht="27.75" customHeight="1" x14ac:dyDescent="0.55000000000000004">
      <c r="A41" s="4" t="s">
        <v>41</v>
      </c>
      <c r="B41" s="4">
        <v>370</v>
      </c>
      <c r="C41" s="4">
        <v>392</v>
      </c>
      <c r="D41" s="4">
        <v>762</v>
      </c>
      <c r="E41" s="4">
        <v>20</v>
      </c>
      <c r="F41" s="4">
        <v>13</v>
      </c>
      <c r="G41" s="4">
        <v>33</v>
      </c>
      <c r="H41" s="4">
        <v>39</v>
      </c>
      <c r="I41" s="4">
        <v>41</v>
      </c>
      <c r="J41" s="4">
        <v>80</v>
      </c>
      <c r="K41" s="11">
        <f t="shared" si="1"/>
        <v>429</v>
      </c>
      <c r="L41" s="11">
        <f t="shared" si="1"/>
        <v>446</v>
      </c>
      <c r="M41" s="11">
        <f t="shared" si="1"/>
        <v>875</v>
      </c>
      <c r="T41" s="4" t="s">
        <v>41</v>
      </c>
      <c r="U41">
        <v>429</v>
      </c>
      <c r="V41">
        <v>446</v>
      </c>
      <c r="W41">
        <v>875</v>
      </c>
    </row>
    <row r="42" spans="1:23" ht="27.75" customHeight="1" x14ac:dyDescent="0.55000000000000004">
      <c r="A42" s="4" t="s">
        <v>42</v>
      </c>
      <c r="B42" s="4">
        <v>353</v>
      </c>
      <c r="C42" s="4">
        <v>411</v>
      </c>
      <c r="D42" s="4">
        <v>764</v>
      </c>
      <c r="E42" s="4">
        <v>21</v>
      </c>
      <c r="F42" s="4">
        <v>18</v>
      </c>
      <c r="G42" s="4">
        <v>39</v>
      </c>
      <c r="H42" s="4">
        <v>31</v>
      </c>
      <c r="I42" s="4">
        <v>42</v>
      </c>
      <c r="J42" s="4">
        <v>73</v>
      </c>
      <c r="K42" s="11">
        <f t="shared" si="1"/>
        <v>405</v>
      </c>
      <c r="L42" s="11">
        <f t="shared" si="1"/>
        <v>471</v>
      </c>
      <c r="M42" s="11">
        <f t="shared" si="1"/>
        <v>876</v>
      </c>
      <c r="T42" s="4" t="s">
        <v>42</v>
      </c>
      <c r="U42">
        <v>405</v>
      </c>
      <c r="V42">
        <v>471</v>
      </c>
      <c r="W42">
        <v>876</v>
      </c>
    </row>
    <row r="43" spans="1:23" ht="27.75" customHeight="1" x14ac:dyDescent="0.55000000000000004">
      <c r="A43" s="4" t="s">
        <v>43</v>
      </c>
      <c r="B43" s="4">
        <v>375</v>
      </c>
      <c r="C43" s="4">
        <v>406</v>
      </c>
      <c r="D43" s="4">
        <v>781</v>
      </c>
      <c r="E43" s="4">
        <v>22</v>
      </c>
      <c r="F43" s="4">
        <v>25</v>
      </c>
      <c r="G43" s="4">
        <v>47</v>
      </c>
      <c r="H43" s="4">
        <v>28</v>
      </c>
      <c r="I43" s="4">
        <v>36</v>
      </c>
      <c r="J43" s="4">
        <v>64</v>
      </c>
      <c r="K43" s="11">
        <f t="shared" si="1"/>
        <v>425</v>
      </c>
      <c r="L43" s="11">
        <f t="shared" si="1"/>
        <v>467</v>
      </c>
      <c r="M43" s="11">
        <f t="shared" si="1"/>
        <v>892</v>
      </c>
      <c r="T43" s="4" t="s">
        <v>43</v>
      </c>
      <c r="U43">
        <v>425</v>
      </c>
      <c r="V43">
        <v>467</v>
      </c>
      <c r="W43">
        <v>892</v>
      </c>
    </row>
    <row r="44" spans="1:23" ht="27.75" customHeight="1" x14ac:dyDescent="0.55000000000000004">
      <c r="A44" s="4" t="s">
        <v>44</v>
      </c>
      <c r="B44" s="4">
        <v>358</v>
      </c>
      <c r="C44" s="4">
        <v>389</v>
      </c>
      <c r="D44" s="4">
        <v>747</v>
      </c>
      <c r="E44" s="4">
        <v>18</v>
      </c>
      <c r="F44" s="4">
        <v>18</v>
      </c>
      <c r="G44" s="4">
        <v>36</v>
      </c>
      <c r="H44" s="4">
        <v>31</v>
      </c>
      <c r="I44" s="4">
        <v>34</v>
      </c>
      <c r="J44" s="4">
        <v>65</v>
      </c>
      <c r="K44" s="11">
        <f t="shared" si="1"/>
        <v>407</v>
      </c>
      <c r="L44" s="11">
        <f t="shared" si="1"/>
        <v>441</v>
      </c>
      <c r="M44" s="11">
        <f t="shared" si="1"/>
        <v>848</v>
      </c>
      <c r="T44" s="4" t="s">
        <v>44</v>
      </c>
      <c r="U44">
        <v>407</v>
      </c>
      <c r="V44">
        <v>441</v>
      </c>
      <c r="W44">
        <v>848</v>
      </c>
    </row>
    <row r="45" spans="1:23" ht="27.75" customHeight="1" x14ac:dyDescent="0.55000000000000004">
      <c r="A45" s="4" t="s">
        <v>45</v>
      </c>
      <c r="B45" s="4">
        <v>335</v>
      </c>
      <c r="C45" s="4">
        <v>363</v>
      </c>
      <c r="D45" s="4">
        <v>698</v>
      </c>
      <c r="E45" s="4">
        <v>24</v>
      </c>
      <c r="F45" s="4">
        <v>20</v>
      </c>
      <c r="G45" s="4">
        <v>44</v>
      </c>
      <c r="H45" s="4">
        <v>31</v>
      </c>
      <c r="I45" s="4">
        <v>32</v>
      </c>
      <c r="J45" s="4">
        <v>63</v>
      </c>
      <c r="K45" s="11">
        <f t="shared" si="1"/>
        <v>390</v>
      </c>
      <c r="L45" s="11">
        <f t="shared" si="1"/>
        <v>415</v>
      </c>
      <c r="M45" s="11">
        <f t="shared" si="1"/>
        <v>805</v>
      </c>
      <c r="T45" s="4" t="s">
        <v>45</v>
      </c>
      <c r="U45">
        <v>390</v>
      </c>
      <c r="V45">
        <v>415</v>
      </c>
      <c r="W45">
        <v>805</v>
      </c>
    </row>
    <row r="46" spans="1:23" ht="27.75" customHeight="1" x14ac:dyDescent="0.55000000000000004">
      <c r="A46" s="4" t="s">
        <v>46</v>
      </c>
      <c r="B46" s="4">
        <v>320</v>
      </c>
      <c r="C46" s="4">
        <v>364</v>
      </c>
      <c r="D46" s="4">
        <v>684</v>
      </c>
      <c r="E46" s="4">
        <v>28</v>
      </c>
      <c r="F46" s="4">
        <v>29</v>
      </c>
      <c r="G46" s="4">
        <v>57</v>
      </c>
      <c r="H46" s="4">
        <v>34</v>
      </c>
      <c r="I46" s="4">
        <v>47</v>
      </c>
      <c r="J46" s="4">
        <v>81</v>
      </c>
      <c r="K46" s="11">
        <f t="shared" si="1"/>
        <v>382</v>
      </c>
      <c r="L46" s="11">
        <f t="shared" si="1"/>
        <v>440</v>
      </c>
      <c r="M46" s="11">
        <f t="shared" si="1"/>
        <v>822</v>
      </c>
      <c r="T46" s="4" t="s">
        <v>46</v>
      </c>
      <c r="U46">
        <v>382</v>
      </c>
      <c r="V46">
        <v>440</v>
      </c>
      <c r="W46">
        <v>822</v>
      </c>
    </row>
    <row r="47" spans="1:23" ht="27.75" customHeight="1" x14ac:dyDescent="0.55000000000000004">
      <c r="A47" s="4" t="s">
        <v>47</v>
      </c>
      <c r="B47" s="4">
        <v>379</v>
      </c>
      <c r="C47" s="4">
        <v>370</v>
      </c>
      <c r="D47" s="4">
        <v>749</v>
      </c>
      <c r="E47" s="4">
        <v>29</v>
      </c>
      <c r="F47" s="4">
        <v>16</v>
      </c>
      <c r="G47" s="4">
        <v>45</v>
      </c>
      <c r="H47" s="4">
        <v>23</v>
      </c>
      <c r="I47" s="4">
        <v>32</v>
      </c>
      <c r="J47" s="4">
        <v>55</v>
      </c>
      <c r="K47" s="11">
        <f t="shared" si="1"/>
        <v>431</v>
      </c>
      <c r="L47" s="11">
        <f t="shared" si="1"/>
        <v>418</v>
      </c>
      <c r="M47" s="11">
        <f t="shared" si="1"/>
        <v>849</v>
      </c>
      <c r="T47" s="4" t="s">
        <v>47</v>
      </c>
      <c r="U47">
        <v>431</v>
      </c>
      <c r="V47">
        <v>418</v>
      </c>
      <c r="W47">
        <v>849</v>
      </c>
    </row>
    <row r="48" spans="1:23" ht="27.75" customHeight="1" x14ac:dyDescent="0.55000000000000004">
      <c r="A48" s="4" t="s">
        <v>48</v>
      </c>
      <c r="B48" s="4">
        <v>377</v>
      </c>
      <c r="C48" s="4">
        <v>415</v>
      </c>
      <c r="D48" s="4">
        <v>792</v>
      </c>
      <c r="E48" s="4">
        <v>33</v>
      </c>
      <c r="F48" s="4">
        <v>14</v>
      </c>
      <c r="G48" s="4">
        <v>47</v>
      </c>
      <c r="H48" s="4">
        <v>36</v>
      </c>
      <c r="I48" s="4">
        <v>35</v>
      </c>
      <c r="J48" s="4">
        <v>71</v>
      </c>
      <c r="K48" s="11">
        <f t="shared" si="1"/>
        <v>446</v>
      </c>
      <c r="L48" s="11">
        <f t="shared" si="1"/>
        <v>464</v>
      </c>
      <c r="M48" s="11">
        <f t="shared" si="1"/>
        <v>910</v>
      </c>
      <c r="T48" s="4" t="s">
        <v>48</v>
      </c>
      <c r="U48">
        <v>446</v>
      </c>
      <c r="V48">
        <v>464</v>
      </c>
      <c r="W48">
        <v>910</v>
      </c>
    </row>
    <row r="49" spans="1:23" ht="27.75" customHeight="1" x14ac:dyDescent="0.55000000000000004">
      <c r="A49" s="4" t="s">
        <v>49</v>
      </c>
      <c r="B49" s="4">
        <v>339</v>
      </c>
      <c r="C49" s="4">
        <v>384</v>
      </c>
      <c r="D49" s="4">
        <v>723</v>
      </c>
      <c r="E49" s="4">
        <v>31</v>
      </c>
      <c r="F49" s="4">
        <v>21</v>
      </c>
      <c r="G49" s="4">
        <v>52</v>
      </c>
      <c r="H49" s="4">
        <v>32</v>
      </c>
      <c r="I49" s="4">
        <v>45</v>
      </c>
      <c r="J49" s="4">
        <v>77</v>
      </c>
      <c r="K49" s="11">
        <f t="shared" si="1"/>
        <v>402</v>
      </c>
      <c r="L49" s="11">
        <f t="shared" si="1"/>
        <v>450</v>
      </c>
      <c r="M49" s="11">
        <f t="shared" si="1"/>
        <v>852</v>
      </c>
      <c r="T49" s="4" t="s">
        <v>49</v>
      </c>
      <c r="U49">
        <v>402</v>
      </c>
      <c r="V49">
        <v>450</v>
      </c>
      <c r="W49">
        <v>852</v>
      </c>
    </row>
    <row r="50" spans="1:23" ht="27.75" customHeight="1" x14ac:dyDescent="0.55000000000000004">
      <c r="A50" s="4" t="s">
        <v>50</v>
      </c>
      <c r="B50" s="4">
        <v>334</v>
      </c>
      <c r="C50" s="4">
        <v>350</v>
      </c>
      <c r="D50" s="4">
        <v>684</v>
      </c>
      <c r="E50" s="4">
        <v>26</v>
      </c>
      <c r="F50" s="4">
        <v>26</v>
      </c>
      <c r="G50" s="4">
        <v>52</v>
      </c>
      <c r="H50" s="4">
        <v>44</v>
      </c>
      <c r="I50" s="4">
        <v>48</v>
      </c>
      <c r="J50" s="4">
        <v>92</v>
      </c>
      <c r="K50" s="11">
        <f t="shared" si="1"/>
        <v>404</v>
      </c>
      <c r="L50" s="11">
        <f t="shared" si="1"/>
        <v>424</v>
      </c>
      <c r="M50" s="11">
        <f t="shared" si="1"/>
        <v>828</v>
      </c>
      <c r="T50" s="4" t="s">
        <v>50</v>
      </c>
      <c r="U50">
        <v>404</v>
      </c>
      <c r="V50">
        <v>424</v>
      </c>
      <c r="W50">
        <v>828</v>
      </c>
    </row>
    <row r="51" spans="1:23" ht="27.75" customHeight="1" x14ac:dyDescent="0.55000000000000004">
      <c r="A51" s="4" t="s">
        <v>51</v>
      </c>
      <c r="B51" s="4">
        <v>358</v>
      </c>
      <c r="C51" s="4">
        <v>407</v>
      </c>
      <c r="D51" s="4">
        <v>765</v>
      </c>
      <c r="E51" s="4">
        <v>17</v>
      </c>
      <c r="F51" s="4">
        <v>19</v>
      </c>
      <c r="G51" s="4">
        <v>36</v>
      </c>
      <c r="H51" s="4">
        <v>27</v>
      </c>
      <c r="I51" s="4">
        <v>41</v>
      </c>
      <c r="J51" s="4">
        <v>68</v>
      </c>
      <c r="K51" s="11">
        <f t="shared" si="1"/>
        <v>402</v>
      </c>
      <c r="L51" s="11">
        <f t="shared" si="1"/>
        <v>467</v>
      </c>
      <c r="M51" s="11">
        <f t="shared" si="1"/>
        <v>869</v>
      </c>
      <c r="T51" s="4" t="s">
        <v>51</v>
      </c>
      <c r="U51">
        <v>402</v>
      </c>
      <c r="V51">
        <v>467</v>
      </c>
      <c r="W51">
        <v>869</v>
      </c>
    </row>
    <row r="52" spans="1:23" ht="27.75" customHeight="1" x14ac:dyDescent="0.55000000000000004">
      <c r="A52" s="4" t="s">
        <v>52</v>
      </c>
      <c r="B52" s="4">
        <v>375</v>
      </c>
      <c r="C52" s="4">
        <v>361</v>
      </c>
      <c r="D52" s="4">
        <v>736</v>
      </c>
      <c r="E52" s="4">
        <v>17</v>
      </c>
      <c r="F52" s="4">
        <v>22</v>
      </c>
      <c r="G52" s="4">
        <v>39</v>
      </c>
      <c r="H52" s="4">
        <v>29</v>
      </c>
      <c r="I52" s="4">
        <v>34</v>
      </c>
      <c r="J52" s="4">
        <v>63</v>
      </c>
      <c r="K52" s="11">
        <f t="shared" si="1"/>
        <v>421</v>
      </c>
      <c r="L52" s="11">
        <f t="shared" si="1"/>
        <v>417</v>
      </c>
      <c r="M52" s="11">
        <f t="shared" si="1"/>
        <v>838</v>
      </c>
      <c r="T52" s="4" t="s">
        <v>52</v>
      </c>
      <c r="U52">
        <v>421</v>
      </c>
      <c r="V52">
        <v>417</v>
      </c>
      <c r="W52">
        <v>838</v>
      </c>
    </row>
    <row r="53" spans="1:23" ht="27.75" customHeight="1" x14ac:dyDescent="0.55000000000000004">
      <c r="A53" s="4" t="s">
        <v>53</v>
      </c>
      <c r="B53" s="4">
        <v>382</v>
      </c>
      <c r="C53" s="4">
        <v>378</v>
      </c>
      <c r="D53" s="4">
        <v>760</v>
      </c>
      <c r="E53" s="4">
        <v>15</v>
      </c>
      <c r="F53" s="4">
        <v>27</v>
      </c>
      <c r="G53" s="4">
        <v>42</v>
      </c>
      <c r="H53" s="4">
        <v>33</v>
      </c>
      <c r="I53" s="4">
        <v>30</v>
      </c>
      <c r="J53" s="4">
        <v>63</v>
      </c>
      <c r="K53" s="11">
        <f t="shared" si="1"/>
        <v>430</v>
      </c>
      <c r="L53" s="11">
        <f t="shared" si="1"/>
        <v>435</v>
      </c>
      <c r="M53" s="11">
        <f t="shared" si="1"/>
        <v>865</v>
      </c>
      <c r="T53" s="4" t="s">
        <v>53</v>
      </c>
      <c r="U53">
        <v>430</v>
      </c>
      <c r="V53">
        <v>435</v>
      </c>
      <c r="W53">
        <v>865</v>
      </c>
    </row>
    <row r="54" spans="1:23" ht="27.75" customHeight="1" x14ac:dyDescent="0.55000000000000004">
      <c r="A54" s="4" t="s">
        <v>54</v>
      </c>
      <c r="B54" s="4">
        <v>345</v>
      </c>
      <c r="C54" s="4">
        <v>394</v>
      </c>
      <c r="D54" s="4">
        <v>739</v>
      </c>
      <c r="E54" s="4">
        <v>19</v>
      </c>
      <c r="F54" s="4">
        <v>26</v>
      </c>
      <c r="G54" s="4">
        <v>45</v>
      </c>
      <c r="H54" s="4">
        <v>45</v>
      </c>
      <c r="I54" s="4">
        <v>28</v>
      </c>
      <c r="J54" s="4">
        <v>73</v>
      </c>
      <c r="K54" s="11">
        <f t="shared" si="1"/>
        <v>409</v>
      </c>
      <c r="L54" s="11">
        <f t="shared" si="1"/>
        <v>448</v>
      </c>
      <c r="M54" s="11">
        <f t="shared" si="1"/>
        <v>857</v>
      </c>
      <c r="T54" s="4" t="s">
        <v>54</v>
      </c>
      <c r="U54">
        <v>409</v>
      </c>
      <c r="V54">
        <v>448</v>
      </c>
      <c r="W54">
        <v>857</v>
      </c>
    </row>
    <row r="55" spans="1:23" ht="27.75" customHeight="1" x14ac:dyDescent="0.55000000000000004">
      <c r="A55" s="4" t="s">
        <v>55</v>
      </c>
      <c r="B55" s="4">
        <v>329</v>
      </c>
      <c r="C55" s="4">
        <v>373</v>
      </c>
      <c r="D55" s="4">
        <v>702</v>
      </c>
      <c r="E55" s="4">
        <v>18</v>
      </c>
      <c r="F55" s="4">
        <v>25</v>
      </c>
      <c r="G55" s="4">
        <v>43</v>
      </c>
      <c r="H55" s="4">
        <v>39</v>
      </c>
      <c r="I55" s="4">
        <v>30</v>
      </c>
      <c r="J55" s="4">
        <v>69</v>
      </c>
      <c r="K55" s="11">
        <f t="shared" si="1"/>
        <v>386</v>
      </c>
      <c r="L55" s="11">
        <f t="shared" si="1"/>
        <v>428</v>
      </c>
      <c r="M55" s="11">
        <f t="shared" si="1"/>
        <v>814</v>
      </c>
      <c r="T55" s="4" t="s">
        <v>55</v>
      </c>
      <c r="U55">
        <v>386</v>
      </c>
      <c r="V55">
        <v>428</v>
      </c>
      <c r="W55">
        <v>814</v>
      </c>
    </row>
    <row r="56" spans="1:23" ht="27.75" customHeight="1" x14ac:dyDescent="0.55000000000000004">
      <c r="A56" s="4" t="s">
        <v>56</v>
      </c>
      <c r="B56" s="4">
        <v>375</v>
      </c>
      <c r="C56" s="4">
        <v>357</v>
      </c>
      <c r="D56" s="4">
        <v>732</v>
      </c>
      <c r="E56" s="4">
        <v>23</v>
      </c>
      <c r="F56" s="4">
        <v>27</v>
      </c>
      <c r="G56" s="4">
        <v>50</v>
      </c>
      <c r="H56" s="4">
        <v>36</v>
      </c>
      <c r="I56" s="4">
        <v>40</v>
      </c>
      <c r="J56" s="4">
        <v>76</v>
      </c>
      <c r="K56" s="11">
        <f t="shared" si="1"/>
        <v>434</v>
      </c>
      <c r="L56" s="11">
        <f t="shared" si="1"/>
        <v>424</v>
      </c>
      <c r="M56" s="11">
        <f t="shared" si="1"/>
        <v>858</v>
      </c>
      <c r="T56" s="4" t="s">
        <v>56</v>
      </c>
      <c r="U56">
        <v>434</v>
      </c>
      <c r="V56">
        <v>424</v>
      </c>
      <c r="W56">
        <v>858</v>
      </c>
    </row>
    <row r="57" spans="1:23" ht="27.75" customHeight="1" x14ac:dyDescent="0.55000000000000004">
      <c r="A57" s="4" t="s">
        <v>57</v>
      </c>
      <c r="B57" s="4">
        <v>319</v>
      </c>
      <c r="C57" s="4">
        <v>368</v>
      </c>
      <c r="D57" s="4">
        <v>687</v>
      </c>
      <c r="E57" s="4">
        <v>23</v>
      </c>
      <c r="F57" s="4">
        <v>16</v>
      </c>
      <c r="G57" s="4">
        <v>39</v>
      </c>
      <c r="H57" s="4">
        <v>43</v>
      </c>
      <c r="I57" s="4">
        <v>39</v>
      </c>
      <c r="J57" s="4">
        <v>82</v>
      </c>
      <c r="K57" s="11">
        <f t="shared" si="1"/>
        <v>385</v>
      </c>
      <c r="L57" s="11">
        <f t="shared" si="1"/>
        <v>423</v>
      </c>
      <c r="M57" s="11">
        <f t="shared" si="1"/>
        <v>808</v>
      </c>
      <c r="T57" s="4" t="s">
        <v>57</v>
      </c>
      <c r="U57">
        <v>385</v>
      </c>
      <c r="V57">
        <v>423</v>
      </c>
      <c r="W57">
        <v>808</v>
      </c>
    </row>
    <row r="58" spans="1:23" ht="27.75" customHeight="1" x14ac:dyDescent="0.55000000000000004">
      <c r="A58" s="4" t="s">
        <v>58</v>
      </c>
      <c r="B58" s="4">
        <v>288</v>
      </c>
      <c r="C58" s="4">
        <v>337</v>
      </c>
      <c r="D58" s="4">
        <v>625</v>
      </c>
      <c r="E58" s="4">
        <v>17</v>
      </c>
      <c r="F58" s="4">
        <v>27</v>
      </c>
      <c r="G58" s="4">
        <v>44</v>
      </c>
      <c r="H58" s="4">
        <v>29</v>
      </c>
      <c r="I58" s="4">
        <v>27</v>
      </c>
      <c r="J58" s="4">
        <v>56</v>
      </c>
      <c r="K58" s="11">
        <f t="shared" si="1"/>
        <v>334</v>
      </c>
      <c r="L58" s="11">
        <f t="shared" si="1"/>
        <v>391</v>
      </c>
      <c r="M58" s="11">
        <f t="shared" si="1"/>
        <v>725</v>
      </c>
      <c r="T58" s="4" t="s">
        <v>58</v>
      </c>
      <c r="U58">
        <v>334</v>
      </c>
      <c r="V58">
        <v>391</v>
      </c>
      <c r="W58">
        <v>725</v>
      </c>
    </row>
    <row r="59" spans="1:23" ht="27.75" customHeight="1" x14ac:dyDescent="0.55000000000000004">
      <c r="A59" s="4" t="s">
        <v>59</v>
      </c>
      <c r="B59" s="4">
        <v>309</v>
      </c>
      <c r="C59" s="4">
        <v>334</v>
      </c>
      <c r="D59" s="4">
        <v>643</v>
      </c>
      <c r="E59" s="4">
        <v>18</v>
      </c>
      <c r="F59" s="4">
        <v>26</v>
      </c>
      <c r="G59" s="4">
        <v>44</v>
      </c>
      <c r="H59" s="4">
        <v>25</v>
      </c>
      <c r="I59" s="4">
        <v>36</v>
      </c>
      <c r="J59" s="4">
        <v>61</v>
      </c>
      <c r="K59" s="11">
        <f t="shared" si="1"/>
        <v>352</v>
      </c>
      <c r="L59" s="11">
        <f t="shared" si="1"/>
        <v>396</v>
      </c>
      <c r="M59" s="11">
        <f t="shared" si="1"/>
        <v>748</v>
      </c>
      <c r="T59" s="4" t="s">
        <v>59</v>
      </c>
      <c r="U59">
        <v>352</v>
      </c>
      <c r="V59">
        <v>396</v>
      </c>
      <c r="W59">
        <v>748</v>
      </c>
    </row>
    <row r="60" spans="1:23" ht="27.75" customHeight="1" x14ac:dyDescent="0.55000000000000004">
      <c r="A60" s="4" t="s">
        <v>60</v>
      </c>
      <c r="B60" s="4">
        <v>318</v>
      </c>
      <c r="C60" s="4">
        <v>334</v>
      </c>
      <c r="D60" s="4">
        <v>652</v>
      </c>
      <c r="E60" s="4">
        <v>15</v>
      </c>
      <c r="F60" s="4">
        <v>33</v>
      </c>
      <c r="G60" s="4">
        <v>48</v>
      </c>
      <c r="H60" s="4">
        <v>36</v>
      </c>
      <c r="I60" s="4">
        <v>40</v>
      </c>
      <c r="J60" s="4">
        <v>76</v>
      </c>
      <c r="K60" s="11">
        <f t="shared" si="1"/>
        <v>369</v>
      </c>
      <c r="L60" s="11">
        <f t="shared" si="1"/>
        <v>407</v>
      </c>
      <c r="M60" s="11">
        <f t="shared" si="1"/>
        <v>776</v>
      </c>
      <c r="T60" s="4" t="s">
        <v>60</v>
      </c>
      <c r="U60">
        <v>369</v>
      </c>
      <c r="V60">
        <v>407</v>
      </c>
      <c r="W60">
        <v>776</v>
      </c>
    </row>
    <row r="61" spans="1:23" ht="27.75" customHeight="1" x14ac:dyDescent="0.55000000000000004">
      <c r="A61" s="4" t="s">
        <v>61</v>
      </c>
      <c r="B61" s="4">
        <v>252</v>
      </c>
      <c r="C61" s="4">
        <v>287</v>
      </c>
      <c r="D61" s="4">
        <v>539</v>
      </c>
      <c r="E61" s="4">
        <v>18</v>
      </c>
      <c r="F61" s="4">
        <v>18</v>
      </c>
      <c r="G61" s="4">
        <v>36</v>
      </c>
      <c r="H61" s="4">
        <v>16</v>
      </c>
      <c r="I61" s="4">
        <v>24</v>
      </c>
      <c r="J61" s="4">
        <v>40</v>
      </c>
      <c r="K61" s="11">
        <f t="shared" si="1"/>
        <v>286</v>
      </c>
      <c r="L61" s="11">
        <f t="shared" si="1"/>
        <v>329</v>
      </c>
      <c r="M61" s="11">
        <f t="shared" si="1"/>
        <v>615</v>
      </c>
      <c r="T61" s="4" t="s">
        <v>61</v>
      </c>
      <c r="U61">
        <v>286</v>
      </c>
      <c r="V61">
        <v>329</v>
      </c>
      <c r="W61">
        <v>615</v>
      </c>
    </row>
    <row r="62" spans="1:23" ht="27.75" customHeight="1" x14ac:dyDescent="0.55000000000000004">
      <c r="A62" s="4" t="s">
        <v>62</v>
      </c>
      <c r="B62" s="4">
        <v>224</v>
      </c>
      <c r="C62" s="4">
        <v>270</v>
      </c>
      <c r="D62" s="4">
        <v>494</v>
      </c>
      <c r="E62" s="4">
        <v>18</v>
      </c>
      <c r="F62" s="4">
        <v>23</v>
      </c>
      <c r="G62" s="4">
        <v>41</v>
      </c>
      <c r="H62" s="4">
        <v>27</v>
      </c>
      <c r="I62" s="4">
        <v>39</v>
      </c>
      <c r="J62" s="4">
        <v>66</v>
      </c>
      <c r="K62" s="11">
        <f t="shared" si="1"/>
        <v>269</v>
      </c>
      <c r="L62" s="11">
        <f t="shared" si="1"/>
        <v>332</v>
      </c>
      <c r="M62" s="11">
        <f t="shared" si="1"/>
        <v>601</v>
      </c>
      <c r="T62" s="4" t="s">
        <v>62</v>
      </c>
      <c r="U62">
        <v>269</v>
      </c>
      <c r="V62">
        <v>332</v>
      </c>
      <c r="W62">
        <v>601</v>
      </c>
    </row>
    <row r="63" spans="1:23" ht="27.75" customHeight="1" x14ac:dyDescent="0.55000000000000004">
      <c r="A63" s="4" t="s">
        <v>63</v>
      </c>
      <c r="B63" s="4">
        <v>189</v>
      </c>
      <c r="C63" s="4">
        <v>228</v>
      </c>
      <c r="D63" s="4">
        <v>417</v>
      </c>
      <c r="E63" s="4">
        <v>18</v>
      </c>
      <c r="F63" s="4">
        <v>26</v>
      </c>
      <c r="G63" s="4">
        <v>44</v>
      </c>
      <c r="H63" s="4">
        <v>25</v>
      </c>
      <c r="I63" s="4">
        <v>27</v>
      </c>
      <c r="J63" s="4">
        <v>52</v>
      </c>
      <c r="K63" s="11">
        <f t="shared" si="1"/>
        <v>232</v>
      </c>
      <c r="L63" s="11">
        <f t="shared" si="1"/>
        <v>281</v>
      </c>
      <c r="M63" s="11">
        <f t="shared" si="1"/>
        <v>513</v>
      </c>
      <c r="T63" s="4" t="s">
        <v>63</v>
      </c>
      <c r="U63">
        <v>232</v>
      </c>
      <c r="V63">
        <v>281</v>
      </c>
      <c r="W63">
        <v>513</v>
      </c>
    </row>
    <row r="64" spans="1:23" ht="27.75" customHeight="1" x14ac:dyDescent="0.55000000000000004">
      <c r="A64" s="4" t="s">
        <v>64</v>
      </c>
      <c r="B64" s="4">
        <v>190</v>
      </c>
      <c r="C64" s="4">
        <v>214</v>
      </c>
      <c r="D64" s="4">
        <v>404</v>
      </c>
      <c r="E64" s="4">
        <v>18</v>
      </c>
      <c r="F64" s="4">
        <v>18</v>
      </c>
      <c r="G64" s="4">
        <v>36</v>
      </c>
      <c r="H64" s="4">
        <v>25</v>
      </c>
      <c r="I64" s="4">
        <v>21</v>
      </c>
      <c r="J64" s="4">
        <v>46</v>
      </c>
      <c r="K64" s="11">
        <f t="shared" si="1"/>
        <v>233</v>
      </c>
      <c r="L64" s="11">
        <f t="shared" si="1"/>
        <v>253</v>
      </c>
      <c r="M64" s="11">
        <f t="shared" si="1"/>
        <v>486</v>
      </c>
      <c r="T64" s="4" t="s">
        <v>64</v>
      </c>
      <c r="U64">
        <v>233</v>
      </c>
      <c r="V64">
        <v>253</v>
      </c>
      <c r="W64">
        <v>486</v>
      </c>
    </row>
    <row r="65" spans="1:23" ht="27.75" customHeight="1" x14ac:dyDescent="0.55000000000000004">
      <c r="A65" s="4" t="s">
        <v>65</v>
      </c>
      <c r="B65" s="4">
        <v>212</v>
      </c>
      <c r="C65" s="4">
        <v>225</v>
      </c>
      <c r="D65" s="4">
        <v>437</v>
      </c>
      <c r="E65" s="4">
        <v>21</v>
      </c>
      <c r="F65" s="4">
        <v>18</v>
      </c>
      <c r="G65" s="4">
        <v>39</v>
      </c>
      <c r="H65" s="4">
        <v>25</v>
      </c>
      <c r="I65" s="4">
        <v>24</v>
      </c>
      <c r="J65" s="4">
        <v>49</v>
      </c>
      <c r="K65" s="11">
        <f t="shared" si="1"/>
        <v>258</v>
      </c>
      <c r="L65" s="11">
        <f t="shared" si="1"/>
        <v>267</v>
      </c>
      <c r="M65" s="11">
        <f t="shared" si="1"/>
        <v>525</v>
      </c>
      <c r="T65" s="4" t="s">
        <v>65</v>
      </c>
      <c r="U65">
        <v>258</v>
      </c>
      <c r="V65">
        <v>267</v>
      </c>
      <c r="W65">
        <v>525</v>
      </c>
    </row>
    <row r="66" spans="1:23" ht="27.75" customHeight="1" x14ac:dyDescent="0.55000000000000004">
      <c r="A66" s="4" t="s">
        <v>66</v>
      </c>
      <c r="B66" s="4">
        <v>196</v>
      </c>
      <c r="C66" s="4">
        <v>258</v>
      </c>
      <c r="D66" s="4">
        <v>454</v>
      </c>
      <c r="E66" s="4">
        <v>10</v>
      </c>
      <c r="F66" s="4">
        <v>15</v>
      </c>
      <c r="G66" s="4">
        <v>25</v>
      </c>
      <c r="H66" s="4">
        <v>24</v>
      </c>
      <c r="I66" s="4">
        <v>30</v>
      </c>
      <c r="J66" s="4">
        <v>54</v>
      </c>
      <c r="K66" s="11">
        <f t="shared" si="1"/>
        <v>230</v>
      </c>
      <c r="L66" s="11">
        <f t="shared" si="1"/>
        <v>303</v>
      </c>
      <c r="M66" s="11">
        <f t="shared" si="1"/>
        <v>533</v>
      </c>
      <c r="T66" s="4" t="s">
        <v>66</v>
      </c>
      <c r="U66">
        <v>230</v>
      </c>
      <c r="V66">
        <v>303</v>
      </c>
      <c r="W66">
        <v>533</v>
      </c>
    </row>
    <row r="67" spans="1:23" ht="27.75" customHeight="1" x14ac:dyDescent="0.55000000000000004">
      <c r="A67" s="4" t="s">
        <v>67</v>
      </c>
      <c r="B67" s="4">
        <v>196</v>
      </c>
      <c r="C67" s="4">
        <v>230</v>
      </c>
      <c r="D67" s="4">
        <v>426</v>
      </c>
      <c r="E67" s="4">
        <v>14</v>
      </c>
      <c r="F67" s="4">
        <v>8</v>
      </c>
      <c r="G67" s="4">
        <v>22</v>
      </c>
      <c r="H67" s="4">
        <v>19</v>
      </c>
      <c r="I67" s="4">
        <v>24</v>
      </c>
      <c r="J67" s="4">
        <v>43</v>
      </c>
      <c r="K67" s="11">
        <f t="shared" si="1"/>
        <v>229</v>
      </c>
      <c r="L67" s="11">
        <f t="shared" si="1"/>
        <v>262</v>
      </c>
      <c r="M67" s="11">
        <f t="shared" si="1"/>
        <v>491</v>
      </c>
      <c r="T67" s="4" t="s">
        <v>67</v>
      </c>
      <c r="U67">
        <v>229</v>
      </c>
      <c r="V67">
        <v>262</v>
      </c>
      <c r="W67">
        <v>491</v>
      </c>
    </row>
    <row r="68" spans="1:23" ht="27.75" customHeight="1" x14ac:dyDescent="0.55000000000000004">
      <c r="A68" s="4" t="s">
        <v>68</v>
      </c>
      <c r="B68" s="4">
        <v>193</v>
      </c>
      <c r="C68" s="4">
        <v>216</v>
      </c>
      <c r="D68" s="4">
        <v>409</v>
      </c>
      <c r="E68" s="4">
        <v>21</v>
      </c>
      <c r="F68" s="4">
        <v>12</v>
      </c>
      <c r="G68" s="4">
        <v>33</v>
      </c>
      <c r="H68" s="4">
        <v>16</v>
      </c>
      <c r="I68" s="4">
        <v>26</v>
      </c>
      <c r="J68" s="4">
        <v>42</v>
      </c>
      <c r="K68" s="11">
        <f t="shared" si="1"/>
        <v>230</v>
      </c>
      <c r="L68" s="11">
        <f t="shared" si="1"/>
        <v>254</v>
      </c>
      <c r="M68" s="11">
        <f t="shared" si="1"/>
        <v>484</v>
      </c>
      <c r="T68" s="4" t="s">
        <v>68</v>
      </c>
      <c r="U68">
        <v>230</v>
      </c>
      <c r="V68">
        <v>254</v>
      </c>
      <c r="W68">
        <v>484</v>
      </c>
    </row>
    <row r="69" spans="1:23" ht="27.75" customHeight="1" x14ac:dyDescent="0.55000000000000004">
      <c r="A69" s="4" t="s">
        <v>69</v>
      </c>
      <c r="B69" s="4">
        <v>177</v>
      </c>
      <c r="C69" s="4">
        <v>227</v>
      </c>
      <c r="D69" s="4">
        <v>404</v>
      </c>
      <c r="E69" s="4">
        <v>16</v>
      </c>
      <c r="F69" s="4">
        <v>13</v>
      </c>
      <c r="G69" s="4">
        <v>29</v>
      </c>
      <c r="H69" s="4">
        <v>31</v>
      </c>
      <c r="I69" s="4">
        <v>15</v>
      </c>
      <c r="J69" s="4">
        <v>46</v>
      </c>
      <c r="K69" s="11">
        <f t="shared" ref="K69:M110" si="2">B69+E69+H69</f>
        <v>224</v>
      </c>
      <c r="L69" s="11">
        <f t="shared" si="2"/>
        <v>255</v>
      </c>
      <c r="M69" s="11">
        <f t="shared" si="2"/>
        <v>479</v>
      </c>
      <c r="T69" s="4" t="s">
        <v>69</v>
      </c>
      <c r="U69">
        <v>224</v>
      </c>
      <c r="V69">
        <v>255</v>
      </c>
      <c r="W69">
        <v>479</v>
      </c>
    </row>
    <row r="70" spans="1:23" ht="27.75" customHeight="1" x14ac:dyDescent="0.55000000000000004">
      <c r="A70" s="4" t="s">
        <v>70</v>
      </c>
      <c r="B70" s="4">
        <v>167</v>
      </c>
      <c r="C70" s="4">
        <v>220</v>
      </c>
      <c r="D70" s="4">
        <v>387</v>
      </c>
      <c r="E70" s="4">
        <v>10</v>
      </c>
      <c r="F70" s="4">
        <v>16</v>
      </c>
      <c r="G70" s="4">
        <v>26</v>
      </c>
      <c r="H70" s="4">
        <v>27</v>
      </c>
      <c r="I70" s="4">
        <v>24</v>
      </c>
      <c r="J70" s="4">
        <v>51</v>
      </c>
      <c r="K70" s="11">
        <f t="shared" si="2"/>
        <v>204</v>
      </c>
      <c r="L70" s="11">
        <f t="shared" si="2"/>
        <v>260</v>
      </c>
      <c r="M70" s="11">
        <f t="shared" si="2"/>
        <v>464</v>
      </c>
      <c r="T70" s="4" t="s">
        <v>70</v>
      </c>
      <c r="U70">
        <v>204</v>
      </c>
      <c r="V70">
        <v>260</v>
      </c>
      <c r="W70">
        <v>464</v>
      </c>
    </row>
    <row r="71" spans="1:23" ht="27.75" customHeight="1" x14ac:dyDescent="0.55000000000000004">
      <c r="A71" s="4" t="s">
        <v>71</v>
      </c>
      <c r="B71" s="4">
        <v>163</v>
      </c>
      <c r="C71" s="4">
        <v>172</v>
      </c>
      <c r="D71" s="4">
        <v>335</v>
      </c>
      <c r="E71" s="4">
        <v>10</v>
      </c>
      <c r="F71" s="4">
        <v>16</v>
      </c>
      <c r="G71" s="4">
        <v>26</v>
      </c>
      <c r="H71" s="4">
        <v>9</v>
      </c>
      <c r="I71" s="4">
        <v>14</v>
      </c>
      <c r="J71" s="4">
        <v>23</v>
      </c>
      <c r="K71" s="11">
        <f t="shared" si="2"/>
        <v>182</v>
      </c>
      <c r="L71" s="11">
        <f t="shared" si="2"/>
        <v>202</v>
      </c>
      <c r="M71" s="11">
        <f t="shared" si="2"/>
        <v>384</v>
      </c>
      <c r="T71" s="4" t="s">
        <v>71</v>
      </c>
      <c r="U71">
        <v>182</v>
      </c>
      <c r="V71">
        <v>202</v>
      </c>
      <c r="W71">
        <v>384</v>
      </c>
    </row>
    <row r="72" spans="1:23" ht="27.75" customHeight="1" x14ac:dyDescent="0.55000000000000004">
      <c r="A72" s="4" t="s">
        <v>72</v>
      </c>
      <c r="B72" s="4">
        <v>161</v>
      </c>
      <c r="C72" s="4">
        <v>186</v>
      </c>
      <c r="D72" s="4">
        <v>347</v>
      </c>
      <c r="E72" s="4">
        <v>7</v>
      </c>
      <c r="F72" s="4">
        <v>11</v>
      </c>
      <c r="G72" s="4">
        <v>18</v>
      </c>
      <c r="H72" s="4">
        <v>16</v>
      </c>
      <c r="I72" s="4">
        <v>23</v>
      </c>
      <c r="J72" s="4">
        <v>39</v>
      </c>
      <c r="K72" s="11">
        <f t="shared" si="2"/>
        <v>184</v>
      </c>
      <c r="L72" s="11">
        <f t="shared" si="2"/>
        <v>220</v>
      </c>
      <c r="M72" s="11">
        <f t="shared" si="2"/>
        <v>404</v>
      </c>
      <c r="T72" s="4" t="s">
        <v>72</v>
      </c>
      <c r="U72">
        <v>184</v>
      </c>
      <c r="V72">
        <v>220</v>
      </c>
      <c r="W72">
        <v>404</v>
      </c>
    </row>
    <row r="73" spans="1:23" ht="27.75" customHeight="1" x14ac:dyDescent="0.55000000000000004">
      <c r="A73" s="4" t="s">
        <v>73</v>
      </c>
      <c r="B73" s="4">
        <v>135</v>
      </c>
      <c r="C73" s="4">
        <v>157</v>
      </c>
      <c r="D73" s="4">
        <v>292</v>
      </c>
      <c r="E73" s="4">
        <v>13</v>
      </c>
      <c r="F73" s="4">
        <v>13</v>
      </c>
      <c r="G73" s="4">
        <v>26</v>
      </c>
      <c r="H73" s="4">
        <v>17</v>
      </c>
      <c r="I73" s="4">
        <v>15</v>
      </c>
      <c r="J73" s="4">
        <v>32</v>
      </c>
      <c r="K73" s="11">
        <f t="shared" si="2"/>
        <v>165</v>
      </c>
      <c r="L73" s="11">
        <f t="shared" si="2"/>
        <v>185</v>
      </c>
      <c r="M73" s="11">
        <f t="shared" si="2"/>
        <v>350</v>
      </c>
      <c r="T73" s="4" t="s">
        <v>73</v>
      </c>
      <c r="U73">
        <v>165</v>
      </c>
      <c r="V73">
        <v>185</v>
      </c>
      <c r="W73">
        <v>350</v>
      </c>
    </row>
    <row r="74" spans="1:23" ht="27.75" customHeight="1" x14ac:dyDescent="0.55000000000000004">
      <c r="A74" s="4" t="s">
        <v>74</v>
      </c>
      <c r="B74" s="4">
        <v>108</v>
      </c>
      <c r="C74" s="4">
        <v>145</v>
      </c>
      <c r="D74" s="4">
        <v>253</v>
      </c>
      <c r="E74" s="4">
        <v>7</v>
      </c>
      <c r="F74" s="4">
        <v>7</v>
      </c>
      <c r="G74" s="4">
        <v>14</v>
      </c>
      <c r="H74" s="4">
        <v>12</v>
      </c>
      <c r="I74" s="4">
        <v>16</v>
      </c>
      <c r="J74" s="4">
        <v>28</v>
      </c>
      <c r="K74" s="11">
        <f t="shared" si="2"/>
        <v>127</v>
      </c>
      <c r="L74" s="11">
        <f t="shared" si="2"/>
        <v>168</v>
      </c>
      <c r="M74" s="11">
        <f t="shared" si="2"/>
        <v>295</v>
      </c>
      <c r="T74" s="4" t="s">
        <v>74</v>
      </c>
      <c r="U74">
        <v>127</v>
      </c>
      <c r="V74">
        <v>168</v>
      </c>
      <c r="W74">
        <v>295</v>
      </c>
    </row>
    <row r="75" spans="1:23" ht="27.75" customHeight="1" x14ac:dyDescent="0.55000000000000004">
      <c r="A75" s="4" t="s">
        <v>75</v>
      </c>
      <c r="B75" s="4">
        <v>90</v>
      </c>
      <c r="C75" s="4">
        <v>129</v>
      </c>
      <c r="D75" s="4">
        <v>219</v>
      </c>
      <c r="E75" s="4">
        <v>3</v>
      </c>
      <c r="F75" s="4">
        <v>15</v>
      </c>
      <c r="G75" s="4">
        <v>18</v>
      </c>
      <c r="H75" s="4">
        <v>11</v>
      </c>
      <c r="I75" s="4">
        <v>19</v>
      </c>
      <c r="J75" s="4">
        <v>30</v>
      </c>
      <c r="K75" s="11">
        <f t="shared" si="2"/>
        <v>104</v>
      </c>
      <c r="L75" s="11">
        <f t="shared" si="2"/>
        <v>163</v>
      </c>
      <c r="M75" s="11">
        <f t="shared" si="2"/>
        <v>267</v>
      </c>
      <c r="T75" s="4" t="s">
        <v>75</v>
      </c>
      <c r="U75">
        <v>104</v>
      </c>
      <c r="V75">
        <v>163</v>
      </c>
      <c r="W75">
        <v>267</v>
      </c>
    </row>
    <row r="76" spans="1:23" ht="27.75" customHeight="1" x14ac:dyDescent="0.55000000000000004">
      <c r="A76" s="4" t="s">
        <v>76</v>
      </c>
      <c r="B76" s="4">
        <v>103</v>
      </c>
      <c r="C76" s="4">
        <v>131</v>
      </c>
      <c r="D76" s="4">
        <v>234</v>
      </c>
      <c r="E76" s="4">
        <v>4</v>
      </c>
      <c r="F76" s="4">
        <v>14</v>
      </c>
      <c r="G76" s="4">
        <v>18</v>
      </c>
      <c r="H76" s="4">
        <v>11</v>
      </c>
      <c r="I76" s="4">
        <v>13</v>
      </c>
      <c r="J76" s="4">
        <v>24</v>
      </c>
      <c r="K76" s="11">
        <f t="shared" si="2"/>
        <v>118</v>
      </c>
      <c r="L76" s="11">
        <f t="shared" si="2"/>
        <v>158</v>
      </c>
      <c r="M76" s="11">
        <f t="shared" si="2"/>
        <v>276</v>
      </c>
      <c r="T76" s="4" t="s">
        <v>76</v>
      </c>
      <c r="U76">
        <v>118</v>
      </c>
      <c r="V76">
        <v>158</v>
      </c>
      <c r="W76">
        <v>276</v>
      </c>
    </row>
    <row r="77" spans="1:23" ht="27.75" customHeight="1" x14ac:dyDescent="0.55000000000000004">
      <c r="A77" s="4" t="s">
        <v>77</v>
      </c>
      <c r="B77" s="4">
        <v>93</v>
      </c>
      <c r="C77" s="4">
        <v>133</v>
      </c>
      <c r="D77" s="4">
        <v>226</v>
      </c>
      <c r="E77" s="4">
        <v>6</v>
      </c>
      <c r="F77" s="4">
        <v>13</v>
      </c>
      <c r="G77" s="4">
        <v>19</v>
      </c>
      <c r="H77" s="4">
        <v>16</v>
      </c>
      <c r="I77" s="4">
        <v>17</v>
      </c>
      <c r="J77" s="4">
        <v>33</v>
      </c>
      <c r="K77" s="11">
        <f t="shared" si="2"/>
        <v>115</v>
      </c>
      <c r="L77" s="11">
        <f t="shared" si="2"/>
        <v>163</v>
      </c>
      <c r="M77" s="11">
        <f t="shared" si="2"/>
        <v>278</v>
      </c>
      <c r="T77" s="4" t="s">
        <v>77</v>
      </c>
      <c r="U77">
        <v>115</v>
      </c>
      <c r="V77">
        <v>163</v>
      </c>
      <c r="W77">
        <v>278</v>
      </c>
    </row>
    <row r="78" spans="1:23" ht="27.75" customHeight="1" x14ac:dyDescent="0.55000000000000004">
      <c r="A78" s="4" t="s">
        <v>78</v>
      </c>
      <c r="B78" s="4">
        <v>99</v>
      </c>
      <c r="C78" s="4">
        <v>147</v>
      </c>
      <c r="D78" s="4">
        <v>246</v>
      </c>
      <c r="E78" s="4">
        <v>6</v>
      </c>
      <c r="F78" s="4">
        <v>10</v>
      </c>
      <c r="G78" s="4">
        <v>16</v>
      </c>
      <c r="H78" s="4">
        <v>9</v>
      </c>
      <c r="I78" s="4">
        <v>12</v>
      </c>
      <c r="J78" s="4">
        <v>21</v>
      </c>
      <c r="K78" s="11">
        <f t="shared" si="2"/>
        <v>114</v>
      </c>
      <c r="L78" s="11">
        <f t="shared" si="2"/>
        <v>169</v>
      </c>
      <c r="M78" s="11">
        <f t="shared" si="2"/>
        <v>283</v>
      </c>
      <c r="T78" s="4" t="s">
        <v>78</v>
      </c>
      <c r="U78">
        <v>114</v>
      </c>
      <c r="V78">
        <v>169</v>
      </c>
      <c r="W78">
        <v>283</v>
      </c>
    </row>
    <row r="79" spans="1:23" ht="27.75" customHeight="1" x14ac:dyDescent="0.55000000000000004">
      <c r="A79" s="4" t="s">
        <v>79</v>
      </c>
      <c r="B79" s="4">
        <v>104</v>
      </c>
      <c r="C79" s="4">
        <v>103</v>
      </c>
      <c r="D79" s="4">
        <v>207</v>
      </c>
      <c r="E79" s="4">
        <v>3</v>
      </c>
      <c r="F79" s="4">
        <v>7</v>
      </c>
      <c r="G79" s="4">
        <v>10</v>
      </c>
      <c r="H79" s="4">
        <v>2</v>
      </c>
      <c r="I79" s="4">
        <v>16</v>
      </c>
      <c r="J79" s="4">
        <v>18</v>
      </c>
      <c r="K79" s="11">
        <f t="shared" si="2"/>
        <v>109</v>
      </c>
      <c r="L79" s="11">
        <f t="shared" si="2"/>
        <v>126</v>
      </c>
      <c r="M79" s="11">
        <f t="shared" si="2"/>
        <v>235</v>
      </c>
      <c r="T79" s="4" t="s">
        <v>79</v>
      </c>
      <c r="U79">
        <v>109</v>
      </c>
      <c r="V79">
        <v>126</v>
      </c>
      <c r="W79">
        <v>235</v>
      </c>
    </row>
    <row r="80" spans="1:23" ht="27.75" customHeight="1" x14ac:dyDescent="0.55000000000000004">
      <c r="A80" s="4" t="s">
        <v>80</v>
      </c>
      <c r="B80" s="4">
        <v>82</v>
      </c>
      <c r="C80" s="4">
        <v>124</v>
      </c>
      <c r="D80" s="4">
        <v>206</v>
      </c>
      <c r="E80" s="4">
        <v>2</v>
      </c>
      <c r="F80" s="4">
        <v>15</v>
      </c>
      <c r="G80" s="4">
        <v>17</v>
      </c>
      <c r="H80" s="4">
        <v>11</v>
      </c>
      <c r="I80" s="4">
        <v>12</v>
      </c>
      <c r="J80" s="4">
        <v>23</v>
      </c>
      <c r="K80" s="11">
        <f t="shared" si="2"/>
        <v>95</v>
      </c>
      <c r="L80" s="11">
        <f t="shared" si="2"/>
        <v>151</v>
      </c>
      <c r="M80" s="11">
        <f t="shared" si="2"/>
        <v>246</v>
      </c>
      <c r="T80" s="4" t="s">
        <v>80</v>
      </c>
      <c r="U80">
        <v>95</v>
      </c>
      <c r="V80">
        <v>151</v>
      </c>
      <c r="W80">
        <v>246</v>
      </c>
    </row>
    <row r="81" spans="1:23" ht="27.75" customHeight="1" x14ac:dyDescent="0.55000000000000004">
      <c r="A81" s="4" t="s">
        <v>81</v>
      </c>
      <c r="B81" s="4">
        <v>97</v>
      </c>
      <c r="C81" s="4">
        <v>135</v>
      </c>
      <c r="D81" s="4">
        <v>232</v>
      </c>
      <c r="E81" s="4">
        <v>8</v>
      </c>
      <c r="F81" s="4">
        <v>9</v>
      </c>
      <c r="G81" s="4">
        <v>17</v>
      </c>
      <c r="H81" s="4">
        <v>7</v>
      </c>
      <c r="I81" s="4">
        <v>8</v>
      </c>
      <c r="J81" s="4">
        <v>15</v>
      </c>
      <c r="K81" s="11">
        <f t="shared" si="2"/>
        <v>112</v>
      </c>
      <c r="L81" s="11">
        <f t="shared" si="2"/>
        <v>152</v>
      </c>
      <c r="M81" s="11">
        <f t="shared" si="2"/>
        <v>264</v>
      </c>
      <c r="T81" s="4" t="s">
        <v>81</v>
      </c>
      <c r="U81">
        <v>112</v>
      </c>
      <c r="V81">
        <v>152</v>
      </c>
      <c r="W81">
        <v>264</v>
      </c>
    </row>
    <row r="82" spans="1:23" ht="27.75" customHeight="1" x14ac:dyDescent="0.55000000000000004">
      <c r="A82" s="4" t="s">
        <v>82</v>
      </c>
      <c r="B82" s="4">
        <v>76</v>
      </c>
      <c r="C82" s="4">
        <v>116</v>
      </c>
      <c r="D82" s="4">
        <v>192</v>
      </c>
      <c r="E82" s="4">
        <v>10</v>
      </c>
      <c r="F82" s="4">
        <v>3</v>
      </c>
      <c r="G82" s="4">
        <v>13</v>
      </c>
      <c r="H82" s="4">
        <v>6</v>
      </c>
      <c r="I82" s="4">
        <v>13</v>
      </c>
      <c r="J82" s="4">
        <v>19</v>
      </c>
      <c r="K82" s="11">
        <f t="shared" si="2"/>
        <v>92</v>
      </c>
      <c r="L82" s="11">
        <f t="shared" si="2"/>
        <v>132</v>
      </c>
      <c r="M82" s="11">
        <f t="shared" si="2"/>
        <v>224</v>
      </c>
      <c r="T82" s="4" t="s">
        <v>82</v>
      </c>
      <c r="U82">
        <v>92</v>
      </c>
      <c r="V82">
        <v>132</v>
      </c>
      <c r="W82">
        <v>224</v>
      </c>
    </row>
    <row r="83" spans="1:23" ht="27.75" customHeight="1" x14ac:dyDescent="0.55000000000000004">
      <c r="A83" s="4" t="s">
        <v>83</v>
      </c>
      <c r="B83" s="4">
        <v>82</v>
      </c>
      <c r="C83" s="4">
        <v>130</v>
      </c>
      <c r="D83" s="4">
        <v>212</v>
      </c>
      <c r="E83" s="4">
        <v>5</v>
      </c>
      <c r="F83" s="4">
        <v>7</v>
      </c>
      <c r="G83" s="4">
        <v>12</v>
      </c>
      <c r="H83" s="4">
        <v>10</v>
      </c>
      <c r="I83" s="4">
        <v>11</v>
      </c>
      <c r="J83" s="4">
        <v>21</v>
      </c>
      <c r="K83" s="11">
        <f t="shared" si="2"/>
        <v>97</v>
      </c>
      <c r="L83" s="11">
        <f t="shared" si="2"/>
        <v>148</v>
      </c>
      <c r="M83" s="11">
        <f t="shared" si="2"/>
        <v>245</v>
      </c>
      <c r="T83" s="4" t="s">
        <v>83</v>
      </c>
      <c r="U83">
        <v>97</v>
      </c>
      <c r="V83">
        <v>148</v>
      </c>
      <c r="W83">
        <v>245</v>
      </c>
    </row>
    <row r="84" spans="1:23" ht="27.75" customHeight="1" x14ac:dyDescent="0.55000000000000004">
      <c r="A84" s="4" t="s">
        <v>84</v>
      </c>
      <c r="B84" s="4">
        <v>81</v>
      </c>
      <c r="C84" s="4">
        <v>102</v>
      </c>
      <c r="D84" s="4">
        <v>183</v>
      </c>
      <c r="E84" s="4">
        <v>6</v>
      </c>
      <c r="F84" s="4">
        <v>9</v>
      </c>
      <c r="G84" s="4">
        <v>15</v>
      </c>
      <c r="H84" s="4">
        <v>9</v>
      </c>
      <c r="I84" s="4">
        <v>12</v>
      </c>
      <c r="J84" s="4">
        <v>21</v>
      </c>
      <c r="K84" s="11">
        <f t="shared" si="2"/>
        <v>96</v>
      </c>
      <c r="L84" s="11">
        <f t="shared" si="2"/>
        <v>123</v>
      </c>
      <c r="M84" s="11">
        <f t="shared" si="2"/>
        <v>219</v>
      </c>
      <c r="T84" s="4" t="s">
        <v>84</v>
      </c>
      <c r="U84">
        <v>96</v>
      </c>
      <c r="V84">
        <v>123</v>
      </c>
      <c r="W84">
        <v>219</v>
      </c>
    </row>
    <row r="85" spans="1:23" ht="27.75" customHeight="1" x14ac:dyDescent="0.55000000000000004">
      <c r="A85" s="4" t="s">
        <v>85</v>
      </c>
      <c r="B85" s="4">
        <v>59</v>
      </c>
      <c r="C85" s="4">
        <v>110</v>
      </c>
      <c r="D85" s="4">
        <v>169</v>
      </c>
      <c r="E85" s="4">
        <v>3</v>
      </c>
      <c r="F85" s="4">
        <v>7</v>
      </c>
      <c r="G85" s="4">
        <v>10</v>
      </c>
      <c r="H85" s="4">
        <v>7</v>
      </c>
      <c r="I85" s="4">
        <v>14</v>
      </c>
      <c r="J85" s="4">
        <v>21</v>
      </c>
      <c r="K85" s="11">
        <f t="shared" si="2"/>
        <v>69</v>
      </c>
      <c r="L85" s="11">
        <f t="shared" si="2"/>
        <v>131</v>
      </c>
      <c r="M85" s="11">
        <f t="shared" si="2"/>
        <v>200</v>
      </c>
      <c r="T85" s="4" t="s">
        <v>85</v>
      </c>
      <c r="U85">
        <v>69</v>
      </c>
      <c r="V85">
        <v>131</v>
      </c>
      <c r="W85">
        <v>200</v>
      </c>
    </row>
    <row r="86" spans="1:23" ht="27.75" customHeight="1" x14ac:dyDescent="0.55000000000000004">
      <c r="A86" s="4" t="s">
        <v>86</v>
      </c>
      <c r="B86" s="4">
        <v>60</v>
      </c>
      <c r="C86" s="4">
        <v>80</v>
      </c>
      <c r="D86" s="4">
        <v>140</v>
      </c>
      <c r="E86" s="4">
        <v>4</v>
      </c>
      <c r="F86" s="4">
        <v>9</v>
      </c>
      <c r="G86" s="4">
        <v>13</v>
      </c>
      <c r="H86" s="4">
        <v>9</v>
      </c>
      <c r="I86" s="4">
        <v>15</v>
      </c>
      <c r="J86" s="4">
        <v>24</v>
      </c>
      <c r="K86" s="11">
        <f t="shared" si="2"/>
        <v>73</v>
      </c>
      <c r="L86" s="11">
        <f t="shared" si="2"/>
        <v>104</v>
      </c>
      <c r="M86" s="11">
        <f t="shared" si="2"/>
        <v>177</v>
      </c>
      <c r="T86" s="4" t="s">
        <v>86</v>
      </c>
      <c r="U86">
        <v>73</v>
      </c>
      <c r="V86">
        <v>104</v>
      </c>
      <c r="W86">
        <v>177</v>
      </c>
    </row>
    <row r="87" spans="1:23" ht="27.75" customHeight="1" x14ac:dyDescent="0.55000000000000004">
      <c r="A87" s="4" t="s">
        <v>87</v>
      </c>
      <c r="B87" s="4">
        <v>52</v>
      </c>
      <c r="C87" s="4">
        <v>68</v>
      </c>
      <c r="D87" s="4">
        <v>120</v>
      </c>
      <c r="E87" s="4">
        <v>3</v>
      </c>
      <c r="F87" s="4">
        <v>8</v>
      </c>
      <c r="G87" s="4">
        <v>11</v>
      </c>
      <c r="H87" s="4">
        <v>8</v>
      </c>
      <c r="I87" s="4">
        <v>8</v>
      </c>
      <c r="J87" s="4">
        <v>16</v>
      </c>
      <c r="K87" s="11">
        <f t="shared" si="2"/>
        <v>63</v>
      </c>
      <c r="L87" s="11">
        <f t="shared" si="2"/>
        <v>84</v>
      </c>
      <c r="M87" s="11">
        <f t="shared" si="2"/>
        <v>147</v>
      </c>
      <c r="T87" s="4" t="s">
        <v>87</v>
      </c>
      <c r="U87">
        <v>63</v>
      </c>
      <c r="V87">
        <v>84</v>
      </c>
      <c r="W87">
        <v>147</v>
      </c>
    </row>
    <row r="88" spans="1:23" ht="27.75" customHeight="1" x14ac:dyDescent="0.55000000000000004">
      <c r="A88" s="4" t="s">
        <v>88</v>
      </c>
      <c r="B88" s="4">
        <v>52</v>
      </c>
      <c r="C88" s="4">
        <v>71</v>
      </c>
      <c r="D88" s="4">
        <v>123</v>
      </c>
      <c r="E88" s="4">
        <v>5</v>
      </c>
      <c r="F88" s="4">
        <v>5</v>
      </c>
      <c r="G88" s="4">
        <v>10</v>
      </c>
      <c r="H88" s="4">
        <v>7</v>
      </c>
      <c r="I88" s="4">
        <v>6</v>
      </c>
      <c r="J88" s="4">
        <v>13</v>
      </c>
      <c r="K88" s="11">
        <f t="shared" si="2"/>
        <v>64</v>
      </c>
      <c r="L88" s="11">
        <f t="shared" si="2"/>
        <v>82</v>
      </c>
      <c r="M88" s="11">
        <f t="shared" si="2"/>
        <v>146</v>
      </c>
      <c r="T88" s="4" t="s">
        <v>88</v>
      </c>
      <c r="U88">
        <v>64</v>
      </c>
      <c r="V88">
        <v>82</v>
      </c>
      <c r="W88">
        <v>146</v>
      </c>
    </row>
    <row r="89" spans="1:23" ht="27.75" customHeight="1" x14ac:dyDescent="0.55000000000000004">
      <c r="A89" s="4" t="s">
        <v>89</v>
      </c>
      <c r="B89" s="4">
        <v>47</v>
      </c>
      <c r="C89" s="4">
        <v>73</v>
      </c>
      <c r="D89" s="4">
        <v>120</v>
      </c>
      <c r="E89" s="4">
        <v>2</v>
      </c>
      <c r="F89" s="4">
        <v>8</v>
      </c>
      <c r="G89" s="4">
        <v>10</v>
      </c>
      <c r="H89" s="4">
        <v>6</v>
      </c>
      <c r="I89" s="4">
        <v>7</v>
      </c>
      <c r="J89" s="4">
        <v>13</v>
      </c>
      <c r="K89" s="11">
        <f t="shared" si="2"/>
        <v>55</v>
      </c>
      <c r="L89" s="11">
        <f t="shared" si="2"/>
        <v>88</v>
      </c>
      <c r="M89" s="11">
        <f t="shared" si="2"/>
        <v>143</v>
      </c>
      <c r="T89" s="4" t="s">
        <v>89</v>
      </c>
      <c r="U89">
        <v>55</v>
      </c>
      <c r="V89">
        <v>88</v>
      </c>
      <c r="W89">
        <v>143</v>
      </c>
    </row>
    <row r="90" spans="1:23" ht="27.75" customHeight="1" x14ac:dyDescent="0.55000000000000004">
      <c r="A90" s="4" t="s">
        <v>90</v>
      </c>
      <c r="B90" s="4">
        <v>32</v>
      </c>
      <c r="C90" s="4">
        <v>53</v>
      </c>
      <c r="D90" s="4">
        <v>85</v>
      </c>
      <c r="E90" s="4">
        <v>2</v>
      </c>
      <c r="F90" s="4">
        <v>4</v>
      </c>
      <c r="G90" s="4">
        <v>6</v>
      </c>
      <c r="H90" s="4">
        <v>5</v>
      </c>
      <c r="I90" s="4">
        <v>6</v>
      </c>
      <c r="J90" s="4">
        <v>11</v>
      </c>
      <c r="K90" s="11">
        <f t="shared" si="2"/>
        <v>39</v>
      </c>
      <c r="L90" s="11">
        <f t="shared" si="2"/>
        <v>63</v>
      </c>
      <c r="M90" s="11">
        <f t="shared" si="2"/>
        <v>102</v>
      </c>
      <c r="T90" s="4" t="s">
        <v>90</v>
      </c>
      <c r="U90">
        <v>39</v>
      </c>
      <c r="V90">
        <v>63</v>
      </c>
      <c r="W90">
        <v>102</v>
      </c>
    </row>
    <row r="91" spans="1:23" ht="27.75" customHeight="1" x14ac:dyDescent="0.55000000000000004">
      <c r="A91" s="4" t="s">
        <v>91</v>
      </c>
      <c r="B91" s="4">
        <v>31</v>
      </c>
      <c r="C91" s="4">
        <v>60</v>
      </c>
      <c r="D91" s="4">
        <v>91</v>
      </c>
      <c r="E91" s="4">
        <v>1</v>
      </c>
      <c r="F91" s="4">
        <v>6</v>
      </c>
      <c r="G91" s="4">
        <v>7</v>
      </c>
      <c r="H91" s="4">
        <v>6</v>
      </c>
      <c r="I91" s="4">
        <v>6</v>
      </c>
      <c r="J91" s="4">
        <v>12</v>
      </c>
      <c r="K91" s="11">
        <f t="shared" si="2"/>
        <v>38</v>
      </c>
      <c r="L91" s="11">
        <f t="shared" si="2"/>
        <v>72</v>
      </c>
      <c r="M91" s="11">
        <f t="shared" si="2"/>
        <v>110</v>
      </c>
      <c r="T91" s="4" t="s">
        <v>91</v>
      </c>
      <c r="U91">
        <v>38</v>
      </c>
      <c r="V91">
        <v>72</v>
      </c>
      <c r="W91">
        <v>110</v>
      </c>
    </row>
    <row r="92" spans="1:23" ht="27.75" customHeight="1" x14ac:dyDescent="0.55000000000000004">
      <c r="A92" s="4" t="s">
        <v>92</v>
      </c>
      <c r="B92" s="4">
        <v>30</v>
      </c>
      <c r="C92" s="4">
        <v>55</v>
      </c>
      <c r="D92" s="4">
        <v>85</v>
      </c>
      <c r="E92" s="4">
        <v>3</v>
      </c>
      <c r="F92" s="4">
        <v>5</v>
      </c>
      <c r="G92" s="4">
        <v>8</v>
      </c>
      <c r="H92" s="4">
        <v>8</v>
      </c>
      <c r="I92" s="4">
        <v>8</v>
      </c>
      <c r="J92" s="4">
        <v>16</v>
      </c>
      <c r="K92" s="11">
        <f t="shared" si="2"/>
        <v>41</v>
      </c>
      <c r="L92" s="11">
        <f t="shared" si="2"/>
        <v>68</v>
      </c>
      <c r="M92" s="11">
        <f t="shared" si="2"/>
        <v>109</v>
      </c>
      <c r="T92" s="4" t="s">
        <v>92</v>
      </c>
      <c r="U92">
        <v>41</v>
      </c>
      <c r="V92">
        <v>68</v>
      </c>
      <c r="W92">
        <v>109</v>
      </c>
    </row>
    <row r="93" spans="1:23" ht="27.75" customHeight="1" x14ac:dyDescent="0.55000000000000004">
      <c r="A93" s="4" t="s">
        <v>93</v>
      </c>
      <c r="B93" s="4">
        <v>25</v>
      </c>
      <c r="C93" s="4">
        <v>37</v>
      </c>
      <c r="D93" s="4">
        <v>62</v>
      </c>
      <c r="E93" s="4">
        <v>2</v>
      </c>
      <c r="F93" s="4">
        <v>5</v>
      </c>
      <c r="G93" s="4">
        <v>7</v>
      </c>
      <c r="H93" s="4">
        <v>2</v>
      </c>
      <c r="I93" s="4">
        <v>8</v>
      </c>
      <c r="J93" s="4">
        <v>10</v>
      </c>
      <c r="K93" s="11">
        <f t="shared" si="2"/>
        <v>29</v>
      </c>
      <c r="L93" s="11">
        <f t="shared" si="2"/>
        <v>50</v>
      </c>
      <c r="M93" s="11">
        <f t="shared" si="2"/>
        <v>79</v>
      </c>
      <c r="T93" s="4" t="s">
        <v>93</v>
      </c>
      <c r="U93">
        <v>29</v>
      </c>
      <c r="V93">
        <v>50</v>
      </c>
      <c r="W93">
        <v>79</v>
      </c>
    </row>
    <row r="94" spans="1:23" ht="27.75" customHeight="1" x14ac:dyDescent="0.55000000000000004">
      <c r="A94" s="4" t="s">
        <v>94</v>
      </c>
      <c r="B94" s="4">
        <v>22</v>
      </c>
      <c r="C94" s="4">
        <v>37</v>
      </c>
      <c r="D94" s="4">
        <v>59</v>
      </c>
      <c r="E94" s="4">
        <v>1</v>
      </c>
      <c r="F94" s="4">
        <v>2</v>
      </c>
      <c r="G94" s="4">
        <v>3</v>
      </c>
      <c r="H94" s="4">
        <v>2</v>
      </c>
      <c r="I94" s="4">
        <v>2</v>
      </c>
      <c r="J94" s="4">
        <v>4</v>
      </c>
      <c r="K94" s="11">
        <f t="shared" si="2"/>
        <v>25</v>
      </c>
      <c r="L94" s="11">
        <f t="shared" si="2"/>
        <v>41</v>
      </c>
      <c r="M94" s="11">
        <f t="shared" si="2"/>
        <v>66</v>
      </c>
      <c r="T94" s="4" t="s">
        <v>94</v>
      </c>
      <c r="U94">
        <v>25</v>
      </c>
      <c r="V94">
        <v>41</v>
      </c>
      <c r="W94">
        <v>66</v>
      </c>
    </row>
    <row r="95" spans="1:23" ht="27.75" customHeight="1" x14ac:dyDescent="0.55000000000000004">
      <c r="A95" s="4" t="s">
        <v>95</v>
      </c>
      <c r="B95" s="4">
        <v>21</v>
      </c>
      <c r="C95" s="4">
        <v>35</v>
      </c>
      <c r="D95" s="4">
        <v>56</v>
      </c>
      <c r="E95" s="4">
        <v>1</v>
      </c>
      <c r="F95" s="4">
        <v>1</v>
      </c>
      <c r="G95" s="4">
        <v>2</v>
      </c>
      <c r="H95" s="4">
        <v>2</v>
      </c>
      <c r="I95" s="4">
        <v>7</v>
      </c>
      <c r="J95" s="4">
        <v>9</v>
      </c>
      <c r="K95" s="11">
        <f t="shared" si="2"/>
        <v>24</v>
      </c>
      <c r="L95" s="11">
        <f t="shared" si="2"/>
        <v>43</v>
      </c>
      <c r="M95" s="11">
        <f t="shared" si="2"/>
        <v>67</v>
      </c>
      <c r="T95" s="4" t="s">
        <v>95</v>
      </c>
      <c r="U95">
        <v>24</v>
      </c>
      <c r="V95">
        <v>43</v>
      </c>
      <c r="W95">
        <v>67</v>
      </c>
    </row>
    <row r="96" spans="1:23" ht="27.75" customHeight="1" x14ac:dyDescent="0.55000000000000004">
      <c r="A96" s="4" t="s">
        <v>96</v>
      </c>
      <c r="B96" s="4">
        <v>10</v>
      </c>
      <c r="C96" s="4">
        <v>20</v>
      </c>
      <c r="D96" s="4">
        <v>30</v>
      </c>
      <c r="E96" s="4">
        <v>0</v>
      </c>
      <c r="F96" s="4">
        <v>0</v>
      </c>
      <c r="G96" s="4">
        <v>0</v>
      </c>
      <c r="H96" s="4">
        <v>0</v>
      </c>
      <c r="I96" s="4">
        <v>1</v>
      </c>
      <c r="J96" s="4">
        <v>1</v>
      </c>
      <c r="K96" s="11">
        <f t="shared" si="2"/>
        <v>10</v>
      </c>
      <c r="L96" s="11">
        <f t="shared" si="2"/>
        <v>21</v>
      </c>
      <c r="M96" s="11">
        <f t="shared" si="2"/>
        <v>31</v>
      </c>
      <c r="T96" s="4" t="s">
        <v>96</v>
      </c>
      <c r="U96">
        <v>10</v>
      </c>
      <c r="V96">
        <v>21</v>
      </c>
      <c r="W96">
        <v>31</v>
      </c>
    </row>
    <row r="97" spans="1:23" ht="27.75" customHeight="1" x14ac:dyDescent="0.55000000000000004">
      <c r="A97" s="4" t="s">
        <v>97</v>
      </c>
      <c r="B97" s="4">
        <v>8</v>
      </c>
      <c r="C97" s="4">
        <v>28</v>
      </c>
      <c r="D97" s="4">
        <v>36</v>
      </c>
      <c r="E97" s="4">
        <v>1</v>
      </c>
      <c r="F97" s="4">
        <v>1</v>
      </c>
      <c r="G97" s="4">
        <v>2</v>
      </c>
      <c r="H97" s="4">
        <v>1</v>
      </c>
      <c r="I97" s="4">
        <v>1</v>
      </c>
      <c r="J97" s="4">
        <v>2</v>
      </c>
      <c r="K97" s="11">
        <f t="shared" si="2"/>
        <v>10</v>
      </c>
      <c r="L97" s="11">
        <f t="shared" si="2"/>
        <v>30</v>
      </c>
      <c r="M97" s="11">
        <f t="shared" si="2"/>
        <v>40</v>
      </c>
      <c r="T97" s="4" t="s">
        <v>97</v>
      </c>
      <c r="U97">
        <v>10</v>
      </c>
      <c r="V97">
        <v>30</v>
      </c>
      <c r="W97">
        <v>40</v>
      </c>
    </row>
    <row r="98" spans="1:23" ht="27.75" customHeight="1" x14ac:dyDescent="0.55000000000000004">
      <c r="A98" s="4" t="s">
        <v>98</v>
      </c>
      <c r="B98" s="4">
        <v>5</v>
      </c>
      <c r="C98" s="4">
        <v>13</v>
      </c>
      <c r="D98" s="4">
        <v>18</v>
      </c>
      <c r="E98" s="4">
        <v>0</v>
      </c>
      <c r="F98" s="4">
        <v>2</v>
      </c>
      <c r="G98" s="4">
        <v>2</v>
      </c>
      <c r="H98" s="4">
        <v>1</v>
      </c>
      <c r="I98" s="4">
        <v>1</v>
      </c>
      <c r="J98" s="4">
        <v>2</v>
      </c>
      <c r="K98" s="11">
        <f t="shared" si="2"/>
        <v>6</v>
      </c>
      <c r="L98" s="11">
        <f t="shared" si="2"/>
        <v>16</v>
      </c>
      <c r="M98" s="11">
        <f t="shared" si="2"/>
        <v>22</v>
      </c>
      <c r="T98" s="4" t="s">
        <v>98</v>
      </c>
      <c r="U98">
        <v>6</v>
      </c>
      <c r="V98">
        <v>16</v>
      </c>
      <c r="W98">
        <v>22</v>
      </c>
    </row>
    <row r="99" spans="1:23" ht="27.75" customHeight="1" x14ac:dyDescent="0.55000000000000004">
      <c r="A99" s="4" t="s">
        <v>99</v>
      </c>
      <c r="B99" s="4">
        <v>2</v>
      </c>
      <c r="C99" s="4">
        <v>10</v>
      </c>
      <c r="D99" s="4">
        <v>12</v>
      </c>
      <c r="E99" s="4">
        <v>0</v>
      </c>
      <c r="F99" s="4">
        <v>1</v>
      </c>
      <c r="G99" s="4">
        <v>1</v>
      </c>
      <c r="H99" s="4">
        <v>3</v>
      </c>
      <c r="I99" s="4">
        <v>1</v>
      </c>
      <c r="J99" s="4">
        <v>4</v>
      </c>
      <c r="K99" s="11">
        <f t="shared" si="2"/>
        <v>5</v>
      </c>
      <c r="L99" s="11">
        <f t="shared" si="2"/>
        <v>12</v>
      </c>
      <c r="M99" s="11">
        <f t="shared" si="2"/>
        <v>17</v>
      </c>
      <c r="T99" s="4" t="s">
        <v>99</v>
      </c>
      <c r="U99">
        <v>5</v>
      </c>
      <c r="V99">
        <v>12</v>
      </c>
      <c r="W99">
        <v>17</v>
      </c>
    </row>
    <row r="100" spans="1:23" ht="27.75" customHeight="1" x14ac:dyDescent="0.55000000000000004">
      <c r="A100" s="4" t="s">
        <v>100</v>
      </c>
      <c r="B100" s="4">
        <v>6</v>
      </c>
      <c r="C100" s="4">
        <v>8</v>
      </c>
      <c r="D100" s="4">
        <v>14</v>
      </c>
      <c r="E100" s="4">
        <v>0</v>
      </c>
      <c r="F100" s="4">
        <v>3</v>
      </c>
      <c r="G100" s="4">
        <v>3</v>
      </c>
      <c r="H100" s="4">
        <v>0</v>
      </c>
      <c r="I100" s="4">
        <v>3</v>
      </c>
      <c r="J100" s="4">
        <v>3</v>
      </c>
      <c r="K100" s="11">
        <f t="shared" si="2"/>
        <v>6</v>
      </c>
      <c r="L100" s="11">
        <f t="shared" si="2"/>
        <v>14</v>
      </c>
      <c r="M100" s="11">
        <f t="shared" si="2"/>
        <v>20</v>
      </c>
      <c r="T100" s="4" t="s">
        <v>100</v>
      </c>
      <c r="U100">
        <v>6</v>
      </c>
      <c r="V100">
        <v>14</v>
      </c>
      <c r="W100">
        <v>20</v>
      </c>
    </row>
    <row r="101" spans="1:23" ht="27.75" customHeight="1" x14ac:dyDescent="0.55000000000000004">
      <c r="A101" s="4" t="s">
        <v>101</v>
      </c>
      <c r="B101" s="4">
        <v>5</v>
      </c>
      <c r="C101" s="4">
        <v>7</v>
      </c>
      <c r="D101" s="4">
        <v>12</v>
      </c>
      <c r="E101" s="4">
        <v>0</v>
      </c>
      <c r="F101" s="4">
        <v>0</v>
      </c>
      <c r="G101" s="4">
        <v>0</v>
      </c>
      <c r="H101" s="4">
        <v>0</v>
      </c>
      <c r="I101" s="4">
        <v>1</v>
      </c>
      <c r="J101" s="4">
        <v>1</v>
      </c>
      <c r="K101" s="11">
        <f t="shared" si="2"/>
        <v>5</v>
      </c>
      <c r="L101" s="11">
        <f t="shared" si="2"/>
        <v>8</v>
      </c>
      <c r="M101" s="11">
        <f t="shared" si="2"/>
        <v>13</v>
      </c>
      <c r="T101" s="4" t="s">
        <v>101</v>
      </c>
      <c r="U101">
        <v>5</v>
      </c>
      <c r="V101">
        <v>8</v>
      </c>
      <c r="W101">
        <v>13</v>
      </c>
    </row>
    <row r="102" spans="1:23" ht="27.75" customHeight="1" x14ac:dyDescent="0.55000000000000004">
      <c r="A102" s="4" t="s">
        <v>102</v>
      </c>
      <c r="B102" s="4">
        <v>6</v>
      </c>
      <c r="C102" s="4">
        <v>7</v>
      </c>
      <c r="D102" s="4">
        <v>13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11">
        <f t="shared" si="2"/>
        <v>6</v>
      </c>
      <c r="L102" s="11">
        <f t="shared" si="2"/>
        <v>7</v>
      </c>
      <c r="M102" s="11">
        <f t="shared" si="2"/>
        <v>13</v>
      </c>
      <c r="T102" s="4" t="s">
        <v>102</v>
      </c>
      <c r="U102">
        <v>6</v>
      </c>
      <c r="V102">
        <v>7</v>
      </c>
      <c r="W102">
        <v>13</v>
      </c>
    </row>
    <row r="103" spans="1:23" ht="27.75" customHeight="1" x14ac:dyDescent="0.55000000000000004">
      <c r="A103" s="4" t="s">
        <v>103</v>
      </c>
      <c r="B103" s="4">
        <v>2</v>
      </c>
      <c r="C103" s="4">
        <v>5</v>
      </c>
      <c r="D103" s="4">
        <v>7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11">
        <f t="shared" si="2"/>
        <v>2</v>
      </c>
      <c r="L103" s="11">
        <f t="shared" si="2"/>
        <v>5</v>
      </c>
      <c r="M103" s="11">
        <f t="shared" si="2"/>
        <v>7</v>
      </c>
      <c r="T103" s="4" t="s">
        <v>103</v>
      </c>
      <c r="U103">
        <v>2</v>
      </c>
      <c r="V103">
        <v>5</v>
      </c>
      <c r="W103">
        <v>7</v>
      </c>
    </row>
    <row r="104" spans="1:23" ht="27.75" customHeight="1" x14ac:dyDescent="0.55000000000000004">
      <c r="A104" s="4" t="s">
        <v>104</v>
      </c>
      <c r="B104" s="4">
        <v>2</v>
      </c>
      <c r="C104" s="4">
        <v>3</v>
      </c>
      <c r="D104" s="4">
        <v>5</v>
      </c>
      <c r="E104" s="4">
        <v>0</v>
      </c>
      <c r="F104" s="4">
        <v>1</v>
      </c>
      <c r="G104" s="4">
        <v>1</v>
      </c>
      <c r="H104" s="4">
        <v>0</v>
      </c>
      <c r="I104" s="4">
        <v>0</v>
      </c>
      <c r="J104" s="4">
        <v>0</v>
      </c>
      <c r="K104" s="11">
        <f t="shared" si="2"/>
        <v>2</v>
      </c>
      <c r="L104" s="11">
        <f t="shared" si="2"/>
        <v>4</v>
      </c>
      <c r="M104" s="11">
        <f t="shared" si="2"/>
        <v>6</v>
      </c>
      <c r="T104" s="4" t="s">
        <v>104</v>
      </c>
      <c r="U104">
        <v>2</v>
      </c>
      <c r="V104">
        <v>4</v>
      </c>
      <c r="W104">
        <v>6</v>
      </c>
    </row>
    <row r="105" spans="1:23" ht="27.75" customHeight="1" x14ac:dyDescent="0.55000000000000004">
      <c r="A105" s="4" t="s">
        <v>105</v>
      </c>
      <c r="B105" s="4">
        <v>12</v>
      </c>
      <c r="C105" s="4">
        <v>10</v>
      </c>
      <c r="D105" s="4">
        <v>22</v>
      </c>
      <c r="E105" s="4">
        <v>0</v>
      </c>
      <c r="F105" s="4">
        <v>2</v>
      </c>
      <c r="G105" s="4">
        <v>2</v>
      </c>
      <c r="H105" s="4">
        <v>1</v>
      </c>
      <c r="I105" s="4">
        <v>0</v>
      </c>
      <c r="J105" s="4">
        <v>1</v>
      </c>
      <c r="K105" s="11">
        <f t="shared" si="2"/>
        <v>13</v>
      </c>
      <c r="L105" s="11">
        <f t="shared" si="2"/>
        <v>12</v>
      </c>
      <c r="M105" s="11">
        <f t="shared" si="2"/>
        <v>25</v>
      </c>
      <c r="T105" s="4" t="s">
        <v>105</v>
      </c>
      <c r="U105">
        <v>13</v>
      </c>
      <c r="V105">
        <v>12</v>
      </c>
      <c r="W105">
        <v>25</v>
      </c>
    </row>
    <row r="106" spans="1:23" ht="27.75" customHeight="1" x14ac:dyDescent="0.55000000000000004">
      <c r="A106" s="5" t="s">
        <v>106</v>
      </c>
      <c r="B106" s="11">
        <v>31</v>
      </c>
      <c r="C106" s="11">
        <v>33</v>
      </c>
      <c r="D106" s="11">
        <v>64</v>
      </c>
      <c r="E106" s="11">
        <v>19</v>
      </c>
      <c r="F106" s="11">
        <v>22</v>
      </c>
      <c r="G106" s="11">
        <v>41</v>
      </c>
      <c r="H106" s="11">
        <v>4</v>
      </c>
      <c r="I106" s="11">
        <v>5</v>
      </c>
      <c r="J106" s="11">
        <v>9</v>
      </c>
      <c r="K106" s="11">
        <f t="shared" si="2"/>
        <v>54</v>
      </c>
      <c r="L106" s="11">
        <f t="shared" si="2"/>
        <v>60</v>
      </c>
      <c r="M106" s="11">
        <f t="shared" si="2"/>
        <v>114</v>
      </c>
      <c r="T106" s="5" t="s">
        <v>106</v>
      </c>
      <c r="U106">
        <v>54</v>
      </c>
      <c r="V106">
        <v>60</v>
      </c>
      <c r="W106">
        <v>114</v>
      </c>
    </row>
    <row r="107" spans="1:23" ht="27.75" customHeight="1" x14ac:dyDescent="0.55000000000000004">
      <c r="A107" s="5" t="s">
        <v>107</v>
      </c>
      <c r="B107" s="11">
        <v>66</v>
      </c>
      <c r="C107" s="11">
        <v>60</v>
      </c>
      <c r="D107" s="11">
        <v>126</v>
      </c>
      <c r="E107" s="11">
        <v>7</v>
      </c>
      <c r="F107" s="11">
        <v>11</v>
      </c>
      <c r="G107" s="11">
        <v>18</v>
      </c>
      <c r="H107" s="11">
        <v>10</v>
      </c>
      <c r="I107" s="11">
        <v>14</v>
      </c>
      <c r="J107" s="11">
        <v>24</v>
      </c>
      <c r="K107" s="11">
        <f t="shared" si="2"/>
        <v>83</v>
      </c>
      <c r="L107" s="11">
        <f t="shared" si="2"/>
        <v>85</v>
      </c>
      <c r="M107" s="11">
        <f t="shared" si="2"/>
        <v>168</v>
      </c>
      <c r="T107" s="5" t="s">
        <v>107</v>
      </c>
      <c r="U107">
        <v>83</v>
      </c>
      <c r="V107">
        <v>85</v>
      </c>
      <c r="W107">
        <v>168</v>
      </c>
    </row>
    <row r="108" spans="1:23" ht="27.75" customHeight="1" x14ac:dyDescent="0.55000000000000004">
      <c r="A108" s="5" t="s">
        <v>108</v>
      </c>
      <c r="B108" s="11">
        <v>32</v>
      </c>
      <c r="C108" s="11">
        <v>14</v>
      </c>
      <c r="D108" s="11">
        <v>46</v>
      </c>
      <c r="E108" s="11">
        <v>11</v>
      </c>
      <c r="F108" s="11">
        <v>14</v>
      </c>
      <c r="G108" s="11">
        <v>25</v>
      </c>
      <c r="H108" s="11">
        <v>2</v>
      </c>
      <c r="I108" s="11">
        <v>1</v>
      </c>
      <c r="J108" s="11">
        <v>3</v>
      </c>
      <c r="K108" s="11">
        <f t="shared" si="2"/>
        <v>45</v>
      </c>
      <c r="L108" s="11">
        <f t="shared" si="2"/>
        <v>29</v>
      </c>
      <c r="M108" s="11">
        <f t="shared" si="2"/>
        <v>74</v>
      </c>
      <c r="T108" s="5" t="s">
        <v>108</v>
      </c>
      <c r="U108">
        <v>45</v>
      </c>
      <c r="V108">
        <v>29</v>
      </c>
      <c r="W108">
        <v>74</v>
      </c>
    </row>
    <row r="109" spans="1:23" ht="27.75" customHeight="1" x14ac:dyDescent="0.55000000000000004">
      <c r="A109" s="5" t="s">
        <v>109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f t="shared" si="2"/>
        <v>0</v>
      </c>
      <c r="L109" s="11">
        <f t="shared" si="2"/>
        <v>0</v>
      </c>
      <c r="M109" s="11">
        <f t="shared" si="2"/>
        <v>0</v>
      </c>
      <c r="T109" s="5" t="s">
        <v>109</v>
      </c>
      <c r="U109">
        <v>0</v>
      </c>
      <c r="V109">
        <v>0</v>
      </c>
      <c r="W109">
        <v>0</v>
      </c>
    </row>
    <row r="110" spans="1:23" ht="27.75" customHeight="1" x14ac:dyDescent="0.55000000000000004">
      <c r="A110" s="11" t="s">
        <v>2</v>
      </c>
      <c r="B110" s="5">
        <f t="shared" ref="B110:J110" si="3">SUM(B4:B109)</f>
        <v>21515</v>
      </c>
      <c r="C110" s="5">
        <f t="shared" si="3"/>
        <v>22982</v>
      </c>
      <c r="D110" s="5">
        <f t="shared" si="3"/>
        <v>44497</v>
      </c>
      <c r="E110" s="5">
        <f t="shared" si="3"/>
        <v>1411</v>
      </c>
      <c r="F110" s="5">
        <f t="shared" si="3"/>
        <v>1493</v>
      </c>
      <c r="G110" s="5">
        <f t="shared" si="3"/>
        <v>2904</v>
      </c>
      <c r="H110" s="5">
        <f t="shared" si="3"/>
        <v>2236</v>
      </c>
      <c r="I110" s="5">
        <f t="shared" si="3"/>
        <v>2317</v>
      </c>
      <c r="J110" s="5">
        <f t="shared" si="3"/>
        <v>4553</v>
      </c>
      <c r="K110" s="11">
        <f t="shared" si="2"/>
        <v>25162</v>
      </c>
      <c r="L110" s="11">
        <f t="shared" si="2"/>
        <v>26792</v>
      </c>
      <c r="M110" s="11">
        <f t="shared" si="2"/>
        <v>51954</v>
      </c>
      <c r="U110">
        <f>SUM(U4:U109)</f>
        <v>25162</v>
      </c>
      <c r="V110">
        <f>SUM(V4:V109)</f>
        <v>26792</v>
      </c>
      <c r="W110">
        <f>SUM(W4:W109)</f>
        <v>51954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U110"/>
  <sheetViews>
    <sheetView topLeftCell="C6" workbookViewId="0">
      <selection activeCell="R3" sqref="R3:U21"/>
    </sheetView>
  </sheetViews>
  <sheetFormatPr defaultRowHeight="24" x14ac:dyDescent="0.55000000000000004"/>
  <cols>
    <col min="1" max="1" width="20" customWidth="1"/>
    <col min="2" max="4" width="5.875" bestFit="1" customWidth="1"/>
    <col min="5" max="13" width="4.875" bestFit="1" customWidth="1"/>
    <col min="14" max="16" width="5.875" bestFit="1" customWidth="1"/>
    <col min="18" max="21" width="8.75" style="1" customWidth="1"/>
  </cols>
  <sheetData>
    <row r="2" spans="1:21" x14ac:dyDescent="0.55000000000000004">
      <c r="A2" s="1"/>
      <c r="B2" s="37" t="s">
        <v>130</v>
      </c>
      <c r="C2" s="37"/>
      <c r="D2" s="37"/>
      <c r="E2" s="37" t="s">
        <v>131</v>
      </c>
      <c r="F2" s="37"/>
      <c r="G2" s="37"/>
      <c r="H2" s="37" t="s">
        <v>132</v>
      </c>
      <c r="I2" s="37"/>
      <c r="J2" s="37"/>
      <c r="K2" s="37" t="s">
        <v>133</v>
      </c>
      <c r="L2" s="37"/>
      <c r="M2" s="37"/>
      <c r="N2" s="39" t="s">
        <v>149</v>
      </c>
      <c r="O2" s="39"/>
      <c r="P2" s="39"/>
    </row>
    <row r="3" spans="1:21" x14ac:dyDescent="0.55000000000000004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2" t="s">
        <v>0</v>
      </c>
      <c r="L3" s="2" t="s">
        <v>1</v>
      </c>
      <c r="M3" s="2" t="s">
        <v>2</v>
      </c>
      <c r="N3" s="8" t="s">
        <v>0</v>
      </c>
      <c r="O3" s="8" t="s">
        <v>1</v>
      </c>
      <c r="P3" s="8" t="s">
        <v>2</v>
      </c>
      <c r="R3" s="29" t="s">
        <v>203</v>
      </c>
    </row>
    <row r="4" spans="1:21" x14ac:dyDescent="0.55000000000000004">
      <c r="A4" s="4" t="s">
        <v>4</v>
      </c>
      <c r="B4" s="4">
        <v>390</v>
      </c>
      <c r="C4" s="4">
        <v>412</v>
      </c>
      <c r="D4" s="4">
        <v>802</v>
      </c>
      <c r="E4" s="4">
        <v>21</v>
      </c>
      <c r="F4" s="4">
        <v>17</v>
      </c>
      <c r="G4" s="4">
        <v>38</v>
      </c>
      <c r="H4" s="4">
        <v>23</v>
      </c>
      <c r="I4" s="4">
        <v>20</v>
      </c>
      <c r="J4" s="4">
        <v>43</v>
      </c>
      <c r="K4" s="4">
        <v>5</v>
      </c>
      <c r="L4" s="4">
        <v>11</v>
      </c>
      <c r="M4" s="4">
        <v>16</v>
      </c>
      <c r="N4" s="11">
        <f>B4+E4+H4+K4</f>
        <v>439</v>
      </c>
      <c r="O4" s="11">
        <f t="shared" ref="O4:P19" si="0">C4+F4+I4+L4</f>
        <v>460</v>
      </c>
      <c r="P4" s="11">
        <f t="shared" si="0"/>
        <v>899</v>
      </c>
      <c r="R4" s="25" t="s">
        <v>182</v>
      </c>
      <c r="S4" s="5">
        <f>N4</f>
        <v>439</v>
      </c>
      <c r="T4" s="5">
        <f>O4</f>
        <v>460</v>
      </c>
      <c r="U4" s="5">
        <f>P4</f>
        <v>899</v>
      </c>
    </row>
    <row r="5" spans="1:21" x14ac:dyDescent="0.55000000000000004">
      <c r="A5" s="4" t="s">
        <v>5</v>
      </c>
      <c r="B5" s="4">
        <v>402</v>
      </c>
      <c r="C5" s="4">
        <v>402</v>
      </c>
      <c r="D5" s="4">
        <v>804</v>
      </c>
      <c r="E5" s="4">
        <v>27</v>
      </c>
      <c r="F5" s="4">
        <v>29</v>
      </c>
      <c r="G5" s="4">
        <v>56</v>
      </c>
      <c r="H5" s="4">
        <v>25</v>
      </c>
      <c r="I5" s="4">
        <v>21</v>
      </c>
      <c r="J5" s="4">
        <v>46</v>
      </c>
      <c r="K5" s="4">
        <v>9</v>
      </c>
      <c r="L5" s="4">
        <v>8</v>
      </c>
      <c r="M5" s="4">
        <v>17</v>
      </c>
      <c r="N5" s="11">
        <f t="shared" ref="N5:P68" si="1">B5+E5+H5+K5</f>
        <v>463</v>
      </c>
      <c r="O5" s="11">
        <f t="shared" si="0"/>
        <v>460</v>
      </c>
      <c r="P5" s="11">
        <f t="shared" si="0"/>
        <v>923</v>
      </c>
      <c r="R5" s="26" t="s">
        <v>183</v>
      </c>
      <c r="S5" s="5">
        <f>SUM(N5:N8)</f>
        <v>2018</v>
      </c>
      <c r="T5" s="5">
        <f t="shared" ref="T5:U5" si="2">SUM(O5:O8)</f>
        <v>1843</v>
      </c>
      <c r="U5" s="5">
        <f t="shared" si="2"/>
        <v>3861</v>
      </c>
    </row>
    <row r="6" spans="1:21" x14ac:dyDescent="0.55000000000000004">
      <c r="A6" s="4" t="s">
        <v>6</v>
      </c>
      <c r="B6" s="4">
        <v>419</v>
      </c>
      <c r="C6" s="4">
        <v>381</v>
      </c>
      <c r="D6" s="4">
        <v>800</v>
      </c>
      <c r="E6" s="4">
        <v>44</v>
      </c>
      <c r="F6" s="4">
        <v>28</v>
      </c>
      <c r="G6" s="4">
        <v>72</v>
      </c>
      <c r="H6" s="4">
        <v>30</v>
      </c>
      <c r="I6" s="4">
        <v>25</v>
      </c>
      <c r="J6" s="4">
        <v>55</v>
      </c>
      <c r="K6" s="4">
        <v>9</v>
      </c>
      <c r="L6" s="4">
        <v>10</v>
      </c>
      <c r="M6" s="4">
        <v>19</v>
      </c>
      <c r="N6" s="11">
        <f t="shared" si="1"/>
        <v>502</v>
      </c>
      <c r="O6" s="11">
        <f t="shared" si="0"/>
        <v>444</v>
      </c>
      <c r="P6" s="11">
        <f t="shared" si="0"/>
        <v>946</v>
      </c>
      <c r="R6" s="26" t="s">
        <v>184</v>
      </c>
      <c r="S6" s="5">
        <f>SUM(N9:N13)</f>
        <v>2497</v>
      </c>
      <c r="T6" s="5">
        <f t="shared" ref="T6:U6" si="3">SUM(O9:O13)</f>
        <v>2367</v>
      </c>
      <c r="U6" s="5">
        <f t="shared" si="3"/>
        <v>4864</v>
      </c>
    </row>
    <row r="7" spans="1:21" x14ac:dyDescent="0.55000000000000004">
      <c r="A7" s="4" t="s">
        <v>7</v>
      </c>
      <c r="B7" s="4">
        <v>446</v>
      </c>
      <c r="C7" s="4">
        <v>408</v>
      </c>
      <c r="D7" s="4">
        <v>854</v>
      </c>
      <c r="E7" s="4">
        <v>52</v>
      </c>
      <c r="F7" s="4">
        <v>36</v>
      </c>
      <c r="G7" s="4">
        <v>88</v>
      </c>
      <c r="H7" s="4">
        <v>27</v>
      </c>
      <c r="I7" s="4">
        <v>35</v>
      </c>
      <c r="J7" s="4">
        <v>62</v>
      </c>
      <c r="K7" s="4">
        <v>10</v>
      </c>
      <c r="L7" s="4">
        <v>8</v>
      </c>
      <c r="M7" s="4">
        <v>18</v>
      </c>
      <c r="N7" s="11">
        <f t="shared" si="1"/>
        <v>535</v>
      </c>
      <c r="O7" s="11">
        <f t="shared" si="0"/>
        <v>487</v>
      </c>
      <c r="P7" s="11">
        <f t="shared" si="0"/>
        <v>1022</v>
      </c>
      <c r="R7" s="26" t="s">
        <v>185</v>
      </c>
      <c r="S7" s="5">
        <f>SUM(N14:N18)</f>
        <v>2602</v>
      </c>
      <c r="T7" s="5">
        <f t="shared" ref="T7:U7" si="4">SUM(O14:O18)</f>
        <v>2521</v>
      </c>
      <c r="U7" s="5">
        <f t="shared" si="4"/>
        <v>5123</v>
      </c>
    </row>
    <row r="8" spans="1:21" x14ac:dyDescent="0.55000000000000004">
      <c r="A8" s="4" t="s">
        <v>8</v>
      </c>
      <c r="B8" s="4">
        <v>417</v>
      </c>
      <c r="C8" s="4">
        <v>384</v>
      </c>
      <c r="D8" s="4">
        <v>801</v>
      </c>
      <c r="E8" s="4">
        <v>54</v>
      </c>
      <c r="F8" s="4">
        <v>44</v>
      </c>
      <c r="G8" s="4">
        <v>98</v>
      </c>
      <c r="H8" s="4">
        <v>34</v>
      </c>
      <c r="I8" s="4">
        <v>17</v>
      </c>
      <c r="J8" s="4">
        <v>51</v>
      </c>
      <c r="K8" s="4">
        <v>13</v>
      </c>
      <c r="L8" s="4">
        <v>7</v>
      </c>
      <c r="M8" s="4">
        <v>20</v>
      </c>
      <c r="N8" s="11">
        <f t="shared" si="1"/>
        <v>518</v>
      </c>
      <c r="O8" s="11">
        <f t="shared" si="0"/>
        <v>452</v>
      </c>
      <c r="P8" s="11">
        <f t="shared" si="0"/>
        <v>970</v>
      </c>
      <c r="R8" s="26" t="s">
        <v>186</v>
      </c>
      <c r="S8" s="5">
        <f>SUM(N19:N23)</f>
        <v>2995</v>
      </c>
      <c r="T8" s="5">
        <f t="shared" ref="T8:U8" si="5">SUM(O19:O23)</f>
        <v>2742</v>
      </c>
      <c r="U8" s="5">
        <f t="shared" si="5"/>
        <v>5737</v>
      </c>
    </row>
    <row r="9" spans="1:21" x14ac:dyDescent="0.55000000000000004">
      <c r="A9" s="4" t="s">
        <v>9</v>
      </c>
      <c r="B9" s="4">
        <v>372</v>
      </c>
      <c r="C9" s="4">
        <v>372</v>
      </c>
      <c r="D9" s="4">
        <v>744</v>
      </c>
      <c r="E9" s="4">
        <v>36</v>
      </c>
      <c r="F9" s="4">
        <v>56</v>
      </c>
      <c r="G9" s="4">
        <v>92</v>
      </c>
      <c r="H9" s="4">
        <v>29</v>
      </c>
      <c r="I9" s="4">
        <v>25</v>
      </c>
      <c r="J9" s="4">
        <v>54</v>
      </c>
      <c r="K9" s="4">
        <v>17</v>
      </c>
      <c r="L9" s="4">
        <v>10</v>
      </c>
      <c r="M9" s="4">
        <v>27</v>
      </c>
      <c r="N9" s="11">
        <f t="shared" si="1"/>
        <v>454</v>
      </c>
      <c r="O9" s="11">
        <f t="shared" si="0"/>
        <v>463</v>
      </c>
      <c r="P9" s="11">
        <f t="shared" si="0"/>
        <v>917</v>
      </c>
      <c r="R9" s="26" t="s">
        <v>187</v>
      </c>
      <c r="S9" s="5">
        <f>SUM(N24:N28)</f>
        <v>2837</v>
      </c>
      <c r="T9" s="5">
        <f t="shared" ref="T9:U9" si="6">SUM(O24:O28)</f>
        <v>2936</v>
      </c>
      <c r="U9" s="5">
        <f t="shared" si="6"/>
        <v>5773</v>
      </c>
    </row>
    <row r="10" spans="1:21" x14ac:dyDescent="0.55000000000000004">
      <c r="A10" s="4" t="s">
        <v>10</v>
      </c>
      <c r="B10" s="4">
        <v>430</v>
      </c>
      <c r="C10" s="4">
        <v>392</v>
      </c>
      <c r="D10" s="4">
        <v>822</v>
      </c>
      <c r="E10" s="4">
        <v>44</v>
      </c>
      <c r="F10" s="4">
        <v>50</v>
      </c>
      <c r="G10" s="4">
        <v>94</v>
      </c>
      <c r="H10" s="4">
        <v>22</v>
      </c>
      <c r="I10" s="4">
        <v>27</v>
      </c>
      <c r="J10" s="4">
        <v>49</v>
      </c>
      <c r="K10" s="4">
        <v>15</v>
      </c>
      <c r="L10" s="4">
        <v>5</v>
      </c>
      <c r="M10" s="4">
        <v>20</v>
      </c>
      <c r="N10" s="11">
        <f t="shared" si="1"/>
        <v>511</v>
      </c>
      <c r="O10" s="11">
        <f t="shared" si="0"/>
        <v>474</v>
      </c>
      <c r="P10" s="11">
        <f t="shared" si="0"/>
        <v>985</v>
      </c>
      <c r="R10" s="26" t="s">
        <v>188</v>
      </c>
      <c r="S10" s="5">
        <f>SUM(N29:N33)</f>
        <v>2797</v>
      </c>
      <c r="T10" s="5">
        <f t="shared" ref="T10:U10" si="7">SUM(O29:O33)</f>
        <v>2754</v>
      </c>
      <c r="U10" s="5">
        <f t="shared" si="7"/>
        <v>5551</v>
      </c>
    </row>
    <row r="11" spans="1:21" x14ac:dyDescent="0.55000000000000004">
      <c r="A11" s="4" t="s">
        <v>11</v>
      </c>
      <c r="B11" s="4">
        <v>418</v>
      </c>
      <c r="C11" s="4">
        <v>364</v>
      </c>
      <c r="D11" s="4">
        <v>782</v>
      </c>
      <c r="E11" s="4">
        <v>56</v>
      </c>
      <c r="F11" s="4">
        <v>47</v>
      </c>
      <c r="G11" s="4">
        <v>103</v>
      </c>
      <c r="H11" s="4">
        <v>24</v>
      </c>
      <c r="I11" s="4">
        <v>38</v>
      </c>
      <c r="J11" s="4">
        <v>62</v>
      </c>
      <c r="K11" s="4">
        <v>13</v>
      </c>
      <c r="L11" s="4">
        <v>11</v>
      </c>
      <c r="M11" s="4">
        <v>24</v>
      </c>
      <c r="N11" s="11">
        <f t="shared" si="1"/>
        <v>511</v>
      </c>
      <c r="O11" s="11">
        <f t="shared" si="0"/>
        <v>460</v>
      </c>
      <c r="P11" s="11">
        <f t="shared" si="0"/>
        <v>971</v>
      </c>
      <c r="R11" s="26" t="s">
        <v>189</v>
      </c>
      <c r="S11" s="5">
        <f>SUM(N34:N38)</f>
        <v>2966</v>
      </c>
      <c r="T11" s="5">
        <f t="shared" ref="T11:U11" si="8">SUM(O34:O38)</f>
        <v>2924</v>
      </c>
      <c r="U11" s="5">
        <f t="shared" si="8"/>
        <v>5890</v>
      </c>
    </row>
    <row r="12" spans="1:21" x14ac:dyDescent="0.55000000000000004">
      <c r="A12" s="4" t="s">
        <v>12</v>
      </c>
      <c r="B12" s="4">
        <v>422</v>
      </c>
      <c r="C12" s="4">
        <v>386</v>
      </c>
      <c r="D12" s="4">
        <v>808</v>
      </c>
      <c r="E12" s="4">
        <v>53</v>
      </c>
      <c r="F12" s="4">
        <v>49</v>
      </c>
      <c r="G12" s="4">
        <v>102</v>
      </c>
      <c r="H12" s="4">
        <v>25</v>
      </c>
      <c r="I12" s="4">
        <v>25</v>
      </c>
      <c r="J12" s="4">
        <v>50</v>
      </c>
      <c r="K12" s="4">
        <v>17</v>
      </c>
      <c r="L12" s="4">
        <v>13</v>
      </c>
      <c r="M12" s="4">
        <v>30</v>
      </c>
      <c r="N12" s="11">
        <f t="shared" si="1"/>
        <v>517</v>
      </c>
      <c r="O12" s="11">
        <f t="shared" si="0"/>
        <v>473</v>
      </c>
      <c r="P12" s="11">
        <f t="shared" si="0"/>
        <v>990</v>
      </c>
      <c r="R12" s="26" t="s">
        <v>190</v>
      </c>
      <c r="S12" s="5">
        <f>SUM(N39:N43)</f>
        <v>3167</v>
      </c>
      <c r="T12" s="5">
        <f t="shared" ref="T12:U12" si="9">SUM(O39:O43)</f>
        <v>3118</v>
      </c>
      <c r="U12" s="5">
        <f t="shared" si="9"/>
        <v>6285</v>
      </c>
    </row>
    <row r="13" spans="1:21" x14ac:dyDescent="0.55000000000000004">
      <c r="A13" s="4" t="s">
        <v>13</v>
      </c>
      <c r="B13" s="4">
        <v>416</v>
      </c>
      <c r="C13" s="4">
        <v>393</v>
      </c>
      <c r="D13" s="4">
        <v>809</v>
      </c>
      <c r="E13" s="4">
        <v>48</v>
      </c>
      <c r="F13" s="4">
        <v>59</v>
      </c>
      <c r="G13" s="4">
        <v>107</v>
      </c>
      <c r="H13" s="4">
        <v>27</v>
      </c>
      <c r="I13" s="4">
        <v>25</v>
      </c>
      <c r="J13" s="4">
        <v>52</v>
      </c>
      <c r="K13" s="4">
        <v>13</v>
      </c>
      <c r="L13" s="4">
        <v>20</v>
      </c>
      <c r="M13" s="4">
        <v>33</v>
      </c>
      <c r="N13" s="11">
        <f t="shared" si="1"/>
        <v>504</v>
      </c>
      <c r="O13" s="11">
        <f t="shared" si="0"/>
        <v>497</v>
      </c>
      <c r="P13" s="11">
        <f t="shared" si="0"/>
        <v>1001</v>
      </c>
      <c r="R13" s="26" t="s">
        <v>191</v>
      </c>
      <c r="S13" s="5">
        <f>SUM(N44:N48)</f>
        <v>3116</v>
      </c>
      <c r="T13" s="5">
        <f t="shared" ref="T13:U13" si="10">SUM(O44:O48)</f>
        <v>3270</v>
      </c>
      <c r="U13" s="5">
        <f t="shared" si="10"/>
        <v>6386</v>
      </c>
    </row>
    <row r="14" spans="1:21" x14ac:dyDescent="0.55000000000000004">
      <c r="A14" s="4" t="s">
        <v>14</v>
      </c>
      <c r="B14" s="4">
        <v>419</v>
      </c>
      <c r="C14" s="4">
        <v>434</v>
      </c>
      <c r="D14" s="4">
        <v>853</v>
      </c>
      <c r="E14" s="4">
        <v>58</v>
      </c>
      <c r="F14" s="4">
        <v>55</v>
      </c>
      <c r="G14" s="4">
        <v>113</v>
      </c>
      <c r="H14" s="4">
        <v>27</v>
      </c>
      <c r="I14" s="4">
        <v>21</v>
      </c>
      <c r="J14" s="4">
        <v>48</v>
      </c>
      <c r="K14" s="4">
        <v>10</v>
      </c>
      <c r="L14" s="4">
        <v>14</v>
      </c>
      <c r="M14" s="4">
        <v>24</v>
      </c>
      <c r="N14" s="11">
        <f t="shared" si="1"/>
        <v>514</v>
      </c>
      <c r="O14" s="11">
        <f t="shared" si="0"/>
        <v>524</v>
      </c>
      <c r="P14" s="11">
        <f t="shared" si="0"/>
        <v>1038</v>
      </c>
      <c r="R14" s="26" t="s">
        <v>192</v>
      </c>
      <c r="S14" s="5">
        <f>SUM(N49:N53)</f>
        <v>3163</v>
      </c>
      <c r="T14" s="5">
        <f t="shared" ref="T14:U14" si="11">SUM(O49:O53)</f>
        <v>3432</v>
      </c>
      <c r="U14" s="5">
        <f t="shared" si="11"/>
        <v>6595</v>
      </c>
    </row>
    <row r="15" spans="1:21" x14ac:dyDescent="0.55000000000000004">
      <c r="A15" s="4" t="s">
        <v>15</v>
      </c>
      <c r="B15" s="4">
        <v>466</v>
      </c>
      <c r="C15" s="4">
        <v>404</v>
      </c>
      <c r="D15" s="4">
        <v>870</v>
      </c>
      <c r="E15" s="4">
        <v>43</v>
      </c>
      <c r="F15" s="4">
        <v>56</v>
      </c>
      <c r="G15" s="4">
        <v>99</v>
      </c>
      <c r="H15" s="4">
        <v>23</v>
      </c>
      <c r="I15" s="4">
        <v>24</v>
      </c>
      <c r="J15" s="4">
        <v>47</v>
      </c>
      <c r="K15" s="4">
        <v>11</v>
      </c>
      <c r="L15" s="4">
        <v>12</v>
      </c>
      <c r="M15" s="4">
        <v>23</v>
      </c>
      <c r="N15" s="11">
        <f t="shared" si="1"/>
        <v>543</v>
      </c>
      <c r="O15" s="11">
        <f t="shared" si="0"/>
        <v>496</v>
      </c>
      <c r="P15" s="11">
        <f t="shared" si="0"/>
        <v>1039</v>
      </c>
      <c r="R15" s="26" t="s">
        <v>193</v>
      </c>
      <c r="S15" s="5">
        <f>SUM(N54:N58)</f>
        <v>2965</v>
      </c>
      <c r="T15" s="5">
        <f t="shared" ref="T15:U15" si="12">SUM(O54:O58)</f>
        <v>3400</v>
      </c>
      <c r="U15" s="5">
        <f t="shared" si="12"/>
        <v>6365</v>
      </c>
    </row>
    <row r="16" spans="1:21" x14ac:dyDescent="0.55000000000000004">
      <c r="A16" s="4" t="s">
        <v>16</v>
      </c>
      <c r="B16" s="4">
        <v>389</v>
      </c>
      <c r="C16" s="4">
        <v>442</v>
      </c>
      <c r="D16" s="4">
        <v>831</v>
      </c>
      <c r="E16" s="4">
        <v>57</v>
      </c>
      <c r="F16" s="4">
        <v>51</v>
      </c>
      <c r="G16" s="4">
        <v>108</v>
      </c>
      <c r="H16" s="4">
        <v>27</v>
      </c>
      <c r="I16" s="4">
        <v>20</v>
      </c>
      <c r="J16" s="4">
        <v>47</v>
      </c>
      <c r="K16" s="4">
        <v>12</v>
      </c>
      <c r="L16" s="4">
        <v>13</v>
      </c>
      <c r="M16" s="4">
        <v>25</v>
      </c>
      <c r="N16" s="11">
        <f t="shared" si="1"/>
        <v>485</v>
      </c>
      <c r="O16" s="11">
        <f t="shared" si="0"/>
        <v>526</v>
      </c>
      <c r="P16" s="11">
        <f t="shared" si="0"/>
        <v>1011</v>
      </c>
      <c r="R16" s="26" t="s">
        <v>194</v>
      </c>
      <c r="S16" s="5">
        <f>SUM(N59:N63)</f>
        <v>2225</v>
      </c>
      <c r="T16" s="5">
        <f t="shared" ref="T16:U16" si="13">SUM(O59:O63)</f>
        <v>2495</v>
      </c>
      <c r="U16" s="5">
        <f t="shared" si="13"/>
        <v>4720</v>
      </c>
    </row>
    <row r="17" spans="1:21" x14ac:dyDescent="0.55000000000000004">
      <c r="A17" s="4" t="s">
        <v>17</v>
      </c>
      <c r="B17" s="4">
        <v>448</v>
      </c>
      <c r="C17" s="4">
        <v>424</v>
      </c>
      <c r="D17" s="4">
        <v>872</v>
      </c>
      <c r="E17" s="4">
        <v>48</v>
      </c>
      <c r="F17" s="4">
        <v>48</v>
      </c>
      <c r="G17" s="4">
        <v>96</v>
      </c>
      <c r="H17" s="4">
        <v>31</v>
      </c>
      <c r="I17" s="4">
        <v>29</v>
      </c>
      <c r="J17" s="4">
        <v>60</v>
      </c>
      <c r="K17" s="4">
        <v>17</v>
      </c>
      <c r="L17" s="4">
        <v>11</v>
      </c>
      <c r="M17" s="4">
        <v>28</v>
      </c>
      <c r="N17" s="11">
        <f t="shared" si="1"/>
        <v>544</v>
      </c>
      <c r="O17" s="11">
        <f t="shared" si="0"/>
        <v>512</v>
      </c>
      <c r="P17" s="11">
        <f t="shared" si="0"/>
        <v>1056</v>
      </c>
      <c r="R17" s="26" t="s">
        <v>195</v>
      </c>
      <c r="S17" s="5">
        <f>SUM(N64:N68)</f>
        <v>1753</v>
      </c>
      <c r="T17" s="5">
        <f t="shared" ref="T17:U17" si="14">SUM(O64:O68)</f>
        <v>2060</v>
      </c>
      <c r="U17" s="5">
        <f t="shared" si="14"/>
        <v>3813</v>
      </c>
    </row>
    <row r="18" spans="1:21" x14ac:dyDescent="0.55000000000000004">
      <c r="A18" s="4" t="s">
        <v>18</v>
      </c>
      <c r="B18" s="4">
        <v>430</v>
      </c>
      <c r="C18" s="4">
        <v>382</v>
      </c>
      <c r="D18" s="4">
        <v>812</v>
      </c>
      <c r="E18" s="4">
        <v>52</v>
      </c>
      <c r="F18" s="4">
        <v>42</v>
      </c>
      <c r="G18" s="4">
        <v>94</v>
      </c>
      <c r="H18" s="4">
        <v>17</v>
      </c>
      <c r="I18" s="4">
        <v>30</v>
      </c>
      <c r="J18" s="4">
        <v>47</v>
      </c>
      <c r="K18" s="4">
        <v>17</v>
      </c>
      <c r="L18" s="4">
        <v>9</v>
      </c>
      <c r="M18" s="4">
        <v>26</v>
      </c>
      <c r="N18" s="11">
        <f t="shared" si="1"/>
        <v>516</v>
      </c>
      <c r="O18" s="11">
        <f t="shared" si="0"/>
        <v>463</v>
      </c>
      <c r="P18" s="11">
        <f t="shared" si="0"/>
        <v>979</v>
      </c>
      <c r="R18" s="26" t="s">
        <v>196</v>
      </c>
      <c r="S18" s="5">
        <f>SUM(N69:N73)</f>
        <v>1296</v>
      </c>
      <c r="T18" s="5">
        <f t="shared" ref="T18:U18" si="15">SUM(O69:O73)</f>
        <v>1697</v>
      </c>
      <c r="U18" s="5">
        <f t="shared" si="15"/>
        <v>2993</v>
      </c>
    </row>
    <row r="19" spans="1:21" x14ac:dyDescent="0.55000000000000004">
      <c r="A19" s="4" t="s">
        <v>19</v>
      </c>
      <c r="B19" s="4">
        <v>469</v>
      </c>
      <c r="C19" s="4">
        <v>442</v>
      </c>
      <c r="D19" s="4">
        <v>911</v>
      </c>
      <c r="E19" s="4">
        <v>63</v>
      </c>
      <c r="F19" s="4">
        <v>51</v>
      </c>
      <c r="G19" s="4">
        <v>114</v>
      </c>
      <c r="H19" s="4">
        <v>29</v>
      </c>
      <c r="I19" s="4">
        <v>34</v>
      </c>
      <c r="J19" s="4">
        <v>63</v>
      </c>
      <c r="K19" s="4">
        <v>20</v>
      </c>
      <c r="L19" s="4">
        <v>13</v>
      </c>
      <c r="M19" s="4">
        <v>33</v>
      </c>
      <c r="N19" s="11">
        <f t="shared" si="1"/>
        <v>581</v>
      </c>
      <c r="O19" s="11">
        <f t="shared" si="0"/>
        <v>540</v>
      </c>
      <c r="P19" s="11">
        <f t="shared" si="0"/>
        <v>1121</v>
      </c>
      <c r="R19" s="26" t="s">
        <v>197</v>
      </c>
      <c r="S19" s="5">
        <f>SUM(N74:N78)</f>
        <v>883</v>
      </c>
      <c r="T19" s="5">
        <f t="shared" ref="T19:U19" si="16">SUM(O74:O78)</f>
        <v>1114</v>
      </c>
      <c r="U19" s="5">
        <f t="shared" si="16"/>
        <v>1997</v>
      </c>
    </row>
    <row r="20" spans="1:21" x14ac:dyDescent="0.55000000000000004">
      <c r="A20" s="4" t="s">
        <v>20</v>
      </c>
      <c r="B20" s="4">
        <v>429</v>
      </c>
      <c r="C20" s="4">
        <v>415</v>
      </c>
      <c r="D20" s="4">
        <v>844</v>
      </c>
      <c r="E20" s="4">
        <v>43</v>
      </c>
      <c r="F20" s="4">
        <v>41</v>
      </c>
      <c r="G20" s="4">
        <v>84</v>
      </c>
      <c r="H20" s="4">
        <v>20</v>
      </c>
      <c r="I20" s="4">
        <v>27</v>
      </c>
      <c r="J20" s="4">
        <v>47</v>
      </c>
      <c r="K20" s="4">
        <v>12</v>
      </c>
      <c r="L20" s="4">
        <v>7</v>
      </c>
      <c r="M20" s="4">
        <v>19</v>
      </c>
      <c r="N20" s="11">
        <f t="shared" si="1"/>
        <v>504</v>
      </c>
      <c r="O20" s="11">
        <f t="shared" si="1"/>
        <v>490</v>
      </c>
      <c r="P20" s="11">
        <f t="shared" si="1"/>
        <v>994</v>
      </c>
      <c r="R20" s="26" t="s">
        <v>198</v>
      </c>
      <c r="S20" s="5">
        <f>SUM(N79:N109)</f>
        <v>2021</v>
      </c>
      <c r="T20" s="5">
        <f t="shared" ref="T20:U20" si="17">SUM(O79:O109)</f>
        <v>2659</v>
      </c>
      <c r="U20" s="5">
        <f t="shared" si="17"/>
        <v>4680</v>
      </c>
    </row>
    <row r="21" spans="1:21" x14ac:dyDescent="0.55000000000000004">
      <c r="A21" s="4" t="s">
        <v>21</v>
      </c>
      <c r="B21" s="4">
        <v>457</v>
      </c>
      <c r="C21" s="4">
        <v>459</v>
      </c>
      <c r="D21" s="4">
        <v>916</v>
      </c>
      <c r="E21" s="4">
        <v>61</v>
      </c>
      <c r="F21" s="4">
        <v>62</v>
      </c>
      <c r="G21" s="4">
        <v>123</v>
      </c>
      <c r="H21" s="4">
        <v>31</v>
      </c>
      <c r="I21" s="4">
        <v>24</v>
      </c>
      <c r="J21" s="4">
        <v>55</v>
      </c>
      <c r="K21" s="4">
        <v>20</v>
      </c>
      <c r="L21" s="4">
        <v>15</v>
      </c>
      <c r="M21" s="4">
        <v>35</v>
      </c>
      <c r="N21" s="11">
        <f t="shared" si="1"/>
        <v>569</v>
      </c>
      <c r="O21" s="11">
        <f t="shared" si="1"/>
        <v>560</v>
      </c>
      <c r="P21" s="11">
        <f t="shared" si="1"/>
        <v>1129</v>
      </c>
      <c r="R21" s="5"/>
      <c r="S21" s="5">
        <f>SUM(S4:S20)</f>
        <v>39740</v>
      </c>
      <c r="T21" s="5">
        <f>SUM(T4:T20)</f>
        <v>41792</v>
      </c>
      <c r="U21" s="5">
        <f>SUM(U4:U20)</f>
        <v>81532</v>
      </c>
    </row>
    <row r="22" spans="1:21" x14ac:dyDescent="0.55000000000000004">
      <c r="A22" s="4" t="s">
        <v>22</v>
      </c>
      <c r="B22" s="4">
        <v>577</v>
      </c>
      <c r="C22" s="4">
        <v>490</v>
      </c>
      <c r="D22" s="3">
        <v>1067</v>
      </c>
      <c r="E22" s="4">
        <v>46</v>
      </c>
      <c r="F22" s="4">
        <v>52</v>
      </c>
      <c r="G22" s="4">
        <v>98</v>
      </c>
      <c r="H22" s="4">
        <v>32</v>
      </c>
      <c r="I22" s="4">
        <v>23</v>
      </c>
      <c r="J22" s="4">
        <v>55</v>
      </c>
      <c r="K22" s="4">
        <v>12</v>
      </c>
      <c r="L22" s="4">
        <v>14</v>
      </c>
      <c r="M22" s="4">
        <v>26</v>
      </c>
      <c r="N22" s="11">
        <f t="shared" si="1"/>
        <v>667</v>
      </c>
      <c r="O22" s="11">
        <f t="shared" si="1"/>
        <v>579</v>
      </c>
      <c r="P22" s="11">
        <f t="shared" si="1"/>
        <v>1246</v>
      </c>
    </row>
    <row r="23" spans="1:21" x14ac:dyDescent="0.55000000000000004">
      <c r="A23" s="4" t="s">
        <v>23</v>
      </c>
      <c r="B23" s="4">
        <v>573</v>
      </c>
      <c r="C23" s="4">
        <v>452</v>
      </c>
      <c r="D23" s="3">
        <v>1025</v>
      </c>
      <c r="E23" s="4">
        <v>70</v>
      </c>
      <c r="F23" s="4">
        <v>72</v>
      </c>
      <c r="G23" s="4">
        <v>142</v>
      </c>
      <c r="H23" s="4">
        <v>19</v>
      </c>
      <c r="I23" s="4">
        <v>33</v>
      </c>
      <c r="J23" s="4">
        <v>52</v>
      </c>
      <c r="K23" s="4">
        <v>12</v>
      </c>
      <c r="L23" s="4">
        <v>16</v>
      </c>
      <c r="M23" s="4">
        <v>28</v>
      </c>
      <c r="N23" s="11">
        <f t="shared" si="1"/>
        <v>674</v>
      </c>
      <c r="O23" s="11">
        <f t="shared" si="1"/>
        <v>573</v>
      </c>
      <c r="P23" s="11">
        <f t="shared" si="1"/>
        <v>1247</v>
      </c>
    </row>
    <row r="24" spans="1:21" x14ac:dyDescent="0.55000000000000004">
      <c r="A24" s="4" t="s">
        <v>24</v>
      </c>
      <c r="B24" s="4">
        <v>509</v>
      </c>
      <c r="C24" s="4">
        <v>468</v>
      </c>
      <c r="D24" s="4">
        <v>977</v>
      </c>
      <c r="E24" s="4">
        <v>58</v>
      </c>
      <c r="F24" s="4">
        <v>55</v>
      </c>
      <c r="G24" s="4">
        <v>113</v>
      </c>
      <c r="H24" s="4">
        <v>33</v>
      </c>
      <c r="I24" s="4">
        <v>25</v>
      </c>
      <c r="J24" s="4">
        <v>58</v>
      </c>
      <c r="K24" s="4">
        <v>11</v>
      </c>
      <c r="L24" s="4">
        <v>11</v>
      </c>
      <c r="M24" s="4">
        <v>22</v>
      </c>
      <c r="N24" s="11">
        <f t="shared" si="1"/>
        <v>611</v>
      </c>
      <c r="O24" s="11">
        <f t="shared" si="1"/>
        <v>559</v>
      </c>
      <c r="P24" s="11">
        <f t="shared" si="1"/>
        <v>1170</v>
      </c>
    </row>
    <row r="25" spans="1:21" x14ac:dyDescent="0.55000000000000004">
      <c r="A25" s="4" t="s">
        <v>25</v>
      </c>
      <c r="B25" s="4">
        <v>415</v>
      </c>
      <c r="C25" s="4">
        <v>469</v>
      </c>
      <c r="D25" s="4">
        <v>884</v>
      </c>
      <c r="E25" s="4">
        <v>48</v>
      </c>
      <c r="F25" s="4">
        <v>54</v>
      </c>
      <c r="G25" s="4">
        <v>102</v>
      </c>
      <c r="H25" s="4">
        <v>24</v>
      </c>
      <c r="I25" s="4">
        <v>33</v>
      </c>
      <c r="J25" s="4">
        <v>57</v>
      </c>
      <c r="K25" s="4">
        <v>18</v>
      </c>
      <c r="L25" s="4">
        <v>10</v>
      </c>
      <c r="M25" s="4">
        <v>28</v>
      </c>
      <c r="N25" s="11">
        <f t="shared" si="1"/>
        <v>505</v>
      </c>
      <c r="O25" s="11">
        <f t="shared" si="1"/>
        <v>566</v>
      </c>
      <c r="P25" s="11">
        <f t="shared" si="1"/>
        <v>1071</v>
      </c>
    </row>
    <row r="26" spans="1:21" x14ac:dyDescent="0.55000000000000004">
      <c r="A26" s="4" t="s">
        <v>26</v>
      </c>
      <c r="B26" s="4">
        <v>465</v>
      </c>
      <c r="C26" s="4">
        <v>493</v>
      </c>
      <c r="D26" s="4">
        <v>958</v>
      </c>
      <c r="E26" s="4">
        <v>45</v>
      </c>
      <c r="F26" s="4">
        <v>60</v>
      </c>
      <c r="G26" s="4">
        <v>105</v>
      </c>
      <c r="H26" s="4">
        <v>26</v>
      </c>
      <c r="I26" s="4">
        <v>21</v>
      </c>
      <c r="J26" s="4">
        <v>47</v>
      </c>
      <c r="K26" s="4">
        <v>11</v>
      </c>
      <c r="L26" s="4">
        <v>14</v>
      </c>
      <c r="M26" s="4">
        <v>25</v>
      </c>
      <c r="N26" s="11">
        <f t="shared" si="1"/>
        <v>547</v>
      </c>
      <c r="O26" s="11">
        <f t="shared" si="1"/>
        <v>588</v>
      </c>
      <c r="P26" s="11">
        <f t="shared" si="1"/>
        <v>1135</v>
      </c>
    </row>
    <row r="27" spans="1:21" x14ac:dyDescent="0.55000000000000004">
      <c r="A27" s="4" t="s">
        <v>27</v>
      </c>
      <c r="B27" s="4">
        <v>513</v>
      </c>
      <c r="C27" s="4">
        <v>516</v>
      </c>
      <c r="D27" s="3">
        <v>1029</v>
      </c>
      <c r="E27" s="4">
        <v>55</v>
      </c>
      <c r="F27" s="4">
        <v>50</v>
      </c>
      <c r="G27" s="4">
        <v>105</v>
      </c>
      <c r="H27" s="4">
        <v>19</v>
      </c>
      <c r="I27" s="4">
        <v>23</v>
      </c>
      <c r="J27" s="4">
        <v>42</v>
      </c>
      <c r="K27" s="4">
        <v>17</v>
      </c>
      <c r="L27" s="4">
        <v>16</v>
      </c>
      <c r="M27" s="4">
        <v>33</v>
      </c>
      <c r="N27" s="11">
        <f t="shared" si="1"/>
        <v>604</v>
      </c>
      <c r="O27" s="11">
        <f t="shared" si="1"/>
        <v>605</v>
      </c>
      <c r="P27" s="11">
        <f t="shared" si="1"/>
        <v>1209</v>
      </c>
    </row>
    <row r="28" spans="1:21" x14ac:dyDescent="0.55000000000000004">
      <c r="A28" s="4" t="s">
        <v>28</v>
      </c>
      <c r="B28" s="4">
        <v>480</v>
      </c>
      <c r="C28" s="4">
        <v>533</v>
      </c>
      <c r="D28" s="3">
        <v>1013</v>
      </c>
      <c r="E28" s="4">
        <v>53</v>
      </c>
      <c r="F28" s="4">
        <v>44</v>
      </c>
      <c r="G28" s="4">
        <v>97</v>
      </c>
      <c r="H28" s="4">
        <v>23</v>
      </c>
      <c r="I28" s="4">
        <v>22</v>
      </c>
      <c r="J28" s="4">
        <v>45</v>
      </c>
      <c r="K28" s="4">
        <v>14</v>
      </c>
      <c r="L28" s="4">
        <v>19</v>
      </c>
      <c r="M28" s="4">
        <v>33</v>
      </c>
      <c r="N28" s="11">
        <f t="shared" si="1"/>
        <v>570</v>
      </c>
      <c r="O28" s="11">
        <f t="shared" si="1"/>
        <v>618</v>
      </c>
      <c r="P28" s="11">
        <f t="shared" si="1"/>
        <v>1188</v>
      </c>
    </row>
    <row r="29" spans="1:21" x14ac:dyDescent="0.55000000000000004">
      <c r="A29" s="4" t="s">
        <v>29</v>
      </c>
      <c r="B29" s="4">
        <v>500</v>
      </c>
      <c r="C29" s="4">
        <v>451</v>
      </c>
      <c r="D29" s="4">
        <v>951</v>
      </c>
      <c r="E29" s="4">
        <v>46</v>
      </c>
      <c r="F29" s="4">
        <v>44</v>
      </c>
      <c r="G29" s="4">
        <v>90</v>
      </c>
      <c r="H29" s="4">
        <v>20</v>
      </c>
      <c r="I29" s="4">
        <v>23</v>
      </c>
      <c r="J29" s="4">
        <v>43</v>
      </c>
      <c r="K29" s="4">
        <v>10</v>
      </c>
      <c r="L29" s="4">
        <v>17</v>
      </c>
      <c r="M29" s="4">
        <v>27</v>
      </c>
      <c r="N29" s="11">
        <f t="shared" si="1"/>
        <v>576</v>
      </c>
      <c r="O29" s="11">
        <f t="shared" si="1"/>
        <v>535</v>
      </c>
      <c r="P29" s="11">
        <f t="shared" si="1"/>
        <v>1111</v>
      </c>
    </row>
    <row r="30" spans="1:21" x14ac:dyDescent="0.55000000000000004">
      <c r="A30" s="4" t="s">
        <v>30</v>
      </c>
      <c r="B30" s="4">
        <v>465</v>
      </c>
      <c r="C30" s="4">
        <v>440</v>
      </c>
      <c r="D30" s="4">
        <v>905</v>
      </c>
      <c r="E30" s="4">
        <v>45</v>
      </c>
      <c r="F30" s="4">
        <v>39</v>
      </c>
      <c r="G30" s="4">
        <v>84</v>
      </c>
      <c r="H30" s="4">
        <v>13</v>
      </c>
      <c r="I30" s="4">
        <v>25</v>
      </c>
      <c r="J30" s="4">
        <v>38</v>
      </c>
      <c r="K30" s="4">
        <v>9</v>
      </c>
      <c r="L30" s="4">
        <v>15</v>
      </c>
      <c r="M30" s="4">
        <v>24</v>
      </c>
      <c r="N30" s="11">
        <f t="shared" si="1"/>
        <v>532</v>
      </c>
      <c r="O30" s="11">
        <f t="shared" si="1"/>
        <v>519</v>
      </c>
      <c r="P30" s="11">
        <f t="shared" si="1"/>
        <v>1051</v>
      </c>
    </row>
    <row r="31" spans="1:21" x14ac:dyDescent="0.55000000000000004">
      <c r="A31" s="4" t="s">
        <v>31</v>
      </c>
      <c r="B31" s="4">
        <v>457</v>
      </c>
      <c r="C31" s="4">
        <v>453</v>
      </c>
      <c r="D31" s="4">
        <v>910</v>
      </c>
      <c r="E31" s="4">
        <v>40</v>
      </c>
      <c r="F31" s="4">
        <v>41</v>
      </c>
      <c r="G31" s="4">
        <v>81</v>
      </c>
      <c r="H31" s="4">
        <v>23</v>
      </c>
      <c r="I31" s="4">
        <v>14</v>
      </c>
      <c r="J31" s="4">
        <v>37</v>
      </c>
      <c r="K31" s="4">
        <v>19</v>
      </c>
      <c r="L31" s="4">
        <v>21</v>
      </c>
      <c r="M31" s="4">
        <v>40</v>
      </c>
      <c r="N31" s="11">
        <f t="shared" si="1"/>
        <v>539</v>
      </c>
      <c r="O31" s="11">
        <f t="shared" si="1"/>
        <v>529</v>
      </c>
      <c r="P31" s="11">
        <f t="shared" si="1"/>
        <v>1068</v>
      </c>
    </row>
    <row r="32" spans="1:21" x14ac:dyDescent="0.55000000000000004">
      <c r="A32" s="4" t="s">
        <v>32</v>
      </c>
      <c r="B32" s="4">
        <v>518</v>
      </c>
      <c r="C32" s="4">
        <v>480</v>
      </c>
      <c r="D32" s="4">
        <v>998</v>
      </c>
      <c r="E32" s="4">
        <v>33</v>
      </c>
      <c r="F32" s="4">
        <v>43</v>
      </c>
      <c r="G32" s="4">
        <v>76</v>
      </c>
      <c r="H32" s="4">
        <v>29</v>
      </c>
      <c r="I32" s="4">
        <v>30</v>
      </c>
      <c r="J32" s="4">
        <v>59</v>
      </c>
      <c r="K32" s="4">
        <v>9</v>
      </c>
      <c r="L32" s="4">
        <v>11</v>
      </c>
      <c r="M32" s="4">
        <v>20</v>
      </c>
      <c r="N32" s="11">
        <f t="shared" si="1"/>
        <v>589</v>
      </c>
      <c r="O32" s="11">
        <f t="shared" si="1"/>
        <v>564</v>
      </c>
      <c r="P32" s="11">
        <f t="shared" si="1"/>
        <v>1153</v>
      </c>
    </row>
    <row r="33" spans="1:16" x14ac:dyDescent="0.55000000000000004">
      <c r="A33" s="4" t="s">
        <v>33</v>
      </c>
      <c r="B33" s="4">
        <v>486</v>
      </c>
      <c r="C33" s="4">
        <v>509</v>
      </c>
      <c r="D33" s="4">
        <v>995</v>
      </c>
      <c r="E33" s="4">
        <v>35</v>
      </c>
      <c r="F33" s="4">
        <v>44</v>
      </c>
      <c r="G33" s="4">
        <v>79</v>
      </c>
      <c r="H33" s="4">
        <v>30</v>
      </c>
      <c r="I33" s="4">
        <v>34</v>
      </c>
      <c r="J33" s="4">
        <v>64</v>
      </c>
      <c r="K33" s="4">
        <v>10</v>
      </c>
      <c r="L33" s="4">
        <v>20</v>
      </c>
      <c r="M33" s="4">
        <v>30</v>
      </c>
      <c r="N33" s="11">
        <f t="shared" si="1"/>
        <v>561</v>
      </c>
      <c r="O33" s="11">
        <f t="shared" si="1"/>
        <v>607</v>
      </c>
      <c r="P33" s="11">
        <f t="shared" si="1"/>
        <v>1168</v>
      </c>
    </row>
    <row r="34" spans="1:16" x14ac:dyDescent="0.55000000000000004">
      <c r="A34" s="4" t="s">
        <v>34</v>
      </c>
      <c r="B34" s="4">
        <v>537</v>
      </c>
      <c r="C34" s="4">
        <v>489</v>
      </c>
      <c r="D34" s="3">
        <v>1026</v>
      </c>
      <c r="E34" s="4">
        <v>47</v>
      </c>
      <c r="F34" s="4">
        <v>43</v>
      </c>
      <c r="G34" s="4">
        <v>90</v>
      </c>
      <c r="H34" s="4">
        <v>19</v>
      </c>
      <c r="I34" s="4">
        <v>27</v>
      </c>
      <c r="J34" s="4">
        <v>46</v>
      </c>
      <c r="K34" s="4">
        <v>19</v>
      </c>
      <c r="L34" s="4">
        <v>11</v>
      </c>
      <c r="M34" s="4">
        <v>30</v>
      </c>
      <c r="N34" s="11">
        <f t="shared" si="1"/>
        <v>622</v>
      </c>
      <c r="O34" s="11">
        <f t="shared" si="1"/>
        <v>570</v>
      </c>
      <c r="P34" s="11">
        <f t="shared" si="1"/>
        <v>1192</v>
      </c>
    </row>
    <row r="35" spans="1:16" x14ac:dyDescent="0.55000000000000004">
      <c r="A35" s="4" t="s">
        <v>35</v>
      </c>
      <c r="B35" s="4">
        <v>496</v>
      </c>
      <c r="C35" s="4">
        <v>478</v>
      </c>
      <c r="D35" s="4">
        <v>974</v>
      </c>
      <c r="E35" s="4">
        <v>35</v>
      </c>
      <c r="F35" s="4">
        <v>52</v>
      </c>
      <c r="G35" s="4">
        <v>87</v>
      </c>
      <c r="H35" s="4">
        <v>21</v>
      </c>
      <c r="I35" s="4">
        <v>27</v>
      </c>
      <c r="J35" s="4">
        <v>48</v>
      </c>
      <c r="K35" s="4">
        <v>14</v>
      </c>
      <c r="L35" s="4">
        <v>13</v>
      </c>
      <c r="M35" s="4">
        <v>27</v>
      </c>
      <c r="N35" s="11">
        <f t="shared" si="1"/>
        <v>566</v>
      </c>
      <c r="O35" s="11">
        <f t="shared" si="1"/>
        <v>570</v>
      </c>
      <c r="P35" s="11">
        <f t="shared" si="1"/>
        <v>1136</v>
      </c>
    </row>
    <row r="36" spans="1:16" x14ac:dyDescent="0.55000000000000004">
      <c r="A36" s="4" t="s">
        <v>36</v>
      </c>
      <c r="B36" s="4">
        <v>502</v>
      </c>
      <c r="C36" s="4">
        <v>485</v>
      </c>
      <c r="D36" s="4">
        <v>987</v>
      </c>
      <c r="E36" s="4">
        <v>47</v>
      </c>
      <c r="F36" s="4">
        <v>49</v>
      </c>
      <c r="G36" s="4">
        <v>96</v>
      </c>
      <c r="H36" s="4">
        <v>33</v>
      </c>
      <c r="I36" s="4">
        <v>27</v>
      </c>
      <c r="J36" s="4">
        <v>60</v>
      </c>
      <c r="K36" s="4">
        <v>10</v>
      </c>
      <c r="L36" s="4">
        <v>18</v>
      </c>
      <c r="M36" s="4">
        <v>28</v>
      </c>
      <c r="N36" s="11">
        <f t="shared" si="1"/>
        <v>592</v>
      </c>
      <c r="O36" s="11">
        <f t="shared" si="1"/>
        <v>579</v>
      </c>
      <c r="P36" s="11">
        <f t="shared" si="1"/>
        <v>1171</v>
      </c>
    </row>
    <row r="37" spans="1:16" x14ac:dyDescent="0.55000000000000004">
      <c r="A37" s="4" t="s">
        <v>37</v>
      </c>
      <c r="B37" s="4">
        <v>512</v>
      </c>
      <c r="C37" s="4">
        <v>503</v>
      </c>
      <c r="D37" s="3">
        <v>1015</v>
      </c>
      <c r="E37" s="4">
        <v>37</v>
      </c>
      <c r="F37" s="4">
        <v>44</v>
      </c>
      <c r="G37" s="4">
        <v>81</v>
      </c>
      <c r="H37" s="4">
        <v>29</v>
      </c>
      <c r="I37" s="4">
        <v>29</v>
      </c>
      <c r="J37" s="4">
        <v>58</v>
      </c>
      <c r="K37" s="4">
        <v>12</v>
      </c>
      <c r="L37" s="4">
        <v>20</v>
      </c>
      <c r="M37" s="4">
        <v>32</v>
      </c>
      <c r="N37" s="11">
        <f t="shared" si="1"/>
        <v>590</v>
      </c>
      <c r="O37" s="11">
        <f t="shared" si="1"/>
        <v>596</v>
      </c>
      <c r="P37" s="11">
        <f t="shared" si="1"/>
        <v>1186</v>
      </c>
    </row>
    <row r="38" spans="1:16" x14ac:dyDescent="0.55000000000000004">
      <c r="A38" s="4" t="s">
        <v>38</v>
      </c>
      <c r="B38" s="4">
        <v>516</v>
      </c>
      <c r="C38" s="4">
        <v>523</v>
      </c>
      <c r="D38" s="3">
        <v>1039</v>
      </c>
      <c r="E38" s="4">
        <v>40</v>
      </c>
      <c r="F38" s="4">
        <v>49</v>
      </c>
      <c r="G38" s="4">
        <v>89</v>
      </c>
      <c r="H38" s="4">
        <v>25</v>
      </c>
      <c r="I38" s="4">
        <v>25</v>
      </c>
      <c r="J38" s="4">
        <v>50</v>
      </c>
      <c r="K38" s="4">
        <v>15</v>
      </c>
      <c r="L38" s="4">
        <v>12</v>
      </c>
      <c r="M38" s="4">
        <v>27</v>
      </c>
      <c r="N38" s="11">
        <f t="shared" si="1"/>
        <v>596</v>
      </c>
      <c r="O38" s="11">
        <f t="shared" si="1"/>
        <v>609</v>
      </c>
      <c r="P38" s="11">
        <f t="shared" si="1"/>
        <v>1205</v>
      </c>
    </row>
    <row r="39" spans="1:16" x14ac:dyDescent="0.55000000000000004">
      <c r="A39" s="4" t="s">
        <v>39</v>
      </c>
      <c r="B39" s="4">
        <v>573</v>
      </c>
      <c r="C39" s="4">
        <v>488</v>
      </c>
      <c r="D39" s="3">
        <v>1061</v>
      </c>
      <c r="E39" s="4">
        <v>38</v>
      </c>
      <c r="F39" s="4">
        <v>53</v>
      </c>
      <c r="G39" s="4">
        <v>91</v>
      </c>
      <c r="H39" s="4">
        <v>33</v>
      </c>
      <c r="I39" s="4">
        <v>29</v>
      </c>
      <c r="J39" s="4">
        <v>62</v>
      </c>
      <c r="K39" s="4">
        <v>21</v>
      </c>
      <c r="L39" s="4">
        <v>15</v>
      </c>
      <c r="M39" s="4">
        <v>36</v>
      </c>
      <c r="N39" s="11">
        <f t="shared" si="1"/>
        <v>665</v>
      </c>
      <c r="O39" s="11">
        <f t="shared" si="1"/>
        <v>585</v>
      </c>
      <c r="P39" s="11">
        <f t="shared" si="1"/>
        <v>1250</v>
      </c>
    </row>
    <row r="40" spans="1:16" x14ac:dyDescent="0.55000000000000004">
      <c r="A40" s="4" t="s">
        <v>40</v>
      </c>
      <c r="B40" s="4">
        <v>522</v>
      </c>
      <c r="C40" s="4">
        <v>532</v>
      </c>
      <c r="D40" s="3">
        <v>1054</v>
      </c>
      <c r="E40" s="4">
        <v>45</v>
      </c>
      <c r="F40" s="4">
        <v>50</v>
      </c>
      <c r="G40" s="4">
        <v>95</v>
      </c>
      <c r="H40" s="4">
        <v>26</v>
      </c>
      <c r="I40" s="4">
        <v>34</v>
      </c>
      <c r="J40" s="4">
        <v>60</v>
      </c>
      <c r="K40" s="4">
        <v>17</v>
      </c>
      <c r="L40" s="4">
        <v>17</v>
      </c>
      <c r="M40" s="4">
        <v>34</v>
      </c>
      <c r="N40" s="11">
        <f t="shared" si="1"/>
        <v>610</v>
      </c>
      <c r="O40" s="11">
        <f t="shared" si="1"/>
        <v>633</v>
      </c>
      <c r="P40" s="11">
        <f t="shared" si="1"/>
        <v>1243</v>
      </c>
    </row>
    <row r="41" spans="1:16" x14ac:dyDescent="0.55000000000000004">
      <c r="A41" s="4" t="s">
        <v>41</v>
      </c>
      <c r="B41" s="4">
        <v>529</v>
      </c>
      <c r="C41" s="4">
        <v>504</v>
      </c>
      <c r="D41" s="3">
        <v>1033</v>
      </c>
      <c r="E41" s="4">
        <v>43</v>
      </c>
      <c r="F41" s="4">
        <v>58</v>
      </c>
      <c r="G41" s="4">
        <v>101</v>
      </c>
      <c r="H41" s="4">
        <v>16</v>
      </c>
      <c r="I41" s="4">
        <v>29</v>
      </c>
      <c r="J41" s="4">
        <v>45</v>
      </c>
      <c r="K41" s="4">
        <v>26</v>
      </c>
      <c r="L41" s="4">
        <v>20</v>
      </c>
      <c r="M41" s="4">
        <v>46</v>
      </c>
      <c r="N41" s="11">
        <f t="shared" si="1"/>
        <v>614</v>
      </c>
      <c r="O41" s="11">
        <f t="shared" si="1"/>
        <v>611</v>
      </c>
      <c r="P41" s="11">
        <f t="shared" si="1"/>
        <v>1225</v>
      </c>
    </row>
    <row r="42" spans="1:16" x14ac:dyDescent="0.55000000000000004">
      <c r="A42" s="4" t="s">
        <v>42</v>
      </c>
      <c r="B42" s="4">
        <v>547</v>
      </c>
      <c r="C42" s="4">
        <v>518</v>
      </c>
      <c r="D42" s="3">
        <v>1065</v>
      </c>
      <c r="E42" s="4">
        <v>45</v>
      </c>
      <c r="F42" s="4">
        <v>57</v>
      </c>
      <c r="G42" s="4">
        <v>102</v>
      </c>
      <c r="H42" s="4">
        <v>28</v>
      </c>
      <c r="I42" s="4">
        <v>21</v>
      </c>
      <c r="J42" s="4">
        <v>49</v>
      </c>
      <c r="K42" s="4">
        <v>23</v>
      </c>
      <c r="L42" s="4">
        <v>20</v>
      </c>
      <c r="M42" s="4">
        <v>43</v>
      </c>
      <c r="N42" s="11">
        <f t="shared" si="1"/>
        <v>643</v>
      </c>
      <c r="O42" s="11">
        <f t="shared" si="1"/>
        <v>616</v>
      </c>
      <c r="P42" s="11">
        <f t="shared" si="1"/>
        <v>1259</v>
      </c>
    </row>
    <row r="43" spans="1:16" x14ac:dyDescent="0.55000000000000004">
      <c r="A43" s="4" t="s">
        <v>43</v>
      </c>
      <c r="B43" s="4">
        <v>541</v>
      </c>
      <c r="C43" s="4">
        <v>559</v>
      </c>
      <c r="D43" s="3">
        <v>1100</v>
      </c>
      <c r="E43" s="4">
        <v>50</v>
      </c>
      <c r="F43" s="4">
        <v>61</v>
      </c>
      <c r="G43" s="4">
        <v>111</v>
      </c>
      <c r="H43" s="4">
        <v>23</v>
      </c>
      <c r="I43" s="4">
        <v>34</v>
      </c>
      <c r="J43" s="4">
        <v>57</v>
      </c>
      <c r="K43" s="4">
        <v>21</v>
      </c>
      <c r="L43" s="4">
        <v>19</v>
      </c>
      <c r="M43" s="4">
        <v>40</v>
      </c>
      <c r="N43" s="11">
        <f t="shared" si="1"/>
        <v>635</v>
      </c>
      <c r="O43" s="11">
        <f t="shared" si="1"/>
        <v>673</v>
      </c>
      <c r="P43" s="11">
        <f t="shared" si="1"/>
        <v>1308</v>
      </c>
    </row>
    <row r="44" spans="1:16" x14ac:dyDescent="0.55000000000000004">
      <c r="A44" s="4" t="s">
        <v>44</v>
      </c>
      <c r="B44" s="4">
        <v>500</v>
      </c>
      <c r="C44" s="4">
        <v>542</v>
      </c>
      <c r="D44" s="3">
        <v>1042</v>
      </c>
      <c r="E44" s="4">
        <v>45</v>
      </c>
      <c r="F44" s="4">
        <v>43</v>
      </c>
      <c r="G44" s="4">
        <v>88</v>
      </c>
      <c r="H44" s="4">
        <v>25</v>
      </c>
      <c r="I44" s="4">
        <v>22</v>
      </c>
      <c r="J44" s="4">
        <v>47</v>
      </c>
      <c r="K44" s="4">
        <v>14</v>
      </c>
      <c r="L44" s="4">
        <v>11</v>
      </c>
      <c r="M44" s="4">
        <v>25</v>
      </c>
      <c r="N44" s="11">
        <f t="shared" si="1"/>
        <v>584</v>
      </c>
      <c r="O44" s="11">
        <f t="shared" si="1"/>
        <v>618</v>
      </c>
      <c r="P44" s="11">
        <f t="shared" si="1"/>
        <v>1202</v>
      </c>
    </row>
    <row r="45" spans="1:16" x14ac:dyDescent="0.55000000000000004">
      <c r="A45" s="4" t="s">
        <v>45</v>
      </c>
      <c r="B45" s="4">
        <v>529</v>
      </c>
      <c r="C45" s="4">
        <v>543</v>
      </c>
      <c r="D45" s="3">
        <v>1072</v>
      </c>
      <c r="E45" s="4">
        <v>43</v>
      </c>
      <c r="F45" s="4">
        <v>47</v>
      </c>
      <c r="G45" s="4">
        <v>90</v>
      </c>
      <c r="H45" s="4">
        <v>40</v>
      </c>
      <c r="I45" s="4">
        <v>34</v>
      </c>
      <c r="J45" s="4">
        <v>74</v>
      </c>
      <c r="K45" s="4">
        <v>15</v>
      </c>
      <c r="L45" s="4">
        <v>22</v>
      </c>
      <c r="M45" s="4">
        <v>37</v>
      </c>
      <c r="N45" s="11">
        <f t="shared" si="1"/>
        <v>627</v>
      </c>
      <c r="O45" s="11">
        <f t="shared" si="1"/>
        <v>646</v>
      </c>
      <c r="P45" s="11">
        <f t="shared" si="1"/>
        <v>1273</v>
      </c>
    </row>
    <row r="46" spans="1:16" x14ac:dyDescent="0.55000000000000004">
      <c r="A46" s="4" t="s">
        <v>46</v>
      </c>
      <c r="B46" s="4">
        <v>512</v>
      </c>
      <c r="C46" s="4">
        <v>536</v>
      </c>
      <c r="D46" s="3">
        <v>1048</v>
      </c>
      <c r="E46" s="4">
        <v>56</v>
      </c>
      <c r="F46" s="4">
        <v>63</v>
      </c>
      <c r="G46" s="4">
        <v>119</v>
      </c>
      <c r="H46" s="4">
        <v>33</v>
      </c>
      <c r="I46" s="4">
        <v>22</v>
      </c>
      <c r="J46" s="4">
        <v>55</v>
      </c>
      <c r="K46" s="4">
        <v>14</v>
      </c>
      <c r="L46" s="4">
        <v>20</v>
      </c>
      <c r="M46" s="4">
        <v>34</v>
      </c>
      <c r="N46" s="11">
        <f t="shared" si="1"/>
        <v>615</v>
      </c>
      <c r="O46" s="11">
        <f t="shared" si="1"/>
        <v>641</v>
      </c>
      <c r="P46" s="11">
        <f t="shared" si="1"/>
        <v>1256</v>
      </c>
    </row>
    <row r="47" spans="1:16" x14ac:dyDescent="0.55000000000000004">
      <c r="A47" s="4" t="s">
        <v>47</v>
      </c>
      <c r="B47" s="4">
        <v>532</v>
      </c>
      <c r="C47" s="4">
        <v>575</v>
      </c>
      <c r="D47" s="3">
        <v>1107</v>
      </c>
      <c r="E47" s="4">
        <v>55</v>
      </c>
      <c r="F47" s="4">
        <v>58</v>
      </c>
      <c r="G47" s="4">
        <v>113</v>
      </c>
      <c r="H47" s="4">
        <v>40</v>
      </c>
      <c r="I47" s="4">
        <v>31</v>
      </c>
      <c r="J47" s="4">
        <v>71</v>
      </c>
      <c r="K47" s="4">
        <v>22</v>
      </c>
      <c r="L47" s="4">
        <v>15</v>
      </c>
      <c r="M47" s="4">
        <v>37</v>
      </c>
      <c r="N47" s="11">
        <f t="shared" si="1"/>
        <v>649</v>
      </c>
      <c r="O47" s="11">
        <f t="shared" si="1"/>
        <v>679</v>
      </c>
      <c r="P47" s="11">
        <f t="shared" si="1"/>
        <v>1328</v>
      </c>
    </row>
    <row r="48" spans="1:16" x14ac:dyDescent="0.55000000000000004">
      <c r="A48" s="4" t="s">
        <v>48</v>
      </c>
      <c r="B48" s="4">
        <v>565</v>
      </c>
      <c r="C48" s="4">
        <v>590</v>
      </c>
      <c r="D48" s="3">
        <v>1155</v>
      </c>
      <c r="E48" s="4">
        <v>37</v>
      </c>
      <c r="F48" s="4">
        <v>60</v>
      </c>
      <c r="G48" s="4">
        <v>97</v>
      </c>
      <c r="H48" s="4">
        <v>24</v>
      </c>
      <c r="I48" s="4">
        <v>23</v>
      </c>
      <c r="J48" s="4">
        <v>47</v>
      </c>
      <c r="K48" s="4">
        <v>15</v>
      </c>
      <c r="L48" s="4">
        <v>13</v>
      </c>
      <c r="M48" s="4">
        <v>28</v>
      </c>
      <c r="N48" s="11">
        <f t="shared" si="1"/>
        <v>641</v>
      </c>
      <c r="O48" s="11">
        <f t="shared" si="1"/>
        <v>686</v>
      </c>
      <c r="P48" s="11">
        <f t="shared" si="1"/>
        <v>1327</v>
      </c>
    </row>
    <row r="49" spans="1:16" x14ac:dyDescent="0.55000000000000004">
      <c r="A49" s="4" t="s">
        <v>49</v>
      </c>
      <c r="B49" s="4">
        <v>558</v>
      </c>
      <c r="C49" s="4">
        <v>608</v>
      </c>
      <c r="D49" s="3">
        <v>1166</v>
      </c>
      <c r="E49" s="4">
        <v>57</v>
      </c>
      <c r="F49" s="4">
        <v>66</v>
      </c>
      <c r="G49" s="4">
        <v>123</v>
      </c>
      <c r="H49" s="4">
        <v>37</v>
      </c>
      <c r="I49" s="4">
        <v>35</v>
      </c>
      <c r="J49" s="4">
        <v>72</v>
      </c>
      <c r="K49" s="4">
        <v>14</v>
      </c>
      <c r="L49" s="4">
        <v>21</v>
      </c>
      <c r="M49" s="4">
        <v>35</v>
      </c>
      <c r="N49" s="11">
        <f t="shared" si="1"/>
        <v>666</v>
      </c>
      <c r="O49" s="11">
        <f t="shared" si="1"/>
        <v>730</v>
      </c>
      <c r="P49" s="11">
        <f t="shared" si="1"/>
        <v>1396</v>
      </c>
    </row>
    <row r="50" spans="1:16" x14ac:dyDescent="0.55000000000000004">
      <c r="A50" s="4" t="s">
        <v>50</v>
      </c>
      <c r="B50" s="4">
        <v>507</v>
      </c>
      <c r="C50" s="4">
        <v>498</v>
      </c>
      <c r="D50" s="3">
        <v>1005</v>
      </c>
      <c r="E50" s="4">
        <v>50</v>
      </c>
      <c r="F50" s="4">
        <v>64</v>
      </c>
      <c r="G50" s="4">
        <v>114</v>
      </c>
      <c r="H50" s="4">
        <v>29</v>
      </c>
      <c r="I50" s="4">
        <v>30</v>
      </c>
      <c r="J50" s="4">
        <v>59</v>
      </c>
      <c r="K50" s="4">
        <v>16</v>
      </c>
      <c r="L50" s="4">
        <v>14</v>
      </c>
      <c r="M50" s="4">
        <v>30</v>
      </c>
      <c r="N50" s="11">
        <f t="shared" si="1"/>
        <v>602</v>
      </c>
      <c r="O50" s="11">
        <f t="shared" si="1"/>
        <v>606</v>
      </c>
      <c r="P50" s="11">
        <f t="shared" si="1"/>
        <v>1208</v>
      </c>
    </row>
    <row r="51" spans="1:16" x14ac:dyDescent="0.55000000000000004">
      <c r="A51" s="4" t="s">
        <v>51</v>
      </c>
      <c r="B51" s="4">
        <v>588</v>
      </c>
      <c r="C51" s="4">
        <v>629</v>
      </c>
      <c r="D51" s="3">
        <v>1217</v>
      </c>
      <c r="E51" s="4">
        <v>35</v>
      </c>
      <c r="F51" s="4">
        <v>62</v>
      </c>
      <c r="G51" s="4">
        <v>97</v>
      </c>
      <c r="H51" s="4">
        <v>34</v>
      </c>
      <c r="I51" s="4">
        <v>25</v>
      </c>
      <c r="J51" s="4">
        <v>59</v>
      </c>
      <c r="K51" s="4">
        <v>18</v>
      </c>
      <c r="L51" s="4">
        <v>24</v>
      </c>
      <c r="M51" s="4">
        <v>42</v>
      </c>
      <c r="N51" s="11">
        <f t="shared" si="1"/>
        <v>675</v>
      </c>
      <c r="O51" s="11">
        <f t="shared" si="1"/>
        <v>740</v>
      </c>
      <c r="P51" s="11">
        <f t="shared" si="1"/>
        <v>1415</v>
      </c>
    </row>
    <row r="52" spans="1:16" x14ac:dyDescent="0.55000000000000004">
      <c r="A52" s="4" t="s">
        <v>52</v>
      </c>
      <c r="B52" s="4">
        <v>522</v>
      </c>
      <c r="C52" s="4">
        <v>562</v>
      </c>
      <c r="D52" s="3">
        <v>1084</v>
      </c>
      <c r="E52" s="4">
        <v>47</v>
      </c>
      <c r="F52" s="4">
        <v>42</v>
      </c>
      <c r="G52" s="4">
        <v>89</v>
      </c>
      <c r="H52" s="4">
        <v>33</v>
      </c>
      <c r="I52" s="4">
        <v>25</v>
      </c>
      <c r="J52" s="4">
        <v>58</v>
      </c>
      <c r="K52" s="4">
        <v>19</v>
      </c>
      <c r="L52" s="4">
        <v>20</v>
      </c>
      <c r="M52" s="4">
        <v>39</v>
      </c>
      <c r="N52" s="11">
        <f t="shared" si="1"/>
        <v>621</v>
      </c>
      <c r="O52" s="11">
        <f t="shared" si="1"/>
        <v>649</v>
      </c>
      <c r="P52" s="11">
        <f t="shared" si="1"/>
        <v>1270</v>
      </c>
    </row>
    <row r="53" spans="1:16" x14ac:dyDescent="0.55000000000000004">
      <c r="A53" s="4" t="s">
        <v>53</v>
      </c>
      <c r="B53" s="4">
        <v>525</v>
      </c>
      <c r="C53" s="4">
        <v>598</v>
      </c>
      <c r="D53" s="3">
        <v>1123</v>
      </c>
      <c r="E53" s="4">
        <v>38</v>
      </c>
      <c r="F53" s="4">
        <v>58</v>
      </c>
      <c r="G53" s="4">
        <v>96</v>
      </c>
      <c r="H53" s="4">
        <v>20</v>
      </c>
      <c r="I53" s="4">
        <v>28</v>
      </c>
      <c r="J53" s="4">
        <v>48</v>
      </c>
      <c r="K53" s="4">
        <v>16</v>
      </c>
      <c r="L53" s="4">
        <v>23</v>
      </c>
      <c r="M53" s="4">
        <v>39</v>
      </c>
      <c r="N53" s="11">
        <f t="shared" si="1"/>
        <v>599</v>
      </c>
      <c r="O53" s="11">
        <f t="shared" si="1"/>
        <v>707</v>
      </c>
      <c r="P53" s="11">
        <f t="shared" si="1"/>
        <v>1306</v>
      </c>
    </row>
    <row r="54" spans="1:16" x14ac:dyDescent="0.55000000000000004">
      <c r="A54" s="4" t="s">
        <v>54</v>
      </c>
      <c r="B54" s="4">
        <v>562</v>
      </c>
      <c r="C54" s="4">
        <v>613</v>
      </c>
      <c r="D54" s="3">
        <v>1175</v>
      </c>
      <c r="E54" s="4">
        <v>42</v>
      </c>
      <c r="F54" s="4">
        <v>58</v>
      </c>
      <c r="G54" s="4">
        <v>100</v>
      </c>
      <c r="H54" s="4">
        <v>28</v>
      </c>
      <c r="I54" s="4">
        <v>32</v>
      </c>
      <c r="J54" s="4">
        <v>60</v>
      </c>
      <c r="K54" s="4">
        <v>19</v>
      </c>
      <c r="L54" s="4">
        <v>21</v>
      </c>
      <c r="M54" s="4">
        <v>40</v>
      </c>
      <c r="N54" s="11">
        <f t="shared" si="1"/>
        <v>651</v>
      </c>
      <c r="O54" s="11">
        <f t="shared" si="1"/>
        <v>724</v>
      </c>
      <c r="P54" s="11">
        <f t="shared" si="1"/>
        <v>1375</v>
      </c>
    </row>
    <row r="55" spans="1:16" x14ac:dyDescent="0.55000000000000004">
      <c r="A55" s="4" t="s">
        <v>55</v>
      </c>
      <c r="B55" s="4">
        <v>516</v>
      </c>
      <c r="C55" s="4">
        <v>630</v>
      </c>
      <c r="D55" s="3">
        <v>1146</v>
      </c>
      <c r="E55" s="4">
        <v>51</v>
      </c>
      <c r="F55" s="4">
        <v>56</v>
      </c>
      <c r="G55" s="4">
        <v>107</v>
      </c>
      <c r="H55" s="4">
        <v>25</v>
      </c>
      <c r="I55" s="4">
        <v>25</v>
      </c>
      <c r="J55" s="4">
        <v>50</v>
      </c>
      <c r="K55" s="4">
        <v>18</v>
      </c>
      <c r="L55" s="4">
        <v>17</v>
      </c>
      <c r="M55" s="4">
        <v>35</v>
      </c>
      <c r="N55" s="11">
        <f t="shared" si="1"/>
        <v>610</v>
      </c>
      <c r="O55" s="11">
        <f t="shared" si="1"/>
        <v>728</v>
      </c>
      <c r="P55" s="11">
        <f t="shared" si="1"/>
        <v>1338</v>
      </c>
    </row>
    <row r="56" spans="1:16" x14ac:dyDescent="0.55000000000000004">
      <c r="A56" s="4" t="s">
        <v>56</v>
      </c>
      <c r="B56" s="4">
        <v>522</v>
      </c>
      <c r="C56" s="4">
        <v>574</v>
      </c>
      <c r="D56" s="3">
        <v>1096</v>
      </c>
      <c r="E56" s="4">
        <v>50</v>
      </c>
      <c r="F56" s="4">
        <v>61</v>
      </c>
      <c r="G56" s="4">
        <v>111</v>
      </c>
      <c r="H56" s="4">
        <v>27</v>
      </c>
      <c r="I56" s="4">
        <v>24</v>
      </c>
      <c r="J56" s="4">
        <v>51</v>
      </c>
      <c r="K56" s="4">
        <v>18</v>
      </c>
      <c r="L56" s="4">
        <v>28</v>
      </c>
      <c r="M56" s="4">
        <v>46</v>
      </c>
      <c r="N56" s="11">
        <f t="shared" si="1"/>
        <v>617</v>
      </c>
      <c r="O56" s="11">
        <f t="shared" si="1"/>
        <v>687</v>
      </c>
      <c r="P56" s="11">
        <f t="shared" si="1"/>
        <v>1304</v>
      </c>
    </row>
    <row r="57" spans="1:16" x14ac:dyDescent="0.55000000000000004">
      <c r="A57" s="4" t="s">
        <v>57</v>
      </c>
      <c r="B57" s="4">
        <v>495</v>
      </c>
      <c r="C57" s="4">
        <v>569</v>
      </c>
      <c r="D57" s="3">
        <v>1064</v>
      </c>
      <c r="E57" s="4">
        <v>57</v>
      </c>
      <c r="F57" s="4">
        <v>53</v>
      </c>
      <c r="G57" s="4">
        <v>110</v>
      </c>
      <c r="H57" s="4">
        <v>24</v>
      </c>
      <c r="I57" s="4">
        <v>21</v>
      </c>
      <c r="J57" s="4">
        <v>45</v>
      </c>
      <c r="K57" s="4">
        <v>14</v>
      </c>
      <c r="L57" s="4">
        <v>16</v>
      </c>
      <c r="M57" s="4">
        <v>30</v>
      </c>
      <c r="N57" s="11">
        <f t="shared" si="1"/>
        <v>590</v>
      </c>
      <c r="O57" s="11">
        <f t="shared" si="1"/>
        <v>659</v>
      </c>
      <c r="P57" s="11">
        <f t="shared" si="1"/>
        <v>1249</v>
      </c>
    </row>
    <row r="58" spans="1:16" x14ac:dyDescent="0.55000000000000004">
      <c r="A58" s="4" t="s">
        <v>58</v>
      </c>
      <c r="B58" s="4">
        <v>420</v>
      </c>
      <c r="C58" s="4">
        <v>499</v>
      </c>
      <c r="D58" s="4">
        <v>919</v>
      </c>
      <c r="E58" s="4">
        <v>39</v>
      </c>
      <c r="F58" s="4">
        <v>59</v>
      </c>
      <c r="G58" s="4">
        <v>98</v>
      </c>
      <c r="H58" s="4">
        <v>19</v>
      </c>
      <c r="I58" s="4">
        <v>26</v>
      </c>
      <c r="J58" s="4">
        <v>45</v>
      </c>
      <c r="K58" s="4">
        <v>19</v>
      </c>
      <c r="L58" s="4">
        <v>18</v>
      </c>
      <c r="M58" s="4">
        <v>37</v>
      </c>
      <c r="N58" s="11">
        <f t="shared" si="1"/>
        <v>497</v>
      </c>
      <c r="O58" s="11">
        <f t="shared" si="1"/>
        <v>602</v>
      </c>
      <c r="P58" s="11">
        <f t="shared" si="1"/>
        <v>1099</v>
      </c>
    </row>
    <row r="59" spans="1:16" x14ac:dyDescent="0.55000000000000004">
      <c r="A59" s="4" t="s">
        <v>59</v>
      </c>
      <c r="B59" s="4">
        <v>441</v>
      </c>
      <c r="C59" s="4">
        <v>492</v>
      </c>
      <c r="D59" s="4">
        <v>933</v>
      </c>
      <c r="E59" s="4">
        <v>47</v>
      </c>
      <c r="F59" s="4">
        <v>54</v>
      </c>
      <c r="G59" s="4">
        <v>101</v>
      </c>
      <c r="H59" s="4">
        <v>19</v>
      </c>
      <c r="I59" s="4">
        <v>23</v>
      </c>
      <c r="J59" s="4">
        <v>42</v>
      </c>
      <c r="K59" s="4">
        <v>16</v>
      </c>
      <c r="L59" s="4">
        <v>14</v>
      </c>
      <c r="M59" s="4">
        <v>30</v>
      </c>
      <c r="N59" s="11">
        <f t="shared" si="1"/>
        <v>523</v>
      </c>
      <c r="O59" s="11">
        <f t="shared" si="1"/>
        <v>583</v>
      </c>
      <c r="P59" s="11">
        <f t="shared" si="1"/>
        <v>1106</v>
      </c>
    </row>
    <row r="60" spans="1:16" x14ac:dyDescent="0.55000000000000004">
      <c r="A60" s="4" t="s">
        <v>60</v>
      </c>
      <c r="B60" s="4">
        <v>404</v>
      </c>
      <c r="C60" s="4">
        <v>466</v>
      </c>
      <c r="D60" s="4">
        <v>870</v>
      </c>
      <c r="E60" s="4">
        <v>51</v>
      </c>
      <c r="F60" s="4">
        <v>53</v>
      </c>
      <c r="G60" s="4">
        <v>104</v>
      </c>
      <c r="H60" s="4">
        <v>14</v>
      </c>
      <c r="I60" s="4">
        <v>20</v>
      </c>
      <c r="J60" s="4">
        <v>34</v>
      </c>
      <c r="K60" s="4">
        <v>25</v>
      </c>
      <c r="L60" s="4">
        <v>23</v>
      </c>
      <c r="M60" s="4">
        <v>48</v>
      </c>
      <c r="N60" s="11">
        <f t="shared" si="1"/>
        <v>494</v>
      </c>
      <c r="O60" s="11">
        <f t="shared" si="1"/>
        <v>562</v>
      </c>
      <c r="P60" s="11">
        <f t="shared" si="1"/>
        <v>1056</v>
      </c>
    </row>
    <row r="61" spans="1:16" x14ac:dyDescent="0.55000000000000004">
      <c r="A61" s="4" t="s">
        <v>61</v>
      </c>
      <c r="B61" s="4">
        <v>345</v>
      </c>
      <c r="C61" s="4">
        <v>395</v>
      </c>
      <c r="D61" s="4">
        <v>740</v>
      </c>
      <c r="E61" s="4">
        <v>48</v>
      </c>
      <c r="F61" s="4">
        <v>48</v>
      </c>
      <c r="G61" s="4">
        <v>96</v>
      </c>
      <c r="H61" s="4">
        <v>17</v>
      </c>
      <c r="I61" s="4">
        <v>19</v>
      </c>
      <c r="J61" s="4">
        <v>36</v>
      </c>
      <c r="K61" s="4">
        <v>13</v>
      </c>
      <c r="L61" s="4">
        <v>13</v>
      </c>
      <c r="M61" s="4">
        <v>26</v>
      </c>
      <c r="N61" s="11">
        <f t="shared" si="1"/>
        <v>423</v>
      </c>
      <c r="O61" s="11">
        <f t="shared" si="1"/>
        <v>475</v>
      </c>
      <c r="P61" s="11">
        <f t="shared" si="1"/>
        <v>898</v>
      </c>
    </row>
    <row r="62" spans="1:16" x14ac:dyDescent="0.55000000000000004">
      <c r="A62" s="4" t="s">
        <v>62</v>
      </c>
      <c r="B62" s="4">
        <v>357</v>
      </c>
      <c r="C62" s="4">
        <v>419</v>
      </c>
      <c r="D62" s="4">
        <v>776</v>
      </c>
      <c r="E62" s="4">
        <v>39</v>
      </c>
      <c r="F62" s="4">
        <v>52</v>
      </c>
      <c r="G62" s="4">
        <v>91</v>
      </c>
      <c r="H62" s="4">
        <v>23</v>
      </c>
      <c r="I62" s="4">
        <v>20</v>
      </c>
      <c r="J62" s="4">
        <v>43</v>
      </c>
      <c r="K62" s="4">
        <v>12</v>
      </c>
      <c r="L62" s="4">
        <v>23</v>
      </c>
      <c r="M62" s="4">
        <v>35</v>
      </c>
      <c r="N62" s="11">
        <f t="shared" si="1"/>
        <v>431</v>
      </c>
      <c r="O62" s="11">
        <f t="shared" si="1"/>
        <v>514</v>
      </c>
      <c r="P62" s="11">
        <f t="shared" si="1"/>
        <v>945</v>
      </c>
    </row>
    <row r="63" spans="1:16" x14ac:dyDescent="0.55000000000000004">
      <c r="A63" s="4" t="s">
        <v>63</v>
      </c>
      <c r="B63" s="4">
        <v>291</v>
      </c>
      <c r="C63" s="4">
        <v>297</v>
      </c>
      <c r="D63" s="4">
        <v>588</v>
      </c>
      <c r="E63" s="4">
        <v>35</v>
      </c>
      <c r="F63" s="4">
        <v>40</v>
      </c>
      <c r="G63" s="4">
        <v>75</v>
      </c>
      <c r="H63" s="4">
        <v>16</v>
      </c>
      <c r="I63" s="4">
        <v>10</v>
      </c>
      <c r="J63" s="4">
        <v>26</v>
      </c>
      <c r="K63" s="4">
        <v>12</v>
      </c>
      <c r="L63" s="4">
        <v>14</v>
      </c>
      <c r="M63" s="4">
        <v>26</v>
      </c>
      <c r="N63" s="11">
        <f t="shared" si="1"/>
        <v>354</v>
      </c>
      <c r="O63" s="11">
        <f t="shared" si="1"/>
        <v>361</v>
      </c>
      <c r="P63" s="11">
        <f t="shared" si="1"/>
        <v>715</v>
      </c>
    </row>
    <row r="64" spans="1:16" x14ac:dyDescent="0.55000000000000004">
      <c r="A64" s="4" t="s">
        <v>64</v>
      </c>
      <c r="B64" s="4">
        <v>239</v>
      </c>
      <c r="C64" s="4">
        <v>285</v>
      </c>
      <c r="D64" s="4">
        <v>524</v>
      </c>
      <c r="E64" s="4">
        <v>25</v>
      </c>
      <c r="F64" s="4">
        <v>42</v>
      </c>
      <c r="G64" s="4">
        <v>67</v>
      </c>
      <c r="H64" s="4">
        <v>13</v>
      </c>
      <c r="I64" s="4">
        <v>9</v>
      </c>
      <c r="J64" s="4">
        <v>22</v>
      </c>
      <c r="K64" s="4">
        <v>15</v>
      </c>
      <c r="L64" s="4">
        <v>15</v>
      </c>
      <c r="M64" s="4">
        <v>30</v>
      </c>
      <c r="N64" s="11">
        <f t="shared" si="1"/>
        <v>292</v>
      </c>
      <c r="O64" s="11">
        <f t="shared" si="1"/>
        <v>351</v>
      </c>
      <c r="P64" s="11">
        <f t="shared" si="1"/>
        <v>643</v>
      </c>
    </row>
    <row r="65" spans="1:16" x14ac:dyDescent="0.55000000000000004">
      <c r="A65" s="4" t="s">
        <v>65</v>
      </c>
      <c r="B65" s="4">
        <v>333</v>
      </c>
      <c r="C65" s="4">
        <v>419</v>
      </c>
      <c r="D65" s="4">
        <v>752</v>
      </c>
      <c r="E65" s="4">
        <v>33</v>
      </c>
      <c r="F65" s="4">
        <v>44</v>
      </c>
      <c r="G65" s="4">
        <v>77</v>
      </c>
      <c r="H65" s="4">
        <v>11</v>
      </c>
      <c r="I65" s="4">
        <v>10</v>
      </c>
      <c r="J65" s="4">
        <v>21</v>
      </c>
      <c r="K65" s="4">
        <v>15</v>
      </c>
      <c r="L65" s="4">
        <v>19</v>
      </c>
      <c r="M65" s="4">
        <v>34</v>
      </c>
      <c r="N65" s="11">
        <f t="shared" si="1"/>
        <v>392</v>
      </c>
      <c r="O65" s="11">
        <f t="shared" si="1"/>
        <v>492</v>
      </c>
      <c r="P65" s="11">
        <f t="shared" si="1"/>
        <v>884</v>
      </c>
    </row>
    <row r="66" spans="1:16" x14ac:dyDescent="0.55000000000000004">
      <c r="A66" s="4" t="s">
        <v>66</v>
      </c>
      <c r="B66" s="4">
        <v>328</v>
      </c>
      <c r="C66" s="4">
        <v>346</v>
      </c>
      <c r="D66" s="4">
        <v>674</v>
      </c>
      <c r="E66" s="4">
        <v>25</v>
      </c>
      <c r="F66" s="4">
        <v>38</v>
      </c>
      <c r="G66" s="4">
        <v>63</v>
      </c>
      <c r="H66" s="4">
        <v>13</v>
      </c>
      <c r="I66" s="4">
        <v>10</v>
      </c>
      <c r="J66" s="4">
        <v>23</v>
      </c>
      <c r="K66" s="4">
        <v>12</v>
      </c>
      <c r="L66" s="4">
        <v>17</v>
      </c>
      <c r="M66" s="4">
        <v>29</v>
      </c>
      <c r="N66" s="11">
        <f t="shared" si="1"/>
        <v>378</v>
      </c>
      <c r="O66" s="11">
        <f t="shared" si="1"/>
        <v>411</v>
      </c>
      <c r="P66" s="11">
        <f t="shared" si="1"/>
        <v>789</v>
      </c>
    </row>
    <row r="67" spans="1:16" x14ac:dyDescent="0.55000000000000004">
      <c r="A67" s="4" t="s">
        <v>67</v>
      </c>
      <c r="B67" s="4">
        <v>272</v>
      </c>
      <c r="C67" s="4">
        <v>358</v>
      </c>
      <c r="D67" s="4">
        <v>630</v>
      </c>
      <c r="E67" s="4">
        <v>32</v>
      </c>
      <c r="F67" s="4">
        <v>33</v>
      </c>
      <c r="G67" s="4">
        <v>65</v>
      </c>
      <c r="H67" s="4">
        <v>10</v>
      </c>
      <c r="I67" s="4">
        <v>21</v>
      </c>
      <c r="J67" s="4">
        <v>31</v>
      </c>
      <c r="K67" s="4">
        <v>11</v>
      </c>
      <c r="L67" s="4">
        <v>15</v>
      </c>
      <c r="M67" s="4">
        <v>26</v>
      </c>
      <c r="N67" s="11">
        <f t="shared" si="1"/>
        <v>325</v>
      </c>
      <c r="O67" s="11">
        <f t="shared" si="1"/>
        <v>427</v>
      </c>
      <c r="P67" s="11">
        <f t="shared" si="1"/>
        <v>752</v>
      </c>
    </row>
    <row r="68" spans="1:16" x14ac:dyDescent="0.55000000000000004">
      <c r="A68" s="4" t="s">
        <v>68</v>
      </c>
      <c r="B68" s="4">
        <v>315</v>
      </c>
      <c r="C68" s="4">
        <v>332</v>
      </c>
      <c r="D68" s="4">
        <v>647</v>
      </c>
      <c r="E68" s="4">
        <v>29</v>
      </c>
      <c r="F68" s="4">
        <v>30</v>
      </c>
      <c r="G68" s="4">
        <v>59</v>
      </c>
      <c r="H68" s="4">
        <v>15</v>
      </c>
      <c r="I68" s="4">
        <v>8</v>
      </c>
      <c r="J68" s="4">
        <v>23</v>
      </c>
      <c r="K68" s="4">
        <v>7</v>
      </c>
      <c r="L68" s="4">
        <v>9</v>
      </c>
      <c r="M68" s="4">
        <v>16</v>
      </c>
      <c r="N68" s="11">
        <f t="shared" si="1"/>
        <v>366</v>
      </c>
      <c r="O68" s="11">
        <f t="shared" si="1"/>
        <v>379</v>
      </c>
      <c r="P68" s="11">
        <f t="shared" si="1"/>
        <v>745</v>
      </c>
    </row>
    <row r="69" spans="1:16" x14ac:dyDescent="0.55000000000000004">
      <c r="A69" s="4" t="s">
        <v>69</v>
      </c>
      <c r="B69" s="4">
        <v>244</v>
      </c>
      <c r="C69" s="4">
        <v>331</v>
      </c>
      <c r="D69" s="4">
        <v>575</v>
      </c>
      <c r="E69" s="4">
        <v>23</v>
      </c>
      <c r="F69" s="4">
        <v>35</v>
      </c>
      <c r="G69" s="4">
        <v>58</v>
      </c>
      <c r="H69" s="4">
        <v>7</v>
      </c>
      <c r="I69" s="4">
        <v>11</v>
      </c>
      <c r="J69" s="4">
        <v>18</v>
      </c>
      <c r="K69" s="4">
        <v>9</v>
      </c>
      <c r="L69" s="4">
        <v>15</v>
      </c>
      <c r="M69" s="4">
        <v>24</v>
      </c>
      <c r="N69" s="11">
        <f t="shared" ref="N69:P110" si="18">B69+E69+H69+K69</f>
        <v>283</v>
      </c>
      <c r="O69" s="11">
        <f t="shared" si="18"/>
        <v>392</v>
      </c>
      <c r="P69" s="11">
        <f t="shared" si="18"/>
        <v>675</v>
      </c>
    </row>
    <row r="70" spans="1:16" x14ac:dyDescent="0.55000000000000004">
      <c r="A70" s="4" t="s">
        <v>70</v>
      </c>
      <c r="B70" s="4">
        <v>279</v>
      </c>
      <c r="C70" s="4">
        <v>284</v>
      </c>
      <c r="D70" s="4">
        <v>563</v>
      </c>
      <c r="E70" s="4">
        <v>18</v>
      </c>
      <c r="F70" s="4">
        <v>32</v>
      </c>
      <c r="G70" s="4">
        <v>50</v>
      </c>
      <c r="H70" s="4">
        <v>7</v>
      </c>
      <c r="I70" s="4">
        <v>14</v>
      </c>
      <c r="J70" s="4">
        <v>21</v>
      </c>
      <c r="K70" s="4">
        <v>10</v>
      </c>
      <c r="L70" s="4">
        <v>14</v>
      </c>
      <c r="M70" s="4">
        <v>24</v>
      </c>
      <c r="N70" s="11">
        <f t="shared" si="18"/>
        <v>314</v>
      </c>
      <c r="O70" s="11">
        <f t="shared" si="18"/>
        <v>344</v>
      </c>
      <c r="P70" s="11">
        <f t="shared" si="18"/>
        <v>658</v>
      </c>
    </row>
    <row r="71" spans="1:16" x14ac:dyDescent="0.55000000000000004">
      <c r="A71" s="4" t="s">
        <v>71</v>
      </c>
      <c r="B71" s="4">
        <v>207</v>
      </c>
      <c r="C71" s="4">
        <v>323</v>
      </c>
      <c r="D71" s="4">
        <v>530</v>
      </c>
      <c r="E71" s="4">
        <v>13</v>
      </c>
      <c r="F71" s="4">
        <v>29</v>
      </c>
      <c r="G71" s="4">
        <v>42</v>
      </c>
      <c r="H71" s="4">
        <v>5</v>
      </c>
      <c r="I71" s="4">
        <v>11</v>
      </c>
      <c r="J71" s="4">
        <v>16</v>
      </c>
      <c r="K71" s="4">
        <v>8</v>
      </c>
      <c r="L71" s="4">
        <v>15</v>
      </c>
      <c r="M71" s="4">
        <v>23</v>
      </c>
      <c r="N71" s="11">
        <f t="shared" si="18"/>
        <v>233</v>
      </c>
      <c r="O71" s="11">
        <f t="shared" si="18"/>
        <v>378</v>
      </c>
      <c r="P71" s="11">
        <f t="shared" si="18"/>
        <v>611</v>
      </c>
    </row>
    <row r="72" spans="1:16" x14ac:dyDescent="0.55000000000000004">
      <c r="A72" s="4" t="s">
        <v>72</v>
      </c>
      <c r="B72" s="4">
        <v>231</v>
      </c>
      <c r="C72" s="4">
        <v>253</v>
      </c>
      <c r="D72" s="4">
        <v>484</v>
      </c>
      <c r="E72" s="4">
        <v>20</v>
      </c>
      <c r="F72" s="4">
        <v>24</v>
      </c>
      <c r="G72" s="4">
        <v>44</v>
      </c>
      <c r="H72" s="4">
        <v>9</v>
      </c>
      <c r="I72" s="4">
        <v>6</v>
      </c>
      <c r="J72" s="4">
        <v>15</v>
      </c>
      <c r="K72" s="4">
        <v>9</v>
      </c>
      <c r="L72" s="4">
        <v>12</v>
      </c>
      <c r="M72" s="4">
        <v>21</v>
      </c>
      <c r="N72" s="11">
        <f t="shared" si="18"/>
        <v>269</v>
      </c>
      <c r="O72" s="11">
        <f t="shared" si="18"/>
        <v>295</v>
      </c>
      <c r="P72" s="11">
        <f t="shared" si="18"/>
        <v>564</v>
      </c>
    </row>
    <row r="73" spans="1:16" x14ac:dyDescent="0.55000000000000004">
      <c r="A73" s="4" t="s">
        <v>73</v>
      </c>
      <c r="B73" s="4">
        <v>161</v>
      </c>
      <c r="C73" s="4">
        <v>245</v>
      </c>
      <c r="D73" s="4">
        <v>406</v>
      </c>
      <c r="E73" s="4">
        <v>17</v>
      </c>
      <c r="F73" s="4">
        <v>22</v>
      </c>
      <c r="G73" s="4">
        <v>39</v>
      </c>
      <c r="H73" s="4">
        <v>9</v>
      </c>
      <c r="I73" s="4">
        <v>8</v>
      </c>
      <c r="J73" s="4">
        <v>17</v>
      </c>
      <c r="K73" s="4">
        <v>10</v>
      </c>
      <c r="L73" s="4">
        <v>13</v>
      </c>
      <c r="M73" s="4">
        <v>23</v>
      </c>
      <c r="N73" s="11">
        <f t="shared" si="18"/>
        <v>197</v>
      </c>
      <c r="O73" s="11">
        <f t="shared" si="18"/>
        <v>288</v>
      </c>
      <c r="P73" s="11">
        <f t="shared" si="18"/>
        <v>485</v>
      </c>
    </row>
    <row r="74" spans="1:16" x14ac:dyDescent="0.55000000000000004">
      <c r="A74" s="4" t="s">
        <v>74</v>
      </c>
      <c r="B74" s="4">
        <v>162</v>
      </c>
      <c r="C74" s="4">
        <v>192</v>
      </c>
      <c r="D74" s="4">
        <v>354</v>
      </c>
      <c r="E74" s="4">
        <v>9</v>
      </c>
      <c r="F74" s="4">
        <v>25</v>
      </c>
      <c r="G74" s="4">
        <v>34</v>
      </c>
      <c r="H74" s="4">
        <v>8</v>
      </c>
      <c r="I74" s="4">
        <v>6</v>
      </c>
      <c r="J74" s="4">
        <v>14</v>
      </c>
      <c r="K74" s="4">
        <v>7</v>
      </c>
      <c r="L74" s="4">
        <v>7</v>
      </c>
      <c r="M74" s="4">
        <v>14</v>
      </c>
      <c r="N74" s="11">
        <f t="shared" si="18"/>
        <v>186</v>
      </c>
      <c r="O74" s="11">
        <f t="shared" si="18"/>
        <v>230</v>
      </c>
      <c r="P74" s="11">
        <f t="shared" si="18"/>
        <v>416</v>
      </c>
    </row>
    <row r="75" spans="1:16" x14ac:dyDescent="0.55000000000000004">
      <c r="A75" s="4" t="s">
        <v>75</v>
      </c>
      <c r="B75" s="4">
        <v>151</v>
      </c>
      <c r="C75" s="4">
        <v>177</v>
      </c>
      <c r="D75" s="4">
        <v>328</v>
      </c>
      <c r="E75" s="4">
        <v>14</v>
      </c>
      <c r="F75" s="4">
        <v>20</v>
      </c>
      <c r="G75" s="4">
        <v>34</v>
      </c>
      <c r="H75" s="4">
        <v>5</v>
      </c>
      <c r="I75" s="4">
        <v>8</v>
      </c>
      <c r="J75" s="4">
        <v>13</v>
      </c>
      <c r="K75" s="4">
        <v>9</v>
      </c>
      <c r="L75" s="4">
        <v>11</v>
      </c>
      <c r="M75" s="4">
        <v>20</v>
      </c>
      <c r="N75" s="11">
        <f t="shared" si="18"/>
        <v>179</v>
      </c>
      <c r="O75" s="11">
        <f t="shared" si="18"/>
        <v>216</v>
      </c>
      <c r="P75" s="11">
        <f t="shared" si="18"/>
        <v>395</v>
      </c>
    </row>
    <row r="76" spans="1:16" x14ac:dyDescent="0.55000000000000004">
      <c r="A76" s="4" t="s">
        <v>76</v>
      </c>
      <c r="B76" s="4">
        <v>165</v>
      </c>
      <c r="C76" s="4">
        <v>184</v>
      </c>
      <c r="D76" s="4">
        <v>349</v>
      </c>
      <c r="E76" s="4">
        <v>12</v>
      </c>
      <c r="F76" s="4">
        <v>18</v>
      </c>
      <c r="G76" s="4">
        <v>30</v>
      </c>
      <c r="H76" s="4">
        <v>3</v>
      </c>
      <c r="I76" s="4">
        <v>11</v>
      </c>
      <c r="J76" s="4">
        <v>14</v>
      </c>
      <c r="K76" s="4">
        <v>3</v>
      </c>
      <c r="L76" s="4">
        <v>9</v>
      </c>
      <c r="M76" s="4">
        <v>12</v>
      </c>
      <c r="N76" s="11">
        <f t="shared" si="18"/>
        <v>183</v>
      </c>
      <c r="O76" s="11">
        <f t="shared" si="18"/>
        <v>222</v>
      </c>
      <c r="P76" s="11">
        <f t="shared" si="18"/>
        <v>405</v>
      </c>
    </row>
    <row r="77" spans="1:16" x14ac:dyDescent="0.55000000000000004">
      <c r="A77" s="4" t="s">
        <v>77</v>
      </c>
      <c r="B77" s="4">
        <v>143</v>
      </c>
      <c r="C77" s="4">
        <v>175</v>
      </c>
      <c r="D77" s="4">
        <v>318</v>
      </c>
      <c r="E77" s="4">
        <v>17</v>
      </c>
      <c r="F77" s="4">
        <v>22</v>
      </c>
      <c r="G77" s="4">
        <v>39</v>
      </c>
      <c r="H77" s="4">
        <v>8</v>
      </c>
      <c r="I77" s="4">
        <v>5</v>
      </c>
      <c r="J77" s="4">
        <v>13</v>
      </c>
      <c r="K77" s="4">
        <v>3</v>
      </c>
      <c r="L77" s="4">
        <v>11</v>
      </c>
      <c r="M77" s="4">
        <v>14</v>
      </c>
      <c r="N77" s="11">
        <f t="shared" si="18"/>
        <v>171</v>
      </c>
      <c r="O77" s="11">
        <f t="shared" si="18"/>
        <v>213</v>
      </c>
      <c r="P77" s="11">
        <f t="shared" si="18"/>
        <v>384</v>
      </c>
    </row>
    <row r="78" spans="1:16" x14ac:dyDescent="0.55000000000000004">
      <c r="A78" s="4" t="s">
        <v>78</v>
      </c>
      <c r="B78" s="4">
        <v>143</v>
      </c>
      <c r="C78" s="4">
        <v>205</v>
      </c>
      <c r="D78" s="4">
        <v>348</v>
      </c>
      <c r="E78" s="4">
        <v>13</v>
      </c>
      <c r="F78" s="4">
        <v>13</v>
      </c>
      <c r="G78" s="4">
        <v>26</v>
      </c>
      <c r="H78" s="4">
        <v>4</v>
      </c>
      <c r="I78" s="4">
        <v>7</v>
      </c>
      <c r="J78" s="4">
        <v>11</v>
      </c>
      <c r="K78" s="4">
        <v>4</v>
      </c>
      <c r="L78" s="4">
        <v>8</v>
      </c>
      <c r="M78" s="4">
        <v>12</v>
      </c>
      <c r="N78" s="11">
        <f t="shared" si="18"/>
        <v>164</v>
      </c>
      <c r="O78" s="11">
        <f t="shared" si="18"/>
        <v>233</v>
      </c>
      <c r="P78" s="11">
        <f t="shared" si="18"/>
        <v>397</v>
      </c>
    </row>
    <row r="79" spans="1:16" x14ac:dyDescent="0.55000000000000004">
      <c r="A79" s="4" t="s">
        <v>79</v>
      </c>
      <c r="B79" s="4">
        <v>123</v>
      </c>
      <c r="C79" s="4">
        <v>185</v>
      </c>
      <c r="D79" s="4">
        <v>308</v>
      </c>
      <c r="E79" s="4">
        <v>5</v>
      </c>
      <c r="F79" s="4">
        <v>14</v>
      </c>
      <c r="G79" s="4">
        <v>19</v>
      </c>
      <c r="H79" s="4">
        <v>5</v>
      </c>
      <c r="I79" s="4">
        <v>4</v>
      </c>
      <c r="J79" s="4">
        <v>9</v>
      </c>
      <c r="K79" s="4">
        <v>5</v>
      </c>
      <c r="L79" s="4">
        <v>6</v>
      </c>
      <c r="M79" s="4">
        <v>11</v>
      </c>
      <c r="N79" s="11">
        <f t="shared" si="18"/>
        <v>138</v>
      </c>
      <c r="O79" s="11">
        <f t="shared" si="18"/>
        <v>209</v>
      </c>
      <c r="P79" s="11">
        <f t="shared" si="18"/>
        <v>347</v>
      </c>
    </row>
    <row r="80" spans="1:16" x14ac:dyDescent="0.55000000000000004">
      <c r="A80" s="4" t="s">
        <v>80</v>
      </c>
      <c r="B80" s="4">
        <v>147</v>
      </c>
      <c r="C80" s="4">
        <v>189</v>
      </c>
      <c r="D80" s="4">
        <v>336</v>
      </c>
      <c r="E80" s="4">
        <v>13</v>
      </c>
      <c r="F80" s="4">
        <v>21</v>
      </c>
      <c r="G80" s="4">
        <v>34</v>
      </c>
      <c r="H80" s="4">
        <v>4</v>
      </c>
      <c r="I80" s="4">
        <v>5</v>
      </c>
      <c r="J80" s="4">
        <v>9</v>
      </c>
      <c r="K80" s="4">
        <v>3</v>
      </c>
      <c r="L80" s="4">
        <v>6</v>
      </c>
      <c r="M80" s="4">
        <v>9</v>
      </c>
      <c r="N80" s="11">
        <f t="shared" si="18"/>
        <v>167</v>
      </c>
      <c r="O80" s="11">
        <f t="shared" si="18"/>
        <v>221</v>
      </c>
      <c r="P80" s="11">
        <f t="shared" si="18"/>
        <v>388</v>
      </c>
    </row>
    <row r="81" spans="1:16" x14ac:dyDescent="0.55000000000000004">
      <c r="A81" s="4" t="s">
        <v>81</v>
      </c>
      <c r="B81" s="4">
        <v>150</v>
      </c>
      <c r="C81" s="4">
        <v>190</v>
      </c>
      <c r="D81" s="4">
        <v>340</v>
      </c>
      <c r="E81" s="4">
        <v>13</v>
      </c>
      <c r="F81" s="4">
        <v>19</v>
      </c>
      <c r="G81" s="4">
        <v>32</v>
      </c>
      <c r="H81" s="4">
        <v>3</v>
      </c>
      <c r="I81" s="4">
        <v>3</v>
      </c>
      <c r="J81" s="4">
        <v>6</v>
      </c>
      <c r="K81" s="4">
        <v>3</v>
      </c>
      <c r="L81" s="4">
        <v>8</v>
      </c>
      <c r="M81" s="4">
        <v>11</v>
      </c>
      <c r="N81" s="11">
        <f t="shared" si="18"/>
        <v>169</v>
      </c>
      <c r="O81" s="11">
        <f t="shared" si="18"/>
        <v>220</v>
      </c>
      <c r="P81" s="11">
        <f t="shared" si="18"/>
        <v>389</v>
      </c>
    </row>
    <row r="82" spans="1:16" x14ac:dyDescent="0.55000000000000004">
      <c r="A82" s="4" t="s">
        <v>82</v>
      </c>
      <c r="B82" s="4">
        <v>113</v>
      </c>
      <c r="C82" s="4">
        <v>150</v>
      </c>
      <c r="D82" s="4">
        <v>263</v>
      </c>
      <c r="E82" s="4">
        <v>8</v>
      </c>
      <c r="F82" s="4">
        <v>16</v>
      </c>
      <c r="G82" s="4">
        <v>24</v>
      </c>
      <c r="H82" s="4">
        <v>3</v>
      </c>
      <c r="I82" s="4">
        <v>5</v>
      </c>
      <c r="J82" s="4">
        <v>8</v>
      </c>
      <c r="K82" s="4">
        <v>8</v>
      </c>
      <c r="L82" s="4">
        <v>3</v>
      </c>
      <c r="M82" s="4">
        <v>11</v>
      </c>
      <c r="N82" s="11">
        <f t="shared" si="18"/>
        <v>132</v>
      </c>
      <c r="O82" s="11">
        <f t="shared" si="18"/>
        <v>174</v>
      </c>
      <c r="P82" s="11">
        <f t="shared" si="18"/>
        <v>306</v>
      </c>
    </row>
    <row r="83" spans="1:16" x14ac:dyDescent="0.55000000000000004">
      <c r="A83" s="4" t="s">
        <v>83</v>
      </c>
      <c r="B83" s="4">
        <v>111</v>
      </c>
      <c r="C83" s="4">
        <v>131</v>
      </c>
      <c r="D83" s="4">
        <v>242</v>
      </c>
      <c r="E83" s="4">
        <v>12</v>
      </c>
      <c r="F83" s="4">
        <v>8</v>
      </c>
      <c r="G83" s="4">
        <v>20</v>
      </c>
      <c r="H83" s="4">
        <v>3</v>
      </c>
      <c r="I83" s="4">
        <v>4</v>
      </c>
      <c r="J83" s="4">
        <v>7</v>
      </c>
      <c r="K83" s="4">
        <v>3</v>
      </c>
      <c r="L83" s="4">
        <v>8</v>
      </c>
      <c r="M83" s="4">
        <v>11</v>
      </c>
      <c r="N83" s="11">
        <f t="shared" si="18"/>
        <v>129</v>
      </c>
      <c r="O83" s="11">
        <f t="shared" si="18"/>
        <v>151</v>
      </c>
      <c r="P83" s="11">
        <f t="shared" si="18"/>
        <v>280</v>
      </c>
    </row>
    <row r="84" spans="1:16" x14ac:dyDescent="0.55000000000000004">
      <c r="A84" s="4" t="s">
        <v>84</v>
      </c>
      <c r="B84" s="4">
        <v>89</v>
      </c>
      <c r="C84" s="4">
        <v>170</v>
      </c>
      <c r="D84" s="4">
        <v>259</v>
      </c>
      <c r="E84" s="4">
        <v>5</v>
      </c>
      <c r="F84" s="4">
        <v>8</v>
      </c>
      <c r="G84" s="4">
        <v>13</v>
      </c>
      <c r="H84" s="4">
        <v>4</v>
      </c>
      <c r="I84" s="4">
        <v>2</v>
      </c>
      <c r="J84" s="4">
        <v>6</v>
      </c>
      <c r="K84" s="4">
        <v>4</v>
      </c>
      <c r="L84" s="4">
        <v>6</v>
      </c>
      <c r="M84" s="4">
        <v>10</v>
      </c>
      <c r="N84" s="11">
        <f t="shared" si="18"/>
        <v>102</v>
      </c>
      <c r="O84" s="11">
        <f t="shared" si="18"/>
        <v>186</v>
      </c>
      <c r="P84" s="11">
        <f t="shared" si="18"/>
        <v>288</v>
      </c>
    </row>
    <row r="85" spans="1:16" x14ac:dyDescent="0.55000000000000004">
      <c r="A85" s="4" t="s">
        <v>85</v>
      </c>
      <c r="B85" s="4">
        <v>97</v>
      </c>
      <c r="C85" s="4">
        <v>115</v>
      </c>
      <c r="D85" s="4">
        <v>212</v>
      </c>
      <c r="E85" s="4">
        <v>7</v>
      </c>
      <c r="F85" s="4">
        <v>14</v>
      </c>
      <c r="G85" s="4">
        <v>21</v>
      </c>
      <c r="H85" s="4">
        <v>0</v>
      </c>
      <c r="I85" s="4">
        <v>2</v>
      </c>
      <c r="J85" s="4">
        <v>2</v>
      </c>
      <c r="K85" s="4">
        <v>5</v>
      </c>
      <c r="L85" s="4">
        <v>7</v>
      </c>
      <c r="M85" s="4">
        <v>12</v>
      </c>
      <c r="N85" s="11">
        <f t="shared" si="18"/>
        <v>109</v>
      </c>
      <c r="O85" s="11">
        <f t="shared" si="18"/>
        <v>138</v>
      </c>
      <c r="P85" s="11">
        <f t="shared" si="18"/>
        <v>247</v>
      </c>
    </row>
    <row r="86" spans="1:16" x14ac:dyDescent="0.55000000000000004">
      <c r="A86" s="4" t="s">
        <v>86</v>
      </c>
      <c r="B86" s="4">
        <v>75</v>
      </c>
      <c r="C86" s="4">
        <v>119</v>
      </c>
      <c r="D86" s="4">
        <v>194</v>
      </c>
      <c r="E86" s="4">
        <v>8</v>
      </c>
      <c r="F86" s="4">
        <v>8</v>
      </c>
      <c r="G86" s="4">
        <v>16</v>
      </c>
      <c r="H86" s="4">
        <v>3</v>
      </c>
      <c r="I86" s="4">
        <v>1</v>
      </c>
      <c r="J86" s="4">
        <v>4</v>
      </c>
      <c r="K86" s="4">
        <v>1</v>
      </c>
      <c r="L86" s="4">
        <v>3</v>
      </c>
      <c r="M86" s="4">
        <v>4</v>
      </c>
      <c r="N86" s="11">
        <f t="shared" si="18"/>
        <v>87</v>
      </c>
      <c r="O86" s="11">
        <f t="shared" si="18"/>
        <v>131</v>
      </c>
      <c r="P86" s="11">
        <f t="shared" si="18"/>
        <v>218</v>
      </c>
    </row>
    <row r="87" spans="1:16" x14ac:dyDescent="0.55000000000000004">
      <c r="A87" s="4" t="s">
        <v>87</v>
      </c>
      <c r="B87" s="4">
        <v>77</v>
      </c>
      <c r="C87" s="4">
        <v>104</v>
      </c>
      <c r="D87" s="4">
        <v>181</v>
      </c>
      <c r="E87" s="4">
        <v>4</v>
      </c>
      <c r="F87" s="4">
        <v>12</v>
      </c>
      <c r="G87" s="4">
        <v>16</v>
      </c>
      <c r="H87" s="4">
        <v>1</v>
      </c>
      <c r="I87" s="4">
        <v>1</v>
      </c>
      <c r="J87" s="4">
        <v>2</v>
      </c>
      <c r="K87" s="4">
        <v>5</v>
      </c>
      <c r="L87" s="4">
        <v>3</v>
      </c>
      <c r="M87" s="4">
        <v>8</v>
      </c>
      <c r="N87" s="11">
        <f t="shared" si="18"/>
        <v>87</v>
      </c>
      <c r="O87" s="11">
        <f t="shared" si="18"/>
        <v>120</v>
      </c>
      <c r="P87" s="11">
        <f t="shared" si="18"/>
        <v>207</v>
      </c>
    </row>
    <row r="88" spans="1:16" x14ac:dyDescent="0.55000000000000004">
      <c r="A88" s="4" t="s">
        <v>88</v>
      </c>
      <c r="B88" s="4">
        <v>72</v>
      </c>
      <c r="C88" s="4">
        <v>107</v>
      </c>
      <c r="D88" s="4">
        <v>179</v>
      </c>
      <c r="E88" s="4">
        <v>6</v>
      </c>
      <c r="F88" s="4">
        <v>16</v>
      </c>
      <c r="G88" s="4">
        <v>22</v>
      </c>
      <c r="H88" s="4">
        <v>3</v>
      </c>
      <c r="I88" s="4">
        <v>1</v>
      </c>
      <c r="J88" s="4">
        <v>4</v>
      </c>
      <c r="K88" s="4">
        <v>1</v>
      </c>
      <c r="L88" s="4">
        <v>4</v>
      </c>
      <c r="M88" s="4">
        <v>5</v>
      </c>
      <c r="N88" s="11">
        <f t="shared" si="18"/>
        <v>82</v>
      </c>
      <c r="O88" s="11">
        <f t="shared" si="18"/>
        <v>128</v>
      </c>
      <c r="P88" s="11">
        <f t="shared" si="18"/>
        <v>210</v>
      </c>
    </row>
    <row r="89" spans="1:16" x14ac:dyDescent="0.55000000000000004">
      <c r="A89" s="4" t="s">
        <v>89</v>
      </c>
      <c r="B89" s="4">
        <v>48</v>
      </c>
      <c r="C89" s="4">
        <v>70</v>
      </c>
      <c r="D89" s="4">
        <v>118</v>
      </c>
      <c r="E89" s="4">
        <v>4</v>
      </c>
      <c r="F89" s="4">
        <v>8</v>
      </c>
      <c r="G89" s="4">
        <v>12</v>
      </c>
      <c r="H89" s="4">
        <v>2</v>
      </c>
      <c r="I89" s="4">
        <v>4</v>
      </c>
      <c r="J89" s="4">
        <v>6</v>
      </c>
      <c r="K89" s="4">
        <v>3</v>
      </c>
      <c r="L89" s="4">
        <v>1</v>
      </c>
      <c r="M89" s="4">
        <v>4</v>
      </c>
      <c r="N89" s="11">
        <f t="shared" si="18"/>
        <v>57</v>
      </c>
      <c r="O89" s="11">
        <f t="shared" si="18"/>
        <v>83</v>
      </c>
      <c r="P89" s="11">
        <f t="shared" si="18"/>
        <v>140</v>
      </c>
    </row>
    <row r="90" spans="1:16" x14ac:dyDescent="0.55000000000000004">
      <c r="A90" s="4" t="s">
        <v>90</v>
      </c>
      <c r="B90" s="4">
        <v>50</v>
      </c>
      <c r="C90" s="4">
        <v>97</v>
      </c>
      <c r="D90" s="4">
        <v>147</v>
      </c>
      <c r="E90" s="4">
        <v>3</v>
      </c>
      <c r="F90" s="4">
        <v>8</v>
      </c>
      <c r="G90" s="4">
        <v>11</v>
      </c>
      <c r="H90" s="4">
        <v>1</v>
      </c>
      <c r="I90" s="4">
        <v>5</v>
      </c>
      <c r="J90" s="4">
        <v>6</v>
      </c>
      <c r="K90" s="4">
        <v>1</v>
      </c>
      <c r="L90" s="4">
        <v>2</v>
      </c>
      <c r="M90" s="4">
        <v>3</v>
      </c>
      <c r="N90" s="11">
        <f t="shared" si="18"/>
        <v>55</v>
      </c>
      <c r="O90" s="11">
        <f t="shared" si="18"/>
        <v>112</v>
      </c>
      <c r="P90" s="11">
        <f t="shared" si="18"/>
        <v>167</v>
      </c>
    </row>
    <row r="91" spans="1:16" x14ac:dyDescent="0.55000000000000004">
      <c r="A91" s="4" t="s">
        <v>91</v>
      </c>
      <c r="B91" s="4">
        <v>44</v>
      </c>
      <c r="C91" s="4">
        <v>61</v>
      </c>
      <c r="D91" s="4">
        <v>105</v>
      </c>
      <c r="E91" s="4">
        <v>2</v>
      </c>
      <c r="F91" s="4">
        <v>5</v>
      </c>
      <c r="G91" s="4">
        <v>7</v>
      </c>
      <c r="H91" s="4">
        <v>2</v>
      </c>
      <c r="I91" s="4">
        <v>7</v>
      </c>
      <c r="J91" s="4">
        <v>9</v>
      </c>
      <c r="K91" s="4">
        <v>0</v>
      </c>
      <c r="L91" s="4">
        <v>1</v>
      </c>
      <c r="M91" s="4">
        <v>1</v>
      </c>
      <c r="N91" s="11">
        <f t="shared" si="18"/>
        <v>48</v>
      </c>
      <c r="O91" s="11">
        <f t="shared" si="18"/>
        <v>74</v>
      </c>
      <c r="P91" s="11">
        <f t="shared" si="18"/>
        <v>122</v>
      </c>
    </row>
    <row r="92" spans="1:16" x14ac:dyDescent="0.55000000000000004">
      <c r="A92" s="4" t="s">
        <v>92</v>
      </c>
      <c r="B92" s="4">
        <v>44</v>
      </c>
      <c r="C92" s="4">
        <v>76</v>
      </c>
      <c r="D92" s="4">
        <v>120</v>
      </c>
      <c r="E92" s="4">
        <v>4</v>
      </c>
      <c r="F92" s="4">
        <v>4</v>
      </c>
      <c r="G92" s="4">
        <v>8</v>
      </c>
      <c r="H92" s="4">
        <v>2</v>
      </c>
      <c r="I92" s="4">
        <v>1</v>
      </c>
      <c r="J92" s="4">
        <v>3</v>
      </c>
      <c r="K92" s="4">
        <v>0</v>
      </c>
      <c r="L92" s="4">
        <v>1</v>
      </c>
      <c r="M92" s="4">
        <v>1</v>
      </c>
      <c r="N92" s="11">
        <f t="shared" si="18"/>
        <v>50</v>
      </c>
      <c r="O92" s="11">
        <f t="shared" si="18"/>
        <v>82</v>
      </c>
      <c r="P92" s="11">
        <f t="shared" si="18"/>
        <v>132</v>
      </c>
    </row>
    <row r="93" spans="1:16" x14ac:dyDescent="0.55000000000000004">
      <c r="A93" s="4" t="s">
        <v>93</v>
      </c>
      <c r="B93" s="4">
        <v>33</v>
      </c>
      <c r="C93" s="4">
        <v>48</v>
      </c>
      <c r="D93" s="4">
        <v>81</v>
      </c>
      <c r="E93" s="4">
        <v>1</v>
      </c>
      <c r="F93" s="4">
        <v>2</v>
      </c>
      <c r="G93" s="4">
        <v>3</v>
      </c>
      <c r="H93" s="4">
        <v>0</v>
      </c>
      <c r="I93" s="4">
        <v>2</v>
      </c>
      <c r="J93" s="4">
        <v>2</v>
      </c>
      <c r="K93" s="4">
        <v>2</v>
      </c>
      <c r="L93" s="4">
        <v>2</v>
      </c>
      <c r="M93" s="4">
        <v>4</v>
      </c>
      <c r="N93" s="11">
        <f t="shared" si="18"/>
        <v>36</v>
      </c>
      <c r="O93" s="11">
        <f t="shared" si="18"/>
        <v>54</v>
      </c>
      <c r="P93" s="11">
        <f t="shared" si="18"/>
        <v>90</v>
      </c>
    </row>
    <row r="94" spans="1:16" x14ac:dyDescent="0.55000000000000004">
      <c r="A94" s="4" t="s">
        <v>94</v>
      </c>
      <c r="B94" s="4">
        <v>22</v>
      </c>
      <c r="C94" s="4">
        <v>45</v>
      </c>
      <c r="D94" s="4">
        <v>67</v>
      </c>
      <c r="E94" s="4">
        <v>0</v>
      </c>
      <c r="F94" s="4">
        <v>2</v>
      </c>
      <c r="G94" s="4">
        <v>2</v>
      </c>
      <c r="H94" s="4">
        <v>3</v>
      </c>
      <c r="I94" s="4">
        <v>2</v>
      </c>
      <c r="J94" s="4">
        <v>5</v>
      </c>
      <c r="K94" s="4">
        <v>1</v>
      </c>
      <c r="L94" s="4">
        <v>2</v>
      </c>
      <c r="M94" s="4">
        <v>3</v>
      </c>
      <c r="N94" s="11">
        <f t="shared" si="18"/>
        <v>26</v>
      </c>
      <c r="O94" s="11">
        <f t="shared" si="18"/>
        <v>51</v>
      </c>
      <c r="P94" s="11">
        <f t="shared" si="18"/>
        <v>77</v>
      </c>
    </row>
    <row r="95" spans="1:16" x14ac:dyDescent="0.55000000000000004">
      <c r="A95" s="4" t="s">
        <v>95</v>
      </c>
      <c r="B95" s="4">
        <v>21</v>
      </c>
      <c r="C95" s="4">
        <v>54</v>
      </c>
      <c r="D95" s="4">
        <v>75</v>
      </c>
      <c r="E95" s="4">
        <v>1</v>
      </c>
      <c r="F95" s="4">
        <v>2</v>
      </c>
      <c r="G95" s="4">
        <v>3</v>
      </c>
      <c r="H95" s="4">
        <v>1</v>
      </c>
      <c r="I95" s="4">
        <v>2</v>
      </c>
      <c r="J95" s="4">
        <v>3</v>
      </c>
      <c r="K95" s="4">
        <v>1</v>
      </c>
      <c r="L95" s="4">
        <v>2</v>
      </c>
      <c r="M95" s="4">
        <v>3</v>
      </c>
      <c r="N95" s="11">
        <f t="shared" si="18"/>
        <v>24</v>
      </c>
      <c r="O95" s="11">
        <f t="shared" si="18"/>
        <v>60</v>
      </c>
      <c r="P95" s="11">
        <f t="shared" si="18"/>
        <v>84</v>
      </c>
    </row>
    <row r="96" spans="1:16" x14ac:dyDescent="0.55000000000000004">
      <c r="A96" s="4" t="s">
        <v>96</v>
      </c>
      <c r="B96" s="4">
        <v>16</v>
      </c>
      <c r="C96" s="4">
        <v>29</v>
      </c>
      <c r="D96" s="4">
        <v>45</v>
      </c>
      <c r="E96" s="4">
        <v>0</v>
      </c>
      <c r="F96" s="4">
        <v>4</v>
      </c>
      <c r="G96" s="4">
        <v>4</v>
      </c>
      <c r="H96" s="4">
        <v>0</v>
      </c>
      <c r="I96" s="4">
        <v>1</v>
      </c>
      <c r="J96" s="4">
        <v>1</v>
      </c>
      <c r="K96" s="4">
        <v>0</v>
      </c>
      <c r="L96" s="4">
        <v>2</v>
      </c>
      <c r="M96" s="4">
        <v>2</v>
      </c>
      <c r="N96" s="11">
        <f t="shared" si="18"/>
        <v>16</v>
      </c>
      <c r="O96" s="11">
        <f t="shared" si="18"/>
        <v>36</v>
      </c>
      <c r="P96" s="11">
        <f t="shared" si="18"/>
        <v>52</v>
      </c>
    </row>
    <row r="97" spans="1:16" x14ac:dyDescent="0.55000000000000004">
      <c r="A97" s="4" t="s">
        <v>97</v>
      </c>
      <c r="B97" s="4">
        <v>8</v>
      </c>
      <c r="C97" s="4">
        <v>21</v>
      </c>
      <c r="D97" s="4">
        <v>29</v>
      </c>
      <c r="E97" s="4">
        <v>0</v>
      </c>
      <c r="F97" s="4">
        <v>1</v>
      </c>
      <c r="G97" s="4">
        <v>1</v>
      </c>
      <c r="H97" s="4">
        <v>1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11">
        <f t="shared" si="18"/>
        <v>9</v>
      </c>
      <c r="O97" s="11">
        <f t="shared" si="18"/>
        <v>22</v>
      </c>
      <c r="P97" s="11">
        <f t="shared" si="18"/>
        <v>31</v>
      </c>
    </row>
    <row r="98" spans="1:16" x14ac:dyDescent="0.55000000000000004">
      <c r="A98" s="4" t="s">
        <v>98</v>
      </c>
      <c r="B98" s="4">
        <v>6</v>
      </c>
      <c r="C98" s="4">
        <v>13</v>
      </c>
      <c r="D98" s="4">
        <v>19</v>
      </c>
      <c r="E98" s="4">
        <v>1</v>
      </c>
      <c r="F98" s="4">
        <v>0</v>
      </c>
      <c r="G98" s="4">
        <v>1</v>
      </c>
      <c r="H98" s="4">
        <v>0</v>
      </c>
      <c r="I98" s="4">
        <v>1</v>
      </c>
      <c r="J98" s="4">
        <v>1</v>
      </c>
      <c r="K98" s="4">
        <v>1</v>
      </c>
      <c r="L98" s="4">
        <v>1</v>
      </c>
      <c r="M98" s="4">
        <v>2</v>
      </c>
      <c r="N98" s="11">
        <f t="shared" si="18"/>
        <v>8</v>
      </c>
      <c r="O98" s="11">
        <f t="shared" si="18"/>
        <v>15</v>
      </c>
      <c r="P98" s="11">
        <f t="shared" si="18"/>
        <v>23</v>
      </c>
    </row>
    <row r="99" spans="1:16" x14ac:dyDescent="0.55000000000000004">
      <c r="A99" s="4" t="s">
        <v>99</v>
      </c>
      <c r="B99" s="4">
        <v>8</v>
      </c>
      <c r="C99" s="4">
        <v>10</v>
      </c>
      <c r="D99" s="4">
        <v>18</v>
      </c>
      <c r="E99" s="4">
        <v>0</v>
      </c>
      <c r="F99" s="4">
        <v>1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1</v>
      </c>
      <c r="M99" s="4">
        <v>1</v>
      </c>
      <c r="N99" s="11">
        <f t="shared" si="18"/>
        <v>8</v>
      </c>
      <c r="O99" s="11">
        <f t="shared" si="18"/>
        <v>12</v>
      </c>
      <c r="P99" s="11">
        <f t="shared" si="18"/>
        <v>20</v>
      </c>
    </row>
    <row r="100" spans="1:16" x14ac:dyDescent="0.55000000000000004">
      <c r="A100" s="4" t="s">
        <v>100</v>
      </c>
      <c r="B100" s="4">
        <v>5</v>
      </c>
      <c r="C100" s="4">
        <v>13</v>
      </c>
      <c r="D100" s="4">
        <v>18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2</v>
      </c>
      <c r="L100" s="4">
        <v>0</v>
      </c>
      <c r="M100" s="4">
        <v>2</v>
      </c>
      <c r="N100" s="11">
        <f t="shared" si="18"/>
        <v>7</v>
      </c>
      <c r="O100" s="11">
        <f t="shared" si="18"/>
        <v>13</v>
      </c>
      <c r="P100" s="11">
        <f t="shared" si="18"/>
        <v>20</v>
      </c>
    </row>
    <row r="101" spans="1:16" x14ac:dyDescent="0.55000000000000004">
      <c r="A101" s="4" t="s">
        <v>101</v>
      </c>
      <c r="B101" s="4">
        <v>6</v>
      </c>
      <c r="C101" s="4">
        <v>5</v>
      </c>
      <c r="D101" s="4">
        <v>11</v>
      </c>
      <c r="E101" s="4">
        <v>1</v>
      </c>
      <c r="F101" s="4">
        <v>0</v>
      </c>
      <c r="G101" s="4">
        <v>1</v>
      </c>
      <c r="H101" s="4">
        <v>1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11">
        <f t="shared" si="18"/>
        <v>8</v>
      </c>
      <c r="O101" s="11">
        <f t="shared" si="18"/>
        <v>5</v>
      </c>
      <c r="P101" s="11">
        <f t="shared" si="18"/>
        <v>13</v>
      </c>
    </row>
    <row r="102" spans="1:16" x14ac:dyDescent="0.55000000000000004">
      <c r="A102" s="4" t="s">
        <v>102</v>
      </c>
      <c r="B102" s="4">
        <v>6</v>
      </c>
      <c r="C102" s="4">
        <v>8</v>
      </c>
      <c r="D102" s="4">
        <v>14</v>
      </c>
      <c r="E102" s="4">
        <v>0</v>
      </c>
      <c r="F102" s="4">
        <v>0</v>
      </c>
      <c r="G102" s="4">
        <v>0</v>
      </c>
      <c r="H102" s="4">
        <v>1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11">
        <f t="shared" si="18"/>
        <v>7</v>
      </c>
      <c r="O102" s="11">
        <f t="shared" si="18"/>
        <v>8</v>
      </c>
      <c r="P102" s="11">
        <f t="shared" si="18"/>
        <v>15</v>
      </c>
    </row>
    <row r="103" spans="1:16" x14ac:dyDescent="0.55000000000000004">
      <c r="A103" s="4" t="s">
        <v>103</v>
      </c>
      <c r="B103" s="4">
        <v>9</v>
      </c>
      <c r="C103" s="4">
        <v>7</v>
      </c>
      <c r="D103" s="4">
        <v>16</v>
      </c>
      <c r="E103" s="4">
        <v>0</v>
      </c>
      <c r="F103" s="4">
        <v>0</v>
      </c>
      <c r="G103" s="4">
        <v>0</v>
      </c>
      <c r="H103" s="4">
        <v>0</v>
      </c>
      <c r="I103" s="4">
        <v>1</v>
      </c>
      <c r="J103" s="4">
        <v>1</v>
      </c>
      <c r="K103" s="4">
        <v>0</v>
      </c>
      <c r="L103" s="4">
        <v>0</v>
      </c>
      <c r="M103" s="4">
        <v>0</v>
      </c>
      <c r="N103" s="11">
        <f t="shared" si="18"/>
        <v>9</v>
      </c>
      <c r="O103" s="11">
        <f t="shared" si="18"/>
        <v>8</v>
      </c>
      <c r="P103" s="11">
        <f t="shared" si="18"/>
        <v>17</v>
      </c>
    </row>
    <row r="104" spans="1:16" x14ac:dyDescent="0.55000000000000004">
      <c r="A104" s="4" t="s">
        <v>104</v>
      </c>
      <c r="B104" s="4">
        <v>8</v>
      </c>
      <c r="C104" s="4">
        <v>6</v>
      </c>
      <c r="D104" s="4">
        <v>14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1">
        <f t="shared" si="18"/>
        <v>8</v>
      </c>
      <c r="O104" s="11">
        <f t="shared" si="18"/>
        <v>6</v>
      </c>
      <c r="P104" s="11">
        <f t="shared" si="18"/>
        <v>14</v>
      </c>
    </row>
    <row r="105" spans="1:16" x14ac:dyDescent="0.55000000000000004">
      <c r="A105" s="4" t="s">
        <v>105</v>
      </c>
      <c r="B105" s="4">
        <v>38</v>
      </c>
      <c r="C105" s="4">
        <v>39</v>
      </c>
      <c r="D105" s="4">
        <v>77</v>
      </c>
      <c r="E105" s="4">
        <v>2</v>
      </c>
      <c r="F105" s="4">
        <v>1</v>
      </c>
      <c r="G105" s="4">
        <v>3</v>
      </c>
      <c r="H105" s="4">
        <v>2</v>
      </c>
      <c r="I105" s="4">
        <v>0</v>
      </c>
      <c r="J105" s="4">
        <v>2</v>
      </c>
      <c r="K105" s="4">
        <v>1</v>
      </c>
      <c r="L105" s="4">
        <v>0</v>
      </c>
      <c r="M105" s="4">
        <v>1</v>
      </c>
      <c r="N105" s="11">
        <f t="shared" si="18"/>
        <v>43</v>
      </c>
      <c r="O105" s="11">
        <f t="shared" si="18"/>
        <v>40</v>
      </c>
      <c r="P105" s="11">
        <f t="shared" si="18"/>
        <v>83</v>
      </c>
    </row>
    <row r="106" spans="1:16" x14ac:dyDescent="0.55000000000000004">
      <c r="A106" s="5" t="s">
        <v>106</v>
      </c>
      <c r="B106" s="11">
        <v>87</v>
      </c>
      <c r="C106" s="11">
        <v>80</v>
      </c>
      <c r="D106" s="11">
        <v>167</v>
      </c>
      <c r="E106" s="11">
        <v>10</v>
      </c>
      <c r="F106" s="11">
        <v>7</v>
      </c>
      <c r="G106" s="11">
        <v>17</v>
      </c>
      <c r="H106" s="11">
        <v>1</v>
      </c>
      <c r="I106" s="11">
        <v>2</v>
      </c>
      <c r="J106" s="11">
        <v>3</v>
      </c>
      <c r="K106" s="11">
        <v>2</v>
      </c>
      <c r="L106" s="11">
        <v>2</v>
      </c>
      <c r="M106" s="11">
        <v>4</v>
      </c>
      <c r="N106" s="11">
        <f t="shared" si="18"/>
        <v>100</v>
      </c>
      <c r="O106" s="11">
        <f t="shared" si="18"/>
        <v>91</v>
      </c>
      <c r="P106" s="11">
        <f t="shared" si="18"/>
        <v>191</v>
      </c>
    </row>
    <row r="107" spans="1:16" x14ac:dyDescent="0.55000000000000004">
      <c r="A107" s="5" t="s">
        <v>107</v>
      </c>
      <c r="B107" s="11">
        <v>136</v>
      </c>
      <c r="C107" s="11">
        <v>105</v>
      </c>
      <c r="D107" s="11">
        <v>241</v>
      </c>
      <c r="E107" s="11">
        <v>13</v>
      </c>
      <c r="F107" s="11">
        <v>4</v>
      </c>
      <c r="G107" s="11">
        <v>17</v>
      </c>
      <c r="H107" s="11">
        <v>10</v>
      </c>
      <c r="I107" s="11">
        <v>7</v>
      </c>
      <c r="J107" s="11">
        <v>17</v>
      </c>
      <c r="K107" s="11">
        <v>34</v>
      </c>
      <c r="L107" s="11">
        <v>33</v>
      </c>
      <c r="M107" s="11">
        <v>67</v>
      </c>
      <c r="N107" s="11">
        <f t="shared" si="18"/>
        <v>193</v>
      </c>
      <c r="O107" s="11">
        <f t="shared" si="18"/>
        <v>149</v>
      </c>
      <c r="P107" s="11">
        <f t="shared" si="18"/>
        <v>342</v>
      </c>
    </row>
    <row r="108" spans="1:16" x14ac:dyDescent="0.55000000000000004">
      <c r="A108" s="5" t="s">
        <v>108</v>
      </c>
      <c r="B108" s="11">
        <v>99</v>
      </c>
      <c r="C108" s="11">
        <v>56</v>
      </c>
      <c r="D108" s="11">
        <v>155</v>
      </c>
      <c r="E108" s="11">
        <v>5</v>
      </c>
      <c r="F108" s="11">
        <v>3</v>
      </c>
      <c r="G108" s="11">
        <v>8</v>
      </c>
      <c r="H108" s="11">
        <v>3</v>
      </c>
      <c r="I108" s="11">
        <v>0</v>
      </c>
      <c r="J108" s="11">
        <v>3</v>
      </c>
      <c r="K108" s="11">
        <v>0</v>
      </c>
      <c r="L108" s="11">
        <v>1</v>
      </c>
      <c r="M108" s="11">
        <v>1</v>
      </c>
      <c r="N108" s="11">
        <f t="shared" si="18"/>
        <v>107</v>
      </c>
      <c r="O108" s="11">
        <f t="shared" si="18"/>
        <v>60</v>
      </c>
      <c r="P108" s="11">
        <f t="shared" si="18"/>
        <v>167</v>
      </c>
    </row>
    <row r="109" spans="1:16" x14ac:dyDescent="0.55000000000000004">
      <c r="A109" s="5" t="s">
        <v>109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f t="shared" si="18"/>
        <v>0</v>
      </c>
      <c r="O109" s="11">
        <f t="shared" si="18"/>
        <v>0</v>
      </c>
      <c r="P109" s="11">
        <f t="shared" si="18"/>
        <v>0</v>
      </c>
    </row>
    <row r="110" spans="1:16" x14ac:dyDescent="0.55000000000000004">
      <c r="A110" s="11" t="s">
        <v>2</v>
      </c>
      <c r="B110" s="11">
        <f t="shared" ref="B110:M110" si="19">SUM(B4:B109)</f>
        <v>33684</v>
      </c>
      <c r="C110" s="11">
        <f t="shared" si="19"/>
        <v>35176</v>
      </c>
      <c r="D110" s="11">
        <f t="shared" si="19"/>
        <v>68860</v>
      </c>
      <c r="E110" s="11">
        <f t="shared" si="19"/>
        <v>3211</v>
      </c>
      <c r="F110" s="11">
        <f t="shared" si="19"/>
        <v>3647</v>
      </c>
      <c r="G110" s="11">
        <f t="shared" si="19"/>
        <v>6858</v>
      </c>
      <c r="H110" s="11">
        <f t="shared" si="19"/>
        <v>1728</v>
      </c>
      <c r="I110" s="11">
        <f t="shared" si="19"/>
        <v>1758</v>
      </c>
      <c r="J110" s="11">
        <f t="shared" si="19"/>
        <v>3486</v>
      </c>
      <c r="K110" s="11">
        <f t="shared" si="19"/>
        <v>1117</v>
      </c>
      <c r="L110" s="11">
        <f t="shared" si="19"/>
        <v>1211</v>
      </c>
      <c r="M110" s="11">
        <f t="shared" si="19"/>
        <v>2328</v>
      </c>
      <c r="N110" s="11">
        <f t="shared" si="18"/>
        <v>39740</v>
      </c>
      <c r="O110" s="11">
        <f t="shared" si="18"/>
        <v>41792</v>
      </c>
      <c r="P110" s="11">
        <f t="shared" si="18"/>
        <v>81532</v>
      </c>
    </row>
  </sheetData>
  <mergeCells count="5"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9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W22" sqref="W22"/>
    </sheetView>
  </sheetViews>
  <sheetFormatPr defaultColWidth="25.5" defaultRowHeight="24" x14ac:dyDescent="0.55000000000000004"/>
  <cols>
    <col min="1" max="1" width="26" style="1" customWidth="1"/>
    <col min="2" max="10" width="8.625" style="1" hidden="1" customWidth="1"/>
    <col min="11" max="13" width="8.625" style="1" customWidth="1"/>
    <col min="14" max="14" width="11.5" style="1" customWidth="1"/>
    <col min="15" max="15" width="13.125" style="1" hidden="1" customWidth="1"/>
    <col min="16" max="18" width="10" style="1" hidden="1" customWidth="1"/>
    <col min="19" max="22" width="9.375" style="1" customWidth="1"/>
    <col min="23" max="16384" width="25.5" style="1"/>
  </cols>
  <sheetData>
    <row r="1" spans="1:22" x14ac:dyDescent="0.55000000000000004">
      <c r="B1" s="37" t="s">
        <v>110</v>
      </c>
      <c r="C1" s="37"/>
      <c r="D1" s="37"/>
      <c r="E1" s="37" t="s">
        <v>111</v>
      </c>
      <c r="F1" s="37"/>
      <c r="G1" s="37"/>
      <c r="H1" s="37" t="s">
        <v>112</v>
      </c>
      <c r="I1" s="37"/>
      <c r="J1" s="37"/>
      <c r="K1" s="38" t="s">
        <v>141</v>
      </c>
      <c r="L1" s="38"/>
      <c r="M1" s="38"/>
    </row>
    <row r="2" spans="1:22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2" t="s">
        <v>0</v>
      </c>
      <c r="L2" s="2" t="s">
        <v>1</v>
      </c>
      <c r="M2" s="2" t="s">
        <v>2</v>
      </c>
      <c r="O2" s="16" t="s">
        <v>154</v>
      </c>
      <c r="P2" s="15" t="s">
        <v>0</v>
      </c>
      <c r="Q2" s="15" t="s">
        <v>1</v>
      </c>
      <c r="R2" s="15" t="s">
        <v>2</v>
      </c>
    </row>
    <row r="3" spans="1:22" x14ac:dyDescent="0.55000000000000004">
      <c r="A3" s="4" t="s">
        <v>4</v>
      </c>
      <c r="B3" s="4">
        <v>614</v>
      </c>
      <c r="C3" s="4">
        <v>553</v>
      </c>
      <c r="D3" s="3">
        <v>1167</v>
      </c>
      <c r="E3" s="4">
        <v>6</v>
      </c>
      <c r="F3" s="4">
        <v>9</v>
      </c>
      <c r="G3" s="4">
        <v>15</v>
      </c>
      <c r="H3" s="4">
        <v>154</v>
      </c>
      <c r="I3" s="4">
        <v>159</v>
      </c>
      <c r="J3" s="4">
        <v>313</v>
      </c>
      <c r="K3" s="11">
        <f>B3+E3+H3</f>
        <v>774</v>
      </c>
      <c r="L3" s="11">
        <f t="shared" ref="L3:M3" si="0">C3+F3+I3</f>
        <v>721</v>
      </c>
      <c r="M3" s="11">
        <f t="shared" si="0"/>
        <v>1495</v>
      </c>
      <c r="O3" s="5" t="s">
        <v>155</v>
      </c>
      <c r="P3" s="11">
        <f>SUM(K3)</f>
        <v>774</v>
      </c>
      <c r="Q3" s="11">
        <f t="shared" ref="Q3:R3" si="1">SUM(L3)</f>
        <v>721</v>
      </c>
      <c r="R3" s="11">
        <f t="shared" si="1"/>
        <v>1495</v>
      </c>
      <c r="S3" s="16" t="s">
        <v>154</v>
      </c>
      <c r="T3" s="18" t="s">
        <v>0</v>
      </c>
      <c r="U3" s="18" t="s">
        <v>1</v>
      </c>
      <c r="V3" s="18" t="s">
        <v>2</v>
      </c>
    </row>
    <row r="4" spans="1:22" x14ac:dyDescent="0.55000000000000004">
      <c r="A4" s="4" t="s">
        <v>5</v>
      </c>
      <c r="B4" s="4">
        <v>669</v>
      </c>
      <c r="C4" s="4">
        <v>631</v>
      </c>
      <c r="D4" s="3">
        <v>1300</v>
      </c>
      <c r="E4" s="4">
        <v>10</v>
      </c>
      <c r="F4" s="4">
        <v>7</v>
      </c>
      <c r="G4" s="4">
        <v>17</v>
      </c>
      <c r="H4" s="4">
        <v>172</v>
      </c>
      <c r="I4" s="4">
        <v>193</v>
      </c>
      <c r="J4" s="4">
        <v>365</v>
      </c>
      <c r="K4" s="11">
        <f t="shared" ref="K4:K67" si="2">B4+E4+H4</f>
        <v>851</v>
      </c>
      <c r="L4" s="11">
        <f t="shared" ref="L4:L67" si="3">C4+F4+I4</f>
        <v>831</v>
      </c>
      <c r="M4" s="11">
        <f t="shared" ref="M4:M67" si="4">D4+G4+J4</f>
        <v>1682</v>
      </c>
      <c r="O4" s="5" t="s">
        <v>156</v>
      </c>
      <c r="P4" s="11">
        <f>SUM(K3:K4)</f>
        <v>1625</v>
      </c>
      <c r="Q4" s="11">
        <f t="shared" ref="Q4:R4" si="5">SUM(L3:L4)</f>
        <v>1552</v>
      </c>
      <c r="R4" s="11">
        <f t="shared" si="5"/>
        <v>3177</v>
      </c>
      <c r="S4" s="5" t="s">
        <v>155</v>
      </c>
      <c r="T4" s="11">
        <f>K3</f>
        <v>774</v>
      </c>
      <c r="U4" s="11">
        <f t="shared" ref="U4:V4" si="6">L3</f>
        <v>721</v>
      </c>
      <c r="V4" s="11">
        <f t="shared" si="6"/>
        <v>1495</v>
      </c>
    </row>
    <row r="5" spans="1:22" x14ac:dyDescent="0.55000000000000004">
      <c r="A5" s="4" t="s">
        <v>6</v>
      </c>
      <c r="B5" s="4">
        <v>684</v>
      </c>
      <c r="C5" s="4">
        <v>587</v>
      </c>
      <c r="D5" s="3">
        <v>1271</v>
      </c>
      <c r="E5" s="4">
        <v>8</v>
      </c>
      <c r="F5" s="4">
        <v>7</v>
      </c>
      <c r="G5" s="4">
        <v>15</v>
      </c>
      <c r="H5" s="4">
        <v>202</v>
      </c>
      <c r="I5" s="4">
        <v>185</v>
      </c>
      <c r="J5" s="4">
        <v>387</v>
      </c>
      <c r="K5" s="11">
        <f t="shared" si="2"/>
        <v>894</v>
      </c>
      <c r="L5" s="11">
        <f t="shared" si="3"/>
        <v>779</v>
      </c>
      <c r="M5" s="11">
        <f t="shared" si="4"/>
        <v>1673</v>
      </c>
      <c r="O5" s="5" t="s">
        <v>157</v>
      </c>
      <c r="P5" s="11">
        <f>SUM(K3:K5)</f>
        <v>2519</v>
      </c>
      <c r="Q5" s="11">
        <f t="shared" ref="Q5:R5" si="7">SUM(L3:L5)</f>
        <v>2331</v>
      </c>
      <c r="R5" s="11">
        <f t="shared" si="7"/>
        <v>4850</v>
      </c>
      <c r="S5" s="5" t="s">
        <v>156</v>
      </c>
      <c r="T5" s="11">
        <f>SUM(K3:K4)</f>
        <v>1625</v>
      </c>
      <c r="U5" s="11">
        <f t="shared" ref="U5:V5" si="8">SUM(L3:L4)</f>
        <v>1552</v>
      </c>
      <c r="V5" s="11">
        <f t="shared" si="8"/>
        <v>3177</v>
      </c>
    </row>
    <row r="6" spans="1:22" x14ac:dyDescent="0.55000000000000004">
      <c r="A6" s="4" t="s">
        <v>7</v>
      </c>
      <c r="B6" s="4">
        <v>733</v>
      </c>
      <c r="C6" s="4">
        <v>679</v>
      </c>
      <c r="D6" s="3">
        <v>1412</v>
      </c>
      <c r="E6" s="4">
        <v>5</v>
      </c>
      <c r="F6" s="4">
        <v>3</v>
      </c>
      <c r="G6" s="4">
        <v>8</v>
      </c>
      <c r="H6" s="4">
        <v>229</v>
      </c>
      <c r="I6" s="4">
        <v>224</v>
      </c>
      <c r="J6" s="4">
        <v>453</v>
      </c>
      <c r="K6" s="11">
        <f t="shared" si="2"/>
        <v>967</v>
      </c>
      <c r="L6" s="11">
        <f t="shared" si="3"/>
        <v>906</v>
      </c>
      <c r="M6" s="11">
        <f t="shared" si="4"/>
        <v>1873</v>
      </c>
      <c r="O6" s="5" t="s">
        <v>158</v>
      </c>
      <c r="P6" s="11">
        <f>SUM(K3:K8)</f>
        <v>5331</v>
      </c>
      <c r="Q6" s="11">
        <f t="shared" ref="Q6:R6" si="9">SUM(L3:L8)</f>
        <v>4988</v>
      </c>
      <c r="R6" s="11">
        <f t="shared" si="9"/>
        <v>10319</v>
      </c>
      <c r="S6" s="5" t="s">
        <v>157</v>
      </c>
      <c r="T6" s="11">
        <f>SUM(K3:K5)</f>
        <v>2519</v>
      </c>
      <c r="U6" s="11">
        <f t="shared" ref="U6:V6" si="10">SUM(L3:L5)</f>
        <v>2331</v>
      </c>
      <c r="V6" s="11">
        <f t="shared" si="10"/>
        <v>4850</v>
      </c>
    </row>
    <row r="7" spans="1:22" x14ac:dyDescent="0.55000000000000004">
      <c r="A7" s="4" t="s">
        <v>8</v>
      </c>
      <c r="B7" s="4">
        <v>735</v>
      </c>
      <c r="C7" s="4">
        <v>704</v>
      </c>
      <c r="D7" s="3">
        <v>1439</v>
      </c>
      <c r="E7" s="4">
        <v>10</v>
      </c>
      <c r="F7" s="4">
        <v>7</v>
      </c>
      <c r="G7" s="4">
        <v>17</v>
      </c>
      <c r="H7" s="4">
        <v>248</v>
      </c>
      <c r="I7" s="4">
        <v>197</v>
      </c>
      <c r="J7" s="4">
        <v>445</v>
      </c>
      <c r="K7" s="11">
        <f t="shared" si="2"/>
        <v>993</v>
      </c>
      <c r="L7" s="11">
        <f t="shared" si="3"/>
        <v>908</v>
      </c>
      <c r="M7" s="11">
        <f t="shared" si="4"/>
        <v>1901</v>
      </c>
      <c r="O7" s="17">
        <v>1</v>
      </c>
      <c r="P7" s="11">
        <f>SUM(K4)</f>
        <v>851</v>
      </c>
      <c r="Q7" s="11">
        <f t="shared" ref="Q7:R7" si="11">SUM(L4)</f>
        <v>831</v>
      </c>
      <c r="R7" s="11">
        <f t="shared" si="11"/>
        <v>1682</v>
      </c>
      <c r="S7" s="5" t="s">
        <v>158</v>
      </c>
      <c r="T7" s="11">
        <f>SUM(K3:K8)</f>
        <v>5331</v>
      </c>
      <c r="U7" s="11">
        <f t="shared" ref="U7:V7" si="12">SUM(L3:L8)</f>
        <v>4988</v>
      </c>
      <c r="V7" s="11">
        <f t="shared" si="12"/>
        <v>10319</v>
      </c>
    </row>
    <row r="8" spans="1:22" x14ac:dyDescent="0.55000000000000004">
      <c r="A8" s="4" t="s">
        <v>9</v>
      </c>
      <c r="B8" s="4">
        <v>645</v>
      </c>
      <c r="C8" s="4">
        <v>640</v>
      </c>
      <c r="D8" s="3">
        <v>1285</v>
      </c>
      <c r="E8" s="4">
        <v>7</v>
      </c>
      <c r="F8" s="4">
        <v>10</v>
      </c>
      <c r="G8" s="4">
        <v>17</v>
      </c>
      <c r="H8" s="4">
        <v>200</v>
      </c>
      <c r="I8" s="4">
        <v>193</v>
      </c>
      <c r="J8" s="4">
        <v>393</v>
      </c>
      <c r="K8" s="11">
        <f t="shared" si="2"/>
        <v>852</v>
      </c>
      <c r="L8" s="11">
        <f t="shared" si="3"/>
        <v>843</v>
      </c>
      <c r="M8" s="11">
        <f t="shared" si="4"/>
        <v>1695</v>
      </c>
      <c r="O8" s="17">
        <v>2</v>
      </c>
      <c r="P8" s="11">
        <f>SUM(K5)</f>
        <v>894</v>
      </c>
      <c r="Q8" s="11">
        <f t="shared" ref="Q8:R8" si="13">SUM(L5)</f>
        <v>779</v>
      </c>
      <c r="R8" s="11">
        <f t="shared" si="13"/>
        <v>1673</v>
      </c>
      <c r="S8" s="17">
        <v>1</v>
      </c>
      <c r="T8" s="11">
        <f>SUM(K4)</f>
        <v>851</v>
      </c>
      <c r="U8" s="11">
        <f t="shared" ref="U8:V8" si="14">SUM(L4)</f>
        <v>831</v>
      </c>
      <c r="V8" s="11">
        <f t="shared" si="14"/>
        <v>1682</v>
      </c>
    </row>
    <row r="9" spans="1:22" x14ac:dyDescent="0.55000000000000004">
      <c r="A9" s="4" t="s">
        <v>10</v>
      </c>
      <c r="B9" s="4">
        <v>709</v>
      </c>
      <c r="C9" s="4">
        <v>631</v>
      </c>
      <c r="D9" s="3">
        <v>1340</v>
      </c>
      <c r="E9" s="4">
        <v>10</v>
      </c>
      <c r="F9" s="4">
        <v>12</v>
      </c>
      <c r="G9" s="4">
        <v>22</v>
      </c>
      <c r="H9" s="4">
        <v>226</v>
      </c>
      <c r="I9" s="4">
        <v>209</v>
      </c>
      <c r="J9" s="4">
        <v>435</v>
      </c>
      <c r="K9" s="11">
        <f t="shared" si="2"/>
        <v>945</v>
      </c>
      <c r="L9" s="11">
        <f t="shared" si="3"/>
        <v>852</v>
      </c>
      <c r="M9" s="11">
        <f t="shared" si="4"/>
        <v>1797</v>
      </c>
      <c r="O9" s="5" t="s">
        <v>159</v>
      </c>
      <c r="P9" s="11">
        <f>SUM(K6:K8)</f>
        <v>2812</v>
      </c>
      <c r="Q9" s="11">
        <f t="shared" ref="Q9:R9" si="15">SUM(L6:L8)</f>
        <v>2657</v>
      </c>
      <c r="R9" s="11">
        <f t="shared" si="15"/>
        <v>5469</v>
      </c>
      <c r="S9" s="17">
        <v>2</v>
      </c>
      <c r="T9" s="11">
        <f>SUM(K5)</f>
        <v>894</v>
      </c>
      <c r="U9" s="11">
        <f t="shared" ref="U9:V9" si="16">SUM(L5)</f>
        <v>779</v>
      </c>
      <c r="V9" s="11">
        <f t="shared" si="16"/>
        <v>1673</v>
      </c>
    </row>
    <row r="10" spans="1:22" x14ac:dyDescent="0.55000000000000004">
      <c r="A10" s="4" t="s">
        <v>11</v>
      </c>
      <c r="B10" s="4">
        <v>688</v>
      </c>
      <c r="C10" s="4">
        <v>644</v>
      </c>
      <c r="D10" s="3">
        <v>1332</v>
      </c>
      <c r="E10" s="4">
        <v>10</v>
      </c>
      <c r="F10" s="4">
        <v>10</v>
      </c>
      <c r="G10" s="4">
        <v>20</v>
      </c>
      <c r="H10" s="4">
        <v>228</v>
      </c>
      <c r="I10" s="4">
        <v>204</v>
      </c>
      <c r="J10" s="4">
        <v>432</v>
      </c>
      <c r="K10" s="11">
        <f t="shared" si="2"/>
        <v>926</v>
      </c>
      <c r="L10" s="11">
        <f t="shared" si="3"/>
        <v>858</v>
      </c>
      <c r="M10" s="11">
        <f t="shared" si="4"/>
        <v>1784</v>
      </c>
      <c r="O10" s="5" t="s">
        <v>160</v>
      </c>
      <c r="P10" s="11">
        <f>SUM(K9:K15)</f>
        <v>6630</v>
      </c>
      <c r="Q10" s="11">
        <f t="shared" ref="Q10:R10" si="17">SUM(L9:L15)</f>
        <v>6330</v>
      </c>
      <c r="R10" s="11">
        <f t="shared" si="17"/>
        <v>12960</v>
      </c>
      <c r="S10" s="5" t="s">
        <v>159</v>
      </c>
      <c r="T10" s="11">
        <f>SUM(K6:K8)</f>
        <v>2812</v>
      </c>
      <c r="U10" s="11">
        <f t="shared" ref="U10:V10" si="18">SUM(L6:L8)</f>
        <v>2657</v>
      </c>
      <c r="V10" s="11">
        <f t="shared" si="18"/>
        <v>5469</v>
      </c>
    </row>
    <row r="11" spans="1:22" x14ac:dyDescent="0.55000000000000004">
      <c r="A11" s="4" t="s">
        <v>12</v>
      </c>
      <c r="B11" s="4">
        <v>662</v>
      </c>
      <c r="C11" s="4">
        <v>672</v>
      </c>
      <c r="D11" s="3">
        <v>1334</v>
      </c>
      <c r="E11" s="4">
        <v>13</v>
      </c>
      <c r="F11" s="4">
        <v>6</v>
      </c>
      <c r="G11" s="4">
        <v>19</v>
      </c>
      <c r="H11" s="4">
        <v>253</v>
      </c>
      <c r="I11" s="4">
        <v>202</v>
      </c>
      <c r="J11" s="4">
        <v>455</v>
      </c>
      <c r="K11" s="11">
        <f t="shared" si="2"/>
        <v>928</v>
      </c>
      <c r="L11" s="11">
        <f t="shared" si="3"/>
        <v>880</v>
      </c>
      <c r="M11" s="11">
        <f t="shared" si="4"/>
        <v>1808</v>
      </c>
      <c r="O11" s="5" t="s">
        <v>161</v>
      </c>
      <c r="P11" s="11">
        <f>SUM(K9:K21)</f>
        <v>12725</v>
      </c>
      <c r="Q11" s="11">
        <f t="shared" ref="Q11:R11" si="19">SUM(L9:L21)</f>
        <v>12220</v>
      </c>
      <c r="R11" s="11">
        <f t="shared" si="19"/>
        <v>24945</v>
      </c>
      <c r="S11" s="5" t="s">
        <v>160</v>
      </c>
      <c r="T11" s="11">
        <f>SUM(K9:K15)</f>
        <v>6630</v>
      </c>
      <c r="U11" s="11">
        <f t="shared" ref="U11:V11" si="20">SUM(L9:L15)</f>
        <v>6330</v>
      </c>
      <c r="V11" s="11">
        <f t="shared" si="20"/>
        <v>12960</v>
      </c>
    </row>
    <row r="12" spans="1:22" x14ac:dyDescent="0.55000000000000004">
      <c r="A12" s="4" t="s">
        <v>13</v>
      </c>
      <c r="B12" s="4">
        <v>707</v>
      </c>
      <c r="C12" s="4">
        <v>673</v>
      </c>
      <c r="D12" s="3">
        <v>1380</v>
      </c>
      <c r="E12" s="4">
        <v>6</v>
      </c>
      <c r="F12" s="4">
        <v>7</v>
      </c>
      <c r="G12" s="4">
        <v>13</v>
      </c>
      <c r="H12" s="4">
        <v>198</v>
      </c>
      <c r="I12" s="4">
        <v>200</v>
      </c>
      <c r="J12" s="4">
        <v>398</v>
      </c>
      <c r="K12" s="11">
        <f t="shared" si="2"/>
        <v>911</v>
      </c>
      <c r="L12" s="11">
        <f t="shared" si="3"/>
        <v>880</v>
      </c>
      <c r="M12" s="11">
        <f t="shared" si="4"/>
        <v>1791</v>
      </c>
      <c r="O12" s="5" t="s">
        <v>162</v>
      </c>
      <c r="P12" s="11">
        <f>SUM(K13:K22)</f>
        <v>10117</v>
      </c>
      <c r="Q12" s="11">
        <f t="shared" ref="Q12:R12" si="21">SUM(L13:L22)</f>
        <v>9856</v>
      </c>
      <c r="R12" s="11">
        <f t="shared" si="21"/>
        <v>19973</v>
      </c>
      <c r="S12" s="5" t="s">
        <v>161</v>
      </c>
      <c r="T12" s="11">
        <f>SUM(K9:K21)</f>
        <v>12725</v>
      </c>
      <c r="U12" s="11">
        <f t="shared" ref="U12:V12" si="22">SUM(L9:L21)</f>
        <v>12220</v>
      </c>
      <c r="V12" s="11">
        <f t="shared" si="22"/>
        <v>24945</v>
      </c>
    </row>
    <row r="13" spans="1:22" x14ac:dyDescent="0.55000000000000004">
      <c r="A13" s="4" t="s">
        <v>14</v>
      </c>
      <c r="B13" s="4">
        <v>706</v>
      </c>
      <c r="C13" s="4">
        <v>671</v>
      </c>
      <c r="D13" s="3">
        <v>1377</v>
      </c>
      <c r="E13" s="4">
        <v>3</v>
      </c>
      <c r="F13" s="4">
        <v>6</v>
      </c>
      <c r="G13" s="4">
        <v>9</v>
      </c>
      <c r="H13" s="4">
        <v>232</v>
      </c>
      <c r="I13" s="4">
        <v>265</v>
      </c>
      <c r="J13" s="4">
        <v>497</v>
      </c>
      <c r="K13" s="11">
        <f t="shared" si="2"/>
        <v>941</v>
      </c>
      <c r="L13" s="11">
        <f t="shared" si="3"/>
        <v>942</v>
      </c>
      <c r="M13" s="11">
        <f t="shared" si="4"/>
        <v>1883</v>
      </c>
      <c r="O13" s="5" t="s">
        <v>163</v>
      </c>
      <c r="P13" s="11">
        <f>SUM(K13:K27)</f>
        <v>15953</v>
      </c>
      <c r="Q13" s="11">
        <f t="shared" ref="Q13:R13" si="23">SUM(L13:L27)</f>
        <v>14991</v>
      </c>
      <c r="R13" s="11">
        <f t="shared" si="23"/>
        <v>30944</v>
      </c>
      <c r="S13" s="5" t="s">
        <v>162</v>
      </c>
      <c r="T13" s="11">
        <f>SUM(K13:K22)</f>
        <v>10117</v>
      </c>
      <c r="U13" s="11">
        <f t="shared" ref="U13:V13" si="24">SUM(L13:L22)</f>
        <v>9856</v>
      </c>
      <c r="V13" s="11">
        <f t="shared" si="24"/>
        <v>19973</v>
      </c>
    </row>
    <row r="14" spans="1:22" x14ac:dyDescent="0.55000000000000004">
      <c r="A14" s="4" t="s">
        <v>15</v>
      </c>
      <c r="B14" s="4">
        <v>724</v>
      </c>
      <c r="C14" s="4">
        <v>734</v>
      </c>
      <c r="D14" s="3">
        <v>1458</v>
      </c>
      <c r="E14" s="4">
        <v>9</v>
      </c>
      <c r="F14" s="4">
        <v>10</v>
      </c>
      <c r="G14" s="4">
        <v>19</v>
      </c>
      <c r="H14" s="4">
        <v>280</v>
      </c>
      <c r="I14" s="4">
        <v>256</v>
      </c>
      <c r="J14" s="4">
        <v>536</v>
      </c>
      <c r="K14" s="11">
        <f t="shared" si="2"/>
        <v>1013</v>
      </c>
      <c r="L14" s="11">
        <f t="shared" si="3"/>
        <v>1000</v>
      </c>
      <c r="M14" s="11">
        <f t="shared" si="4"/>
        <v>2013</v>
      </c>
      <c r="O14" s="5" t="s">
        <v>164</v>
      </c>
      <c r="P14" s="11">
        <f>SUM(K15:K27)</f>
        <v>13999</v>
      </c>
      <c r="Q14" s="11">
        <f t="shared" ref="Q14:R14" si="25">SUM(L15:L27)</f>
        <v>13049</v>
      </c>
      <c r="R14" s="11">
        <f t="shared" si="25"/>
        <v>27048</v>
      </c>
      <c r="S14" s="5" t="s">
        <v>163</v>
      </c>
      <c r="T14" s="11">
        <f>SUM(K13:K27)</f>
        <v>15953</v>
      </c>
      <c r="U14" s="11">
        <f t="shared" ref="U14:V14" si="26">SUM(L13:L27)</f>
        <v>14991</v>
      </c>
      <c r="V14" s="11">
        <f t="shared" si="26"/>
        <v>30944</v>
      </c>
    </row>
    <row r="15" spans="1:22" x14ac:dyDescent="0.55000000000000004">
      <c r="A15" s="4" t="s">
        <v>16</v>
      </c>
      <c r="B15" s="4">
        <v>711</v>
      </c>
      <c r="C15" s="4">
        <v>659</v>
      </c>
      <c r="D15" s="3">
        <v>1370</v>
      </c>
      <c r="E15" s="4">
        <v>13</v>
      </c>
      <c r="F15" s="4">
        <v>12</v>
      </c>
      <c r="G15" s="4">
        <v>25</v>
      </c>
      <c r="H15" s="4">
        <v>242</v>
      </c>
      <c r="I15" s="4">
        <v>247</v>
      </c>
      <c r="J15" s="4">
        <v>489</v>
      </c>
      <c r="K15" s="11">
        <f t="shared" si="2"/>
        <v>966</v>
      </c>
      <c r="L15" s="11">
        <f t="shared" si="3"/>
        <v>918</v>
      </c>
      <c r="M15" s="11">
        <f t="shared" si="4"/>
        <v>1884</v>
      </c>
      <c r="O15" s="5" t="s">
        <v>165</v>
      </c>
      <c r="P15" s="11">
        <f>SUM(K18:K22)</f>
        <v>5260</v>
      </c>
      <c r="Q15" s="11">
        <f t="shared" ref="Q15:R15" si="27">SUM(L18:L22)</f>
        <v>5177</v>
      </c>
      <c r="R15" s="11">
        <f t="shared" si="27"/>
        <v>10437</v>
      </c>
      <c r="S15" s="5" t="s">
        <v>164</v>
      </c>
      <c r="T15" s="11">
        <f>SUM(K15:K27)</f>
        <v>13999</v>
      </c>
      <c r="U15" s="11">
        <f t="shared" ref="U15:V15" si="28">SUM(L15:L27)</f>
        <v>13049</v>
      </c>
      <c r="V15" s="11">
        <f t="shared" si="28"/>
        <v>27048</v>
      </c>
    </row>
    <row r="16" spans="1:22" x14ac:dyDescent="0.55000000000000004">
      <c r="A16" s="4" t="s">
        <v>17</v>
      </c>
      <c r="B16" s="4">
        <v>752</v>
      </c>
      <c r="C16" s="4">
        <v>629</v>
      </c>
      <c r="D16" s="3">
        <v>1381</v>
      </c>
      <c r="E16" s="4">
        <v>8</v>
      </c>
      <c r="F16" s="4">
        <v>10</v>
      </c>
      <c r="G16" s="4">
        <v>18</v>
      </c>
      <c r="H16" s="4">
        <v>236</v>
      </c>
      <c r="I16" s="4">
        <v>239</v>
      </c>
      <c r="J16" s="4">
        <v>475</v>
      </c>
      <c r="K16" s="11">
        <f t="shared" si="2"/>
        <v>996</v>
      </c>
      <c r="L16" s="11">
        <f t="shared" si="3"/>
        <v>878</v>
      </c>
      <c r="M16" s="11">
        <f t="shared" si="4"/>
        <v>1874</v>
      </c>
      <c r="O16" s="5" t="s">
        <v>166</v>
      </c>
      <c r="P16" s="11">
        <f>SUM(K18:K52)</f>
        <v>39823</v>
      </c>
      <c r="Q16" s="11">
        <f t="shared" ref="Q16:R16" si="29">SUM(L18:L52)</f>
        <v>40931</v>
      </c>
      <c r="R16" s="11">
        <f t="shared" si="29"/>
        <v>80754</v>
      </c>
      <c r="S16" s="5" t="s">
        <v>165</v>
      </c>
      <c r="T16" s="11">
        <f>SUM(K18:K22)</f>
        <v>5260</v>
      </c>
      <c r="U16" s="11">
        <f t="shared" ref="U16:V16" si="30">SUM(L18:L22)</f>
        <v>5177</v>
      </c>
      <c r="V16" s="11">
        <f t="shared" si="30"/>
        <v>10437</v>
      </c>
    </row>
    <row r="17" spans="1:22" x14ac:dyDescent="0.55000000000000004">
      <c r="A17" s="4" t="s">
        <v>18</v>
      </c>
      <c r="B17" s="4">
        <v>679</v>
      </c>
      <c r="C17" s="4">
        <v>676</v>
      </c>
      <c r="D17" s="3">
        <v>1355</v>
      </c>
      <c r="E17" s="4">
        <v>7</v>
      </c>
      <c r="F17" s="4">
        <v>7</v>
      </c>
      <c r="G17" s="4">
        <v>14</v>
      </c>
      <c r="H17" s="4">
        <v>255</v>
      </c>
      <c r="I17" s="4">
        <v>258</v>
      </c>
      <c r="J17" s="4">
        <v>513</v>
      </c>
      <c r="K17" s="11">
        <f t="shared" si="2"/>
        <v>941</v>
      </c>
      <c r="L17" s="11">
        <f t="shared" si="3"/>
        <v>941</v>
      </c>
      <c r="M17" s="11">
        <f t="shared" si="4"/>
        <v>1882</v>
      </c>
      <c r="O17" s="5" t="s">
        <v>167</v>
      </c>
      <c r="P17" s="11">
        <f>SUM(K33:K63)</f>
        <v>34185</v>
      </c>
      <c r="Q17" s="11">
        <f t="shared" ref="Q17:R17" si="31">SUM(L33:L63)</f>
        <v>37714</v>
      </c>
      <c r="R17" s="11">
        <f t="shared" si="31"/>
        <v>71899</v>
      </c>
      <c r="S17" s="5" t="s">
        <v>166</v>
      </c>
      <c r="T17" s="11">
        <f>SUM(K18:K52)</f>
        <v>39823</v>
      </c>
      <c r="U17" s="11">
        <f t="shared" ref="U17:V17" si="32">SUM(L18:L52)</f>
        <v>40931</v>
      </c>
      <c r="V17" s="11">
        <f t="shared" si="32"/>
        <v>80754</v>
      </c>
    </row>
    <row r="18" spans="1:22" x14ac:dyDescent="0.55000000000000004">
      <c r="A18" s="4" t="s">
        <v>19</v>
      </c>
      <c r="B18" s="4">
        <v>690</v>
      </c>
      <c r="C18" s="4">
        <v>702</v>
      </c>
      <c r="D18" s="3">
        <v>1392</v>
      </c>
      <c r="E18" s="4">
        <v>8</v>
      </c>
      <c r="F18" s="4">
        <v>17</v>
      </c>
      <c r="G18" s="4">
        <v>25</v>
      </c>
      <c r="H18" s="4">
        <v>274</v>
      </c>
      <c r="I18" s="4">
        <v>278</v>
      </c>
      <c r="J18" s="4">
        <v>552</v>
      </c>
      <c r="K18" s="11">
        <f t="shared" si="2"/>
        <v>972</v>
      </c>
      <c r="L18" s="11">
        <f t="shared" si="3"/>
        <v>997</v>
      </c>
      <c r="M18" s="11">
        <f t="shared" si="4"/>
        <v>1969</v>
      </c>
      <c r="O18" s="5" t="s">
        <v>168</v>
      </c>
      <c r="P18" s="11">
        <f>SUM(K33:K73)</f>
        <v>39608</v>
      </c>
      <c r="Q18" s="11">
        <f t="shared" ref="Q18:R18" si="33">SUM(L33:L73)</f>
        <v>44580</v>
      </c>
      <c r="R18" s="11">
        <f t="shared" si="33"/>
        <v>84188</v>
      </c>
      <c r="S18" s="5" t="s">
        <v>167</v>
      </c>
      <c r="T18" s="11">
        <f>SUM(K33:K63)</f>
        <v>34185</v>
      </c>
      <c r="U18" s="11">
        <f t="shared" ref="U18:V18" si="34">SUM(L33:L63)</f>
        <v>37714</v>
      </c>
      <c r="V18" s="11">
        <f t="shared" si="34"/>
        <v>71899</v>
      </c>
    </row>
    <row r="19" spans="1:22" x14ac:dyDescent="0.55000000000000004">
      <c r="A19" s="4" t="s">
        <v>20</v>
      </c>
      <c r="B19" s="4">
        <v>711</v>
      </c>
      <c r="C19" s="4">
        <v>658</v>
      </c>
      <c r="D19" s="3">
        <v>1369</v>
      </c>
      <c r="E19" s="4">
        <v>11</v>
      </c>
      <c r="F19" s="4">
        <v>14</v>
      </c>
      <c r="G19" s="4">
        <v>25</v>
      </c>
      <c r="H19" s="4">
        <v>243</v>
      </c>
      <c r="I19" s="4">
        <v>251</v>
      </c>
      <c r="J19" s="4">
        <v>494</v>
      </c>
      <c r="K19" s="11">
        <f t="shared" si="2"/>
        <v>965</v>
      </c>
      <c r="L19" s="11">
        <f t="shared" si="3"/>
        <v>923</v>
      </c>
      <c r="M19" s="11">
        <f t="shared" si="4"/>
        <v>1888</v>
      </c>
      <c r="O19" s="5" t="s">
        <v>169</v>
      </c>
      <c r="P19" s="11">
        <f>SUM(K53:K68)</f>
        <v>13832</v>
      </c>
      <c r="Q19" s="11">
        <f t="shared" ref="Q19:R19" si="35">SUM(L53:L68)</f>
        <v>16362</v>
      </c>
      <c r="R19" s="11">
        <f t="shared" si="35"/>
        <v>30194</v>
      </c>
      <c r="S19" s="5" t="s">
        <v>168</v>
      </c>
      <c r="T19" s="11">
        <f>SUM(K33:K73)</f>
        <v>39608</v>
      </c>
      <c r="U19" s="11">
        <f t="shared" ref="U19:V19" si="36">SUM(L33:L73)</f>
        <v>44580</v>
      </c>
      <c r="V19" s="11">
        <f t="shared" si="36"/>
        <v>84188</v>
      </c>
    </row>
    <row r="20" spans="1:22" x14ac:dyDescent="0.55000000000000004">
      <c r="A20" s="4" t="s">
        <v>21</v>
      </c>
      <c r="B20" s="4">
        <v>813</v>
      </c>
      <c r="C20" s="4">
        <v>745</v>
      </c>
      <c r="D20" s="3">
        <v>1558</v>
      </c>
      <c r="E20" s="4">
        <v>14</v>
      </c>
      <c r="F20" s="4">
        <v>9</v>
      </c>
      <c r="G20" s="4">
        <v>23</v>
      </c>
      <c r="H20" s="4">
        <v>268</v>
      </c>
      <c r="I20" s="4">
        <v>299</v>
      </c>
      <c r="J20" s="4">
        <v>567</v>
      </c>
      <c r="K20" s="11">
        <f t="shared" si="2"/>
        <v>1095</v>
      </c>
      <c r="L20" s="11">
        <f t="shared" si="3"/>
        <v>1053</v>
      </c>
      <c r="M20" s="11">
        <f t="shared" si="4"/>
        <v>2148</v>
      </c>
      <c r="O20" s="5" t="s">
        <v>170</v>
      </c>
      <c r="P20" s="11">
        <f>SUM(K18:K104)</f>
        <v>60064</v>
      </c>
      <c r="Q20" s="11">
        <f t="shared" ref="Q20:R20" si="37">SUM(L18:L104)</f>
        <v>66608</v>
      </c>
      <c r="R20" s="11">
        <f t="shared" si="37"/>
        <v>126672</v>
      </c>
      <c r="S20" s="5" t="s">
        <v>169</v>
      </c>
      <c r="T20" s="11">
        <f>SUM(K53:K68)</f>
        <v>13832</v>
      </c>
      <c r="U20" s="11">
        <f t="shared" ref="U20:V20" si="38">SUM(L53:L68)</f>
        <v>16362</v>
      </c>
      <c r="V20" s="11">
        <f t="shared" si="38"/>
        <v>30194</v>
      </c>
    </row>
    <row r="21" spans="1:22" x14ac:dyDescent="0.55000000000000004">
      <c r="A21" s="4" t="s">
        <v>22</v>
      </c>
      <c r="B21" s="4">
        <v>816</v>
      </c>
      <c r="C21" s="4">
        <v>779</v>
      </c>
      <c r="D21" s="3">
        <v>1595</v>
      </c>
      <c r="E21" s="4">
        <v>10</v>
      </c>
      <c r="F21" s="4">
        <v>7</v>
      </c>
      <c r="G21" s="4">
        <v>17</v>
      </c>
      <c r="H21" s="4">
        <v>300</v>
      </c>
      <c r="I21" s="4">
        <v>312</v>
      </c>
      <c r="J21" s="4">
        <v>612</v>
      </c>
      <c r="K21" s="11">
        <f t="shared" si="2"/>
        <v>1126</v>
      </c>
      <c r="L21" s="11">
        <f t="shared" si="3"/>
        <v>1098</v>
      </c>
      <c r="M21" s="11">
        <f t="shared" si="4"/>
        <v>2224</v>
      </c>
      <c r="O21" s="5" t="s">
        <v>171</v>
      </c>
      <c r="P21" s="11">
        <f>SUM(K38:K104)</f>
        <v>37880</v>
      </c>
      <c r="Q21" s="11">
        <f t="shared" ref="Q21:R21" si="39">SUM(L38:L104)</f>
        <v>44957</v>
      </c>
      <c r="R21" s="11">
        <f t="shared" si="39"/>
        <v>82837</v>
      </c>
      <c r="S21" s="5" t="s">
        <v>170</v>
      </c>
      <c r="T21" s="11">
        <f>SUM(K18:K104)</f>
        <v>60064</v>
      </c>
      <c r="U21" s="11">
        <f t="shared" ref="U21:V21" si="40">SUM(L18:L104)</f>
        <v>66608</v>
      </c>
      <c r="V21" s="11">
        <f t="shared" si="40"/>
        <v>126672</v>
      </c>
    </row>
    <row r="22" spans="1:22" x14ac:dyDescent="0.55000000000000004">
      <c r="A22" s="4" t="s">
        <v>23</v>
      </c>
      <c r="B22" s="4">
        <v>788</v>
      </c>
      <c r="C22" s="4">
        <v>807</v>
      </c>
      <c r="D22" s="3">
        <v>1595</v>
      </c>
      <c r="E22" s="4">
        <v>10</v>
      </c>
      <c r="F22" s="4">
        <v>10</v>
      </c>
      <c r="G22" s="4">
        <v>20</v>
      </c>
      <c r="H22" s="4">
        <v>304</v>
      </c>
      <c r="I22" s="4">
        <v>289</v>
      </c>
      <c r="J22" s="4">
        <v>593</v>
      </c>
      <c r="K22" s="11">
        <f t="shared" si="2"/>
        <v>1102</v>
      </c>
      <c r="L22" s="11">
        <f t="shared" si="3"/>
        <v>1106</v>
      </c>
      <c r="M22" s="11">
        <f t="shared" si="4"/>
        <v>2208</v>
      </c>
      <c r="O22" s="5" t="s">
        <v>172</v>
      </c>
      <c r="P22" s="11">
        <f>SUM(K63:K104)</f>
        <v>10321</v>
      </c>
      <c r="Q22" s="11">
        <f t="shared" ref="Q22:R22" si="41">SUM(L63:L104)</f>
        <v>14084</v>
      </c>
      <c r="R22" s="11">
        <f t="shared" si="41"/>
        <v>24405</v>
      </c>
      <c r="S22" s="5" t="s">
        <v>171</v>
      </c>
      <c r="T22" s="11">
        <f>SUM(K38:K104)</f>
        <v>37880</v>
      </c>
      <c r="U22" s="11">
        <f t="shared" ref="U22:V22" si="42">SUM(L38:L104)</f>
        <v>44957</v>
      </c>
      <c r="V22" s="11">
        <f t="shared" si="42"/>
        <v>82837</v>
      </c>
    </row>
    <row r="23" spans="1:22" x14ac:dyDescent="0.55000000000000004">
      <c r="A23" s="4" t="s">
        <v>24</v>
      </c>
      <c r="B23" s="4">
        <v>826</v>
      </c>
      <c r="C23" s="4">
        <v>794</v>
      </c>
      <c r="D23" s="3">
        <v>1620</v>
      </c>
      <c r="E23" s="4">
        <v>10</v>
      </c>
      <c r="F23" s="4">
        <v>6</v>
      </c>
      <c r="G23" s="4">
        <v>16</v>
      </c>
      <c r="H23" s="4">
        <v>287</v>
      </c>
      <c r="I23" s="4">
        <v>264</v>
      </c>
      <c r="J23" s="4">
        <v>551</v>
      </c>
      <c r="K23" s="11">
        <f t="shared" si="2"/>
        <v>1123</v>
      </c>
      <c r="L23" s="11">
        <f t="shared" si="3"/>
        <v>1064</v>
      </c>
      <c r="M23" s="11">
        <f t="shared" si="4"/>
        <v>2187</v>
      </c>
      <c r="O23" s="5" t="s">
        <v>174</v>
      </c>
      <c r="P23" s="11">
        <f>SUM(K68:K104)</f>
        <v>6983</v>
      </c>
      <c r="Q23" s="11">
        <f t="shared" ref="Q23:R23" si="43">SUM(L68:L104)</f>
        <v>10050</v>
      </c>
      <c r="R23" s="11">
        <f t="shared" si="43"/>
        <v>17033</v>
      </c>
      <c r="S23" s="5" t="s">
        <v>172</v>
      </c>
      <c r="T23" s="11">
        <f>SUM(K63:K104)</f>
        <v>10321</v>
      </c>
      <c r="U23" s="11">
        <f t="shared" ref="U23:V23" si="44">SUM(L63:L104)</f>
        <v>14084</v>
      </c>
      <c r="V23" s="11">
        <f t="shared" si="44"/>
        <v>24405</v>
      </c>
    </row>
    <row r="24" spans="1:22" x14ac:dyDescent="0.55000000000000004">
      <c r="A24" s="4" t="s">
        <v>25</v>
      </c>
      <c r="B24" s="4">
        <v>867</v>
      </c>
      <c r="C24" s="4">
        <v>684</v>
      </c>
      <c r="D24" s="3">
        <v>1551</v>
      </c>
      <c r="E24" s="4">
        <v>10</v>
      </c>
      <c r="F24" s="4">
        <v>3</v>
      </c>
      <c r="G24" s="4">
        <v>13</v>
      </c>
      <c r="H24" s="4">
        <v>276</v>
      </c>
      <c r="I24" s="4">
        <v>265</v>
      </c>
      <c r="J24" s="4">
        <v>541</v>
      </c>
      <c r="K24" s="11">
        <f t="shared" si="2"/>
        <v>1153</v>
      </c>
      <c r="L24" s="11">
        <f t="shared" si="3"/>
        <v>952</v>
      </c>
      <c r="M24" s="11">
        <f t="shared" si="4"/>
        <v>2105</v>
      </c>
      <c r="O24" s="5" t="s">
        <v>173</v>
      </c>
      <c r="P24" s="11">
        <f>SUM(K73:K104)</f>
        <v>4557</v>
      </c>
      <c r="Q24" s="11">
        <f t="shared" ref="Q24:R24" si="45">SUM(L73:L104)</f>
        <v>6872</v>
      </c>
      <c r="R24" s="11">
        <f t="shared" si="45"/>
        <v>11429</v>
      </c>
      <c r="S24" s="5" t="s">
        <v>174</v>
      </c>
      <c r="T24" s="11">
        <f>SUM(K68:K104)</f>
        <v>6983</v>
      </c>
      <c r="U24" s="11">
        <f t="shared" ref="U24:V24" si="46">SUM(L68:L104)</f>
        <v>10050</v>
      </c>
      <c r="V24" s="11">
        <f t="shared" si="46"/>
        <v>17033</v>
      </c>
    </row>
    <row r="25" spans="1:22" x14ac:dyDescent="0.55000000000000004">
      <c r="A25" s="4" t="s">
        <v>26</v>
      </c>
      <c r="B25" s="4">
        <v>969</v>
      </c>
      <c r="C25" s="4">
        <v>741</v>
      </c>
      <c r="D25" s="3">
        <v>1710</v>
      </c>
      <c r="E25" s="4">
        <v>8</v>
      </c>
      <c r="F25" s="4">
        <v>5</v>
      </c>
      <c r="G25" s="4">
        <v>13</v>
      </c>
      <c r="H25" s="4">
        <v>302</v>
      </c>
      <c r="I25" s="4">
        <v>249</v>
      </c>
      <c r="J25" s="4">
        <v>551</v>
      </c>
      <c r="K25" s="11">
        <f t="shared" si="2"/>
        <v>1279</v>
      </c>
      <c r="L25" s="11">
        <f t="shared" si="3"/>
        <v>995</v>
      </c>
      <c r="M25" s="11">
        <f t="shared" si="4"/>
        <v>2274</v>
      </c>
      <c r="O25" s="5" t="s">
        <v>175</v>
      </c>
      <c r="P25" s="11">
        <f>SUM(K83:K104)</f>
        <v>1491</v>
      </c>
      <c r="Q25" s="11">
        <f t="shared" ref="Q25:R25" si="47">SUM(L83:L104)</f>
        <v>2625</v>
      </c>
      <c r="R25" s="11">
        <f t="shared" si="47"/>
        <v>4116</v>
      </c>
      <c r="S25" s="5" t="s">
        <v>173</v>
      </c>
      <c r="T25" s="11">
        <f>SUM(K73:K104)</f>
        <v>4557</v>
      </c>
      <c r="U25" s="11">
        <f t="shared" ref="U25:V25" si="48">SUM(L73:L104)</f>
        <v>6872</v>
      </c>
      <c r="V25" s="11">
        <f t="shared" si="48"/>
        <v>11429</v>
      </c>
    </row>
    <row r="26" spans="1:22" x14ac:dyDescent="0.55000000000000004">
      <c r="A26" s="4" t="s">
        <v>27</v>
      </c>
      <c r="B26" s="4">
        <v>843</v>
      </c>
      <c r="C26" s="4">
        <v>804</v>
      </c>
      <c r="D26" s="3">
        <v>1647</v>
      </c>
      <c r="E26" s="4">
        <v>8</v>
      </c>
      <c r="F26" s="4">
        <v>10</v>
      </c>
      <c r="G26" s="4">
        <v>18</v>
      </c>
      <c r="H26" s="4">
        <v>298</v>
      </c>
      <c r="I26" s="4">
        <v>274</v>
      </c>
      <c r="J26" s="4">
        <v>572</v>
      </c>
      <c r="K26" s="11">
        <f t="shared" si="2"/>
        <v>1149</v>
      </c>
      <c r="L26" s="11">
        <f t="shared" si="3"/>
        <v>1088</v>
      </c>
      <c r="M26" s="11">
        <f t="shared" si="4"/>
        <v>2237</v>
      </c>
      <c r="O26" s="5" t="s">
        <v>176</v>
      </c>
      <c r="P26" s="5">
        <f>SUM(K3:K17)</f>
        <v>13898</v>
      </c>
      <c r="Q26" s="5">
        <f t="shared" ref="Q26:R26" si="49">SUM(L3:L17)</f>
        <v>13137</v>
      </c>
      <c r="R26" s="5">
        <f t="shared" si="49"/>
        <v>27035</v>
      </c>
      <c r="S26" s="5" t="s">
        <v>175</v>
      </c>
      <c r="T26" s="11">
        <f>SUM(K83:K104)</f>
        <v>1491</v>
      </c>
      <c r="U26" s="11">
        <f t="shared" ref="U26:V26" si="50">SUM(L83:L104)</f>
        <v>2625</v>
      </c>
      <c r="V26" s="11">
        <f t="shared" si="50"/>
        <v>4116</v>
      </c>
    </row>
    <row r="27" spans="1:22" x14ac:dyDescent="0.55000000000000004">
      <c r="A27" s="4" t="s">
        <v>28</v>
      </c>
      <c r="B27" s="4">
        <v>848</v>
      </c>
      <c r="C27" s="4">
        <v>798</v>
      </c>
      <c r="D27" s="3">
        <v>1646</v>
      </c>
      <c r="E27" s="4">
        <v>4</v>
      </c>
      <c r="F27" s="4">
        <v>10</v>
      </c>
      <c r="G27" s="4">
        <v>14</v>
      </c>
      <c r="H27" s="4">
        <v>280</v>
      </c>
      <c r="I27" s="4">
        <v>228</v>
      </c>
      <c r="J27" s="4">
        <v>508</v>
      </c>
      <c r="K27" s="11">
        <f t="shared" si="2"/>
        <v>1132</v>
      </c>
      <c r="L27" s="11">
        <f t="shared" si="3"/>
        <v>1036</v>
      </c>
      <c r="M27" s="11">
        <f t="shared" si="4"/>
        <v>2168</v>
      </c>
      <c r="S27" s="5" t="s">
        <v>176</v>
      </c>
      <c r="T27" s="11">
        <f>SUM(K3:K17)</f>
        <v>13898</v>
      </c>
      <c r="U27" s="11">
        <f t="shared" ref="U27:V27" si="51">SUM(L3:L17)</f>
        <v>13137</v>
      </c>
      <c r="V27" s="11">
        <f t="shared" si="51"/>
        <v>27035</v>
      </c>
    </row>
    <row r="28" spans="1:22" x14ac:dyDescent="0.55000000000000004">
      <c r="A28" s="4" t="s">
        <v>29</v>
      </c>
      <c r="B28" s="4">
        <v>779</v>
      </c>
      <c r="C28" s="4">
        <v>797</v>
      </c>
      <c r="D28" s="3">
        <v>1576</v>
      </c>
      <c r="E28" s="4">
        <v>11</v>
      </c>
      <c r="F28" s="4">
        <v>9</v>
      </c>
      <c r="G28" s="4">
        <v>20</v>
      </c>
      <c r="H28" s="4">
        <v>275</v>
      </c>
      <c r="I28" s="4">
        <v>263</v>
      </c>
      <c r="J28" s="4">
        <v>538</v>
      </c>
      <c r="K28" s="11">
        <f t="shared" si="2"/>
        <v>1065</v>
      </c>
      <c r="L28" s="11">
        <f t="shared" si="3"/>
        <v>1069</v>
      </c>
      <c r="M28" s="11">
        <f t="shared" si="4"/>
        <v>2134</v>
      </c>
    </row>
    <row r="29" spans="1:22" x14ac:dyDescent="0.55000000000000004">
      <c r="A29" s="4" t="s">
        <v>30</v>
      </c>
      <c r="B29" s="4">
        <v>814</v>
      </c>
      <c r="C29" s="4">
        <v>773</v>
      </c>
      <c r="D29" s="3">
        <v>1587</v>
      </c>
      <c r="E29" s="4">
        <v>7</v>
      </c>
      <c r="F29" s="4">
        <v>9</v>
      </c>
      <c r="G29" s="4">
        <v>16</v>
      </c>
      <c r="H29" s="4">
        <v>251</v>
      </c>
      <c r="I29" s="4">
        <v>271</v>
      </c>
      <c r="J29" s="4">
        <v>522</v>
      </c>
      <c r="K29" s="11">
        <f t="shared" si="2"/>
        <v>1072</v>
      </c>
      <c r="L29" s="11">
        <f t="shared" si="3"/>
        <v>1053</v>
      </c>
      <c r="M29" s="11">
        <f t="shared" si="4"/>
        <v>2125</v>
      </c>
    </row>
    <row r="30" spans="1:22" x14ac:dyDescent="0.55000000000000004">
      <c r="A30" s="4" t="s">
        <v>31</v>
      </c>
      <c r="B30" s="4">
        <v>724</v>
      </c>
      <c r="C30" s="4">
        <v>774</v>
      </c>
      <c r="D30" s="3">
        <v>1498</v>
      </c>
      <c r="E30" s="4">
        <v>11</v>
      </c>
      <c r="F30" s="4">
        <v>12</v>
      </c>
      <c r="G30" s="4">
        <v>23</v>
      </c>
      <c r="H30" s="4">
        <v>246</v>
      </c>
      <c r="I30" s="4">
        <v>259</v>
      </c>
      <c r="J30" s="4">
        <v>505</v>
      </c>
      <c r="K30" s="11">
        <f t="shared" si="2"/>
        <v>981</v>
      </c>
      <c r="L30" s="11">
        <f t="shared" si="3"/>
        <v>1045</v>
      </c>
      <c r="M30" s="11">
        <f t="shared" si="4"/>
        <v>2026</v>
      </c>
    </row>
    <row r="31" spans="1:22" x14ac:dyDescent="0.55000000000000004">
      <c r="A31" s="4" t="s">
        <v>32</v>
      </c>
      <c r="B31" s="4">
        <v>752</v>
      </c>
      <c r="C31" s="4">
        <v>761</v>
      </c>
      <c r="D31" s="3">
        <v>1513</v>
      </c>
      <c r="E31" s="4">
        <v>16</v>
      </c>
      <c r="F31" s="4">
        <v>12</v>
      </c>
      <c r="G31" s="4">
        <v>28</v>
      </c>
      <c r="H31" s="4">
        <v>235</v>
      </c>
      <c r="I31" s="4">
        <v>253</v>
      </c>
      <c r="J31" s="4">
        <v>488</v>
      </c>
      <c r="K31" s="11">
        <f t="shared" si="2"/>
        <v>1003</v>
      </c>
      <c r="L31" s="11">
        <f t="shared" si="3"/>
        <v>1026</v>
      </c>
      <c r="M31" s="11">
        <f t="shared" si="4"/>
        <v>2029</v>
      </c>
    </row>
    <row r="32" spans="1:22" x14ac:dyDescent="0.55000000000000004">
      <c r="A32" s="4" t="s">
        <v>33</v>
      </c>
      <c r="B32" s="4">
        <v>794</v>
      </c>
      <c r="C32" s="4">
        <v>850</v>
      </c>
      <c r="D32" s="3">
        <v>1644</v>
      </c>
      <c r="E32" s="4">
        <v>17</v>
      </c>
      <c r="F32" s="4">
        <v>17</v>
      </c>
      <c r="G32" s="4">
        <v>34</v>
      </c>
      <c r="H32" s="4">
        <v>247</v>
      </c>
      <c r="I32" s="4">
        <v>253</v>
      </c>
      <c r="J32" s="4">
        <v>500</v>
      </c>
      <c r="K32" s="11">
        <f t="shared" si="2"/>
        <v>1058</v>
      </c>
      <c r="L32" s="11">
        <f t="shared" si="3"/>
        <v>1120</v>
      </c>
      <c r="M32" s="11">
        <f t="shared" si="4"/>
        <v>2178</v>
      </c>
    </row>
    <row r="33" spans="1:13" x14ac:dyDescent="0.55000000000000004">
      <c r="A33" s="4" t="s">
        <v>34</v>
      </c>
      <c r="B33" s="4">
        <v>852</v>
      </c>
      <c r="C33" s="4">
        <v>879</v>
      </c>
      <c r="D33" s="3">
        <v>1731</v>
      </c>
      <c r="E33" s="4">
        <v>11</v>
      </c>
      <c r="F33" s="4">
        <v>10</v>
      </c>
      <c r="G33" s="4">
        <v>21</v>
      </c>
      <c r="H33" s="4">
        <v>293</v>
      </c>
      <c r="I33" s="4">
        <v>279</v>
      </c>
      <c r="J33" s="4">
        <v>572</v>
      </c>
      <c r="K33" s="11">
        <f t="shared" si="2"/>
        <v>1156</v>
      </c>
      <c r="L33" s="11">
        <f t="shared" si="3"/>
        <v>1168</v>
      </c>
      <c r="M33" s="11">
        <f t="shared" si="4"/>
        <v>2324</v>
      </c>
    </row>
    <row r="34" spans="1:13" x14ac:dyDescent="0.55000000000000004">
      <c r="A34" s="4" t="s">
        <v>35</v>
      </c>
      <c r="B34" s="4">
        <v>826</v>
      </c>
      <c r="C34" s="4">
        <v>835</v>
      </c>
      <c r="D34" s="3">
        <v>1661</v>
      </c>
      <c r="E34" s="4">
        <v>6</v>
      </c>
      <c r="F34" s="4">
        <v>16</v>
      </c>
      <c r="G34" s="4">
        <v>22</v>
      </c>
      <c r="H34" s="4">
        <v>263</v>
      </c>
      <c r="I34" s="4">
        <v>268</v>
      </c>
      <c r="J34" s="4">
        <v>531</v>
      </c>
      <c r="K34" s="11">
        <f t="shared" si="2"/>
        <v>1095</v>
      </c>
      <c r="L34" s="11">
        <f t="shared" si="3"/>
        <v>1119</v>
      </c>
      <c r="M34" s="11">
        <f t="shared" si="4"/>
        <v>2214</v>
      </c>
    </row>
    <row r="35" spans="1:13" x14ac:dyDescent="0.55000000000000004">
      <c r="A35" s="4" t="s">
        <v>36</v>
      </c>
      <c r="B35" s="4">
        <v>912</v>
      </c>
      <c r="C35" s="4">
        <v>958</v>
      </c>
      <c r="D35" s="3">
        <v>1870</v>
      </c>
      <c r="E35" s="4">
        <v>14</v>
      </c>
      <c r="F35" s="4">
        <v>5</v>
      </c>
      <c r="G35" s="4">
        <v>19</v>
      </c>
      <c r="H35" s="4">
        <v>257</v>
      </c>
      <c r="I35" s="4">
        <v>287</v>
      </c>
      <c r="J35" s="4">
        <v>544</v>
      </c>
      <c r="K35" s="11">
        <f t="shared" si="2"/>
        <v>1183</v>
      </c>
      <c r="L35" s="11">
        <f t="shared" si="3"/>
        <v>1250</v>
      </c>
      <c r="M35" s="11">
        <f t="shared" si="4"/>
        <v>2433</v>
      </c>
    </row>
    <row r="36" spans="1:13" x14ac:dyDescent="0.55000000000000004">
      <c r="A36" s="4" t="s">
        <v>37</v>
      </c>
      <c r="B36" s="4">
        <v>971</v>
      </c>
      <c r="C36" s="4">
        <v>962</v>
      </c>
      <c r="D36" s="3">
        <v>1933</v>
      </c>
      <c r="E36" s="4">
        <v>13</v>
      </c>
      <c r="F36" s="4">
        <v>11</v>
      </c>
      <c r="G36" s="4">
        <v>24</v>
      </c>
      <c r="H36" s="4">
        <v>258</v>
      </c>
      <c r="I36" s="4">
        <v>284</v>
      </c>
      <c r="J36" s="4">
        <v>542</v>
      </c>
      <c r="K36" s="11">
        <f t="shared" si="2"/>
        <v>1242</v>
      </c>
      <c r="L36" s="11">
        <f t="shared" si="3"/>
        <v>1257</v>
      </c>
      <c r="M36" s="11">
        <f t="shared" si="4"/>
        <v>2499</v>
      </c>
    </row>
    <row r="37" spans="1:13" x14ac:dyDescent="0.55000000000000004">
      <c r="A37" s="4" t="s">
        <v>38</v>
      </c>
      <c r="B37" s="4">
        <v>965</v>
      </c>
      <c r="C37" s="4">
        <v>932</v>
      </c>
      <c r="D37" s="3">
        <v>1897</v>
      </c>
      <c r="E37" s="4">
        <v>12</v>
      </c>
      <c r="F37" s="4">
        <v>13</v>
      </c>
      <c r="G37" s="4">
        <v>25</v>
      </c>
      <c r="H37" s="4">
        <v>256</v>
      </c>
      <c r="I37" s="4">
        <v>287</v>
      </c>
      <c r="J37" s="4">
        <v>543</v>
      </c>
      <c r="K37" s="11">
        <f t="shared" si="2"/>
        <v>1233</v>
      </c>
      <c r="L37" s="11">
        <f t="shared" si="3"/>
        <v>1232</v>
      </c>
      <c r="M37" s="11">
        <f t="shared" si="4"/>
        <v>2465</v>
      </c>
    </row>
    <row r="38" spans="1:13" x14ac:dyDescent="0.55000000000000004">
      <c r="A38" s="4" t="s">
        <v>39</v>
      </c>
      <c r="B38" s="4">
        <v>938</v>
      </c>
      <c r="C38" s="4">
        <v>977</v>
      </c>
      <c r="D38" s="3">
        <v>1915</v>
      </c>
      <c r="E38" s="4">
        <v>16</v>
      </c>
      <c r="F38" s="4">
        <v>15</v>
      </c>
      <c r="G38" s="4">
        <v>31</v>
      </c>
      <c r="H38" s="4">
        <v>268</v>
      </c>
      <c r="I38" s="4">
        <v>301</v>
      </c>
      <c r="J38" s="4">
        <v>569</v>
      </c>
      <c r="K38" s="11">
        <f t="shared" si="2"/>
        <v>1222</v>
      </c>
      <c r="L38" s="11">
        <f t="shared" si="3"/>
        <v>1293</v>
      </c>
      <c r="M38" s="11">
        <f t="shared" si="4"/>
        <v>2515</v>
      </c>
    </row>
    <row r="39" spans="1:13" x14ac:dyDescent="0.55000000000000004">
      <c r="A39" s="4" t="s">
        <v>40</v>
      </c>
      <c r="B39" s="4">
        <v>981</v>
      </c>
      <c r="C39" s="4">
        <v>962</v>
      </c>
      <c r="D39" s="3">
        <v>1943</v>
      </c>
      <c r="E39" s="4">
        <v>10</v>
      </c>
      <c r="F39" s="4">
        <v>8</v>
      </c>
      <c r="G39" s="4">
        <v>18</v>
      </c>
      <c r="H39" s="4">
        <v>299</v>
      </c>
      <c r="I39" s="4">
        <v>300</v>
      </c>
      <c r="J39" s="4">
        <v>599</v>
      </c>
      <c r="K39" s="11">
        <f t="shared" si="2"/>
        <v>1290</v>
      </c>
      <c r="L39" s="11">
        <f t="shared" si="3"/>
        <v>1270</v>
      </c>
      <c r="M39" s="11">
        <f t="shared" si="4"/>
        <v>2560</v>
      </c>
    </row>
    <row r="40" spans="1:13" x14ac:dyDescent="0.55000000000000004">
      <c r="A40" s="4" t="s">
        <v>41</v>
      </c>
      <c r="B40" s="4">
        <v>918</v>
      </c>
      <c r="C40" s="4">
        <v>957</v>
      </c>
      <c r="D40" s="3">
        <v>1875</v>
      </c>
      <c r="E40" s="4">
        <v>7</v>
      </c>
      <c r="F40" s="4">
        <v>8</v>
      </c>
      <c r="G40" s="4">
        <v>15</v>
      </c>
      <c r="H40" s="4">
        <v>242</v>
      </c>
      <c r="I40" s="4">
        <v>299</v>
      </c>
      <c r="J40" s="4">
        <v>541</v>
      </c>
      <c r="K40" s="11">
        <f t="shared" si="2"/>
        <v>1167</v>
      </c>
      <c r="L40" s="11">
        <f t="shared" si="3"/>
        <v>1264</v>
      </c>
      <c r="M40" s="11">
        <f t="shared" si="4"/>
        <v>2431</v>
      </c>
    </row>
    <row r="41" spans="1:13" x14ac:dyDescent="0.55000000000000004">
      <c r="A41" s="4" t="s">
        <v>42</v>
      </c>
      <c r="B41" s="4">
        <v>875</v>
      </c>
      <c r="C41" s="4">
        <v>969</v>
      </c>
      <c r="D41" s="3">
        <v>1844</v>
      </c>
      <c r="E41" s="4">
        <v>17</v>
      </c>
      <c r="F41" s="4">
        <v>15</v>
      </c>
      <c r="G41" s="4">
        <v>32</v>
      </c>
      <c r="H41" s="4">
        <v>270</v>
      </c>
      <c r="I41" s="4">
        <v>280</v>
      </c>
      <c r="J41" s="4">
        <v>550</v>
      </c>
      <c r="K41" s="11">
        <f t="shared" si="2"/>
        <v>1162</v>
      </c>
      <c r="L41" s="11">
        <f t="shared" si="3"/>
        <v>1264</v>
      </c>
      <c r="M41" s="11">
        <f t="shared" si="4"/>
        <v>2426</v>
      </c>
    </row>
    <row r="42" spans="1:13" x14ac:dyDescent="0.55000000000000004">
      <c r="A42" s="4" t="s">
        <v>43</v>
      </c>
      <c r="B42" s="4">
        <v>902</v>
      </c>
      <c r="C42" s="4">
        <v>962</v>
      </c>
      <c r="D42" s="3">
        <v>1864</v>
      </c>
      <c r="E42" s="4">
        <v>9</v>
      </c>
      <c r="F42" s="4">
        <v>9</v>
      </c>
      <c r="G42" s="4">
        <v>18</v>
      </c>
      <c r="H42" s="4">
        <v>254</v>
      </c>
      <c r="I42" s="4">
        <v>293</v>
      </c>
      <c r="J42" s="4">
        <v>547</v>
      </c>
      <c r="K42" s="11">
        <f t="shared" si="2"/>
        <v>1165</v>
      </c>
      <c r="L42" s="11">
        <f t="shared" si="3"/>
        <v>1264</v>
      </c>
      <c r="M42" s="11">
        <f t="shared" si="4"/>
        <v>2429</v>
      </c>
    </row>
    <row r="43" spans="1:13" x14ac:dyDescent="0.55000000000000004">
      <c r="A43" s="4" t="s">
        <v>44</v>
      </c>
      <c r="B43" s="4">
        <v>860</v>
      </c>
      <c r="C43" s="4">
        <v>979</v>
      </c>
      <c r="D43" s="3">
        <v>1839</v>
      </c>
      <c r="E43" s="4">
        <v>11</v>
      </c>
      <c r="F43" s="4">
        <v>8</v>
      </c>
      <c r="G43" s="4">
        <v>19</v>
      </c>
      <c r="H43" s="4">
        <v>252</v>
      </c>
      <c r="I43" s="4">
        <v>303</v>
      </c>
      <c r="J43" s="4">
        <v>555</v>
      </c>
      <c r="K43" s="11">
        <f t="shared" si="2"/>
        <v>1123</v>
      </c>
      <c r="L43" s="11">
        <f t="shared" si="3"/>
        <v>1290</v>
      </c>
      <c r="M43" s="11">
        <f t="shared" si="4"/>
        <v>2413</v>
      </c>
    </row>
    <row r="44" spans="1:13" x14ac:dyDescent="0.55000000000000004">
      <c r="A44" s="4" t="s">
        <v>45</v>
      </c>
      <c r="B44" s="4">
        <v>866</v>
      </c>
      <c r="C44" s="4">
        <v>954</v>
      </c>
      <c r="D44" s="3">
        <v>1820</v>
      </c>
      <c r="E44" s="4">
        <v>10</v>
      </c>
      <c r="F44" s="4">
        <v>12</v>
      </c>
      <c r="G44" s="4">
        <v>22</v>
      </c>
      <c r="H44" s="4">
        <v>275</v>
      </c>
      <c r="I44" s="4">
        <v>318</v>
      </c>
      <c r="J44" s="4">
        <v>593</v>
      </c>
      <c r="K44" s="11">
        <f t="shared" si="2"/>
        <v>1151</v>
      </c>
      <c r="L44" s="11">
        <f t="shared" si="3"/>
        <v>1284</v>
      </c>
      <c r="M44" s="11">
        <f t="shared" si="4"/>
        <v>2435</v>
      </c>
    </row>
    <row r="45" spans="1:13" x14ac:dyDescent="0.55000000000000004">
      <c r="A45" s="4" t="s">
        <v>46</v>
      </c>
      <c r="B45" s="4">
        <v>828</v>
      </c>
      <c r="C45" s="4">
        <v>906</v>
      </c>
      <c r="D45" s="3">
        <v>1734</v>
      </c>
      <c r="E45" s="4">
        <v>12</v>
      </c>
      <c r="F45" s="4">
        <v>11</v>
      </c>
      <c r="G45" s="4">
        <v>23</v>
      </c>
      <c r="H45" s="4">
        <v>243</v>
      </c>
      <c r="I45" s="4">
        <v>288</v>
      </c>
      <c r="J45" s="4">
        <v>531</v>
      </c>
      <c r="K45" s="11">
        <f t="shared" si="2"/>
        <v>1083</v>
      </c>
      <c r="L45" s="11">
        <f t="shared" si="3"/>
        <v>1205</v>
      </c>
      <c r="M45" s="11">
        <f t="shared" si="4"/>
        <v>2288</v>
      </c>
    </row>
    <row r="46" spans="1:13" x14ac:dyDescent="0.55000000000000004">
      <c r="A46" s="4" t="s">
        <v>47</v>
      </c>
      <c r="B46" s="4">
        <v>894</v>
      </c>
      <c r="C46" s="4">
        <v>993</v>
      </c>
      <c r="D46" s="3">
        <v>1887</v>
      </c>
      <c r="E46" s="4">
        <v>6</v>
      </c>
      <c r="F46" s="4">
        <v>11</v>
      </c>
      <c r="G46" s="4">
        <v>17</v>
      </c>
      <c r="H46" s="4">
        <v>252</v>
      </c>
      <c r="I46" s="4">
        <v>295</v>
      </c>
      <c r="J46" s="4">
        <v>547</v>
      </c>
      <c r="K46" s="11">
        <f t="shared" si="2"/>
        <v>1152</v>
      </c>
      <c r="L46" s="11">
        <f t="shared" si="3"/>
        <v>1299</v>
      </c>
      <c r="M46" s="11">
        <f t="shared" si="4"/>
        <v>2451</v>
      </c>
    </row>
    <row r="47" spans="1:13" x14ac:dyDescent="0.55000000000000004">
      <c r="A47" s="4" t="s">
        <v>48</v>
      </c>
      <c r="B47" s="4">
        <v>937</v>
      </c>
      <c r="C47" s="3">
        <v>1013</v>
      </c>
      <c r="D47" s="3">
        <v>1950</v>
      </c>
      <c r="E47" s="4">
        <v>11</v>
      </c>
      <c r="F47" s="4">
        <v>13</v>
      </c>
      <c r="G47" s="4">
        <v>24</v>
      </c>
      <c r="H47" s="4">
        <v>272</v>
      </c>
      <c r="I47" s="4">
        <v>304</v>
      </c>
      <c r="J47" s="4">
        <v>576</v>
      </c>
      <c r="K47" s="11">
        <f t="shared" si="2"/>
        <v>1220</v>
      </c>
      <c r="L47" s="11">
        <f t="shared" si="3"/>
        <v>1330</v>
      </c>
      <c r="M47" s="11">
        <f t="shared" si="4"/>
        <v>2550</v>
      </c>
    </row>
    <row r="48" spans="1:13" x14ac:dyDescent="0.55000000000000004">
      <c r="A48" s="4" t="s">
        <v>49</v>
      </c>
      <c r="B48" s="4">
        <v>862</v>
      </c>
      <c r="C48" s="3">
        <v>1033</v>
      </c>
      <c r="D48" s="3">
        <v>1895</v>
      </c>
      <c r="E48" s="4">
        <v>13</v>
      </c>
      <c r="F48" s="4">
        <v>10</v>
      </c>
      <c r="G48" s="4">
        <v>23</v>
      </c>
      <c r="H48" s="4">
        <v>281</v>
      </c>
      <c r="I48" s="4">
        <v>298</v>
      </c>
      <c r="J48" s="4">
        <v>579</v>
      </c>
      <c r="K48" s="11">
        <f t="shared" si="2"/>
        <v>1156</v>
      </c>
      <c r="L48" s="11">
        <f t="shared" si="3"/>
        <v>1341</v>
      </c>
      <c r="M48" s="11">
        <f t="shared" si="4"/>
        <v>2497</v>
      </c>
    </row>
    <row r="49" spans="1:13" x14ac:dyDescent="0.55000000000000004">
      <c r="A49" s="4" t="s">
        <v>50</v>
      </c>
      <c r="B49" s="4">
        <v>969</v>
      </c>
      <c r="C49" s="4">
        <v>997</v>
      </c>
      <c r="D49" s="3">
        <v>1966</v>
      </c>
      <c r="E49" s="4">
        <v>10</v>
      </c>
      <c r="F49" s="4">
        <v>15</v>
      </c>
      <c r="G49" s="4">
        <v>25</v>
      </c>
      <c r="H49" s="4">
        <v>253</v>
      </c>
      <c r="I49" s="4">
        <v>344</v>
      </c>
      <c r="J49" s="4">
        <v>597</v>
      </c>
      <c r="K49" s="11">
        <f t="shared" si="2"/>
        <v>1232</v>
      </c>
      <c r="L49" s="11">
        <f t="shared" si="3"/>
        <v>1356</v>
      </c>
      <c r="M49" s="11">
        <f t="shared" si="4"/>
        <v>2588</v>
      </c>
    </row>
    <row r="50" spans="1:13" x14ac:dyDescent="0.55000000000000004">
      <c r="A50" s="4" t="s">
        <v>51</v>
      </c>
      <c r="B50" s="4">
        <v>955</v>
      </c>
      <c r="C50" s="3">
        <v>1051</v>
      </c>
      <c r="D50" s="3">
        <v>2006</v>
      </c>
      <c r="E50" s="4">
        <v>11</v>
      </c>
      <c r="F50" s="4">
        <v>9</v>
      </c>
      <c r="G50" s="4">
        <v>20</v>
      </c>
      <c r="H50" s="4">
        <v>281</v>
      </c>
      <c r="I50" s="4">
        <v>316</v>
      </c>
      <c r="J50" s="4">
        <v>597</v>
      </c>
      <c r="K50" s="11">
        <f t="shared" si="2"/>
        <v>1247</v>
      </c>
      <c r="L50" s="11">
        <f t="shared" si="3"/>
        <v>1376</v>
      </c>
      <c r="M50" s="11">
        <f t="shared" si="4"/>
        <v>2623</v>
      </c>
    </row>
    <row r="51" spans="1:13" x14ac:dyDescent="0.55000000000000004">
      <c r="A51" s="4" t="s">
        <v>52</v>
      </c>
      <c r="B51" s="4">
        <v>836</v>
      </c>
      <c r="C51" s="4">
        <v>923</v>
      </c>
      <c r="D51" s="3">
        <v>1759</v>
      </c>
      <c r="E51" s="4">
        <v>15</v>
      </c>
      <c r="F51" s="4">
        <v>9</v>
      </c>
      <c r="G51" s="4">
        <v>24</v>
      </c>
      <c r="H51" s="4">
        <v>270</v>
      </c>
      <c r="I51" s="4">
        <v>276</v>
      </c>
      <c r="J51" s="4">
        <v>546</v>
      </c>
      <c r="K51" s="11">
        <f t="shared" si="2"/>
        <v>1121</v>
      </c>
      <c r="L51" s="11">
        <f t="shared" si="3"/>
        <v>1208</v>
      </c>
      <c r="M51" s="11">
        <f t="shared" si="4"/>
        <v>2329</v>
      </c>
    </row>
    <row r="52" spans="1:13" x14ac:dyDescent="0.55000000000000004">
      <c r="A52" s="4" t="s">
        <v>53</v>
      </c>
      <c r="B52" s="4">
        <v>845</v>
      </c>
      <c r="C52" s="4">
        <v>898</v>
      </c>
      <c r="D52" s="3">
        <v>1743</v>
      </c>
      <c r="E52" s="4">
        <v>14</v>
      </c>
      <c r="F52" s="4">
        <v>15</v>
      </c>
      <c r="G52" s="4">
        <v>29</v>
      </c>
      <c r="H52" s="4">
        <v>289</v>
      </c>
      <c r="I52" s="4">
        <v>323</v>
      </c>
      <c r="J52" s="4">
        <v>612</v>
      </c>
      <c r="K52" s="11">
        <f t="shared" si="2"/>
        <v>1148</v>
      </c>
      <c r="L52" s="11">
        <f t="shared" si="3"/>
        <v>1236</v>
      </c>
      <c r="M52" s="11">
        <f t="shared" si="4"/>
        <v>2384</v>
      </c>
    </row>
    <row r="53" spans="1:13" x14ac:dyDescent="0.55000000000000004">
      <c r="A53" s="4" t="s">
        <v>54</v>
      </c>
      <c r="B53" s="4">
        <v>893</v>
      </c>
      <c r="C53" s="3">
        <v>1012</v>
      </c>
      <c r="D53" s="3">
        <v>1905</v>
      </c>
      <c r="E53" s="4">
        <v>8</v>
      </c>
      <c r="F53" s="4">
        <v>13</v>
      </c>
      <c r="G53" s="4">
        <v>21</v>
      </c>
      <c r="H53" s="4">
        <v>264</v>
      </c>
      <c r="I53" s="4">
        <v>368</v>
      </c>
      <c r="J53" s="4">
        <v>632</v>
      </c>
      <c r="K53" s="11">
        <f t="shared" si="2"/>
        <v>1165</v>
      </c>
      <c r="L53" s="11">
        <f t="shared" si="3"/>
        <v>1393</v>
      </c>
      <c r="M53" s="11">
        <f t="shared" si="4"/>
        <v>2558</v>
      </c>
    </row>
    <row r="54" spans="1:13" x14ac:dyDescent="0.55000000000000004">
      <c r="A54" s="4" t="s">
        <v>55</v>
      </c>
      <c r="B54" s="4">
        <v>858</v>
      </c>
      <c r="C54" s="4">
        <v>981</v>
      </c>
      <c r="D54" s="3">
        <v>1839</v>
      </c>
      <c r="E54" s="4">
        <v>6</v>
      </c>
      <c r="F54" s="4">
        <v>14</v>
      </c>
      <c r="G54" s="4">
        <v>20</v>
      </c>
      <c r="H54" s="4">
        <v>295</v>
      </c>
      <c r="I54" s="4">
        <v>317</v>
      </c>
      <c r="J54" s="4">
        <v>612</v>
      </c>
      <c r="K54" s="11">
        <f t="shared" si="2"/>
        <v>1159</v>
      </c>
      <c r="L54" s="11">
        <f t="shared" si="3"/>
        <v>1312</v>
      </c>
      <c r="M54" s="11">
        <f t="shared" si="4"/>
        <v>2471</v>
      </c>
    </row>
    <row r="55" spans="1:13" x14ac:dyDescent="0.55000000000000004">
      <c r="A55" s="4" t="s">
        <v>56</v>
      </c>
      <c r="B55" s="4">
        <v>828</v>
      </c>
      <c r="C55" s="4">
        <v>900</v>
      </c>
      <c r="D55" s="3">
        <v>1728</v>
      </c>
      <c r="E55" s="4">
        <v>13</v>
      </c>
      <c r="F55" s="4">
        <v>19</v>
      </c>
      <c r="G55" s="4">
        <v>32</v>
      </c>
      <c r="H55" s="4">
        <v>241</v>
      </c>
      <c r="I55" s="4">
        <v>332</v>
      </c>
      <c r="J55" s="4">
        <v>573</v>
      </c>
      <c r="K55" s="11">
        <f t="shared" si="2"/>
        <v>1082</v>
      </c>
      <c r="L55" s="11">
        <f t="shared" si="3"/>
        <v>1251</v>
      </c>
      <c r="M55" s="11">
        <f t="shared" si="4"/>
        <v>2333</v>
      </c>
    </row>
    <row r="56" spans="1:13" x14ac:dyDescent="0.55000000000000004">
      <c r="A56" s="4" t="s">
        <v>57</v>
      </c>
      <c r="B56" s="4">
        <v>837</v>
      </c>
      <c r="C56" s="4">
        <v>945</v>
      </c>
      <c r="D56" s="3">
        <v>1782</v>
      </c>
      <c r="E56" s="4">
        <v>12</v>
      </c>
      <c r="F56" s="4">
        <v>12</v>
      </c>
      <c r="G56" s="4">
        <v>24</v>
      </c>
      <c r="H56" s="4">
        <v>235</v>
      </c>
      <c r="I56" s="4">
        <v>337</v>
      </c>
      <c r="J56" s="4">
        <v>572</v>
      </c>
      <c r="K56" s="11">
        <f t="shared" si="2"/>
        <v>1084</v>
      </c>
      <c r="L56" s="11">
        <f t="shared" si="3"/>
        <v>1294</v>
      </c>
      <c r="M56" s="11">
        <f t="shared" si="4"/>
        <v>2378</v>
      </c>
    </row>
    <row r="57" spans="1:13" x14ac:dyDescent="0.55000000000000004">
      <c r="A57" s="4" t="s">
        <v>58</v>
      </c>
      <c r="B57" s="4">
        <v>724</v>
      </c>
      <c r="C57" s="4">
        <v>779</v>
      </c>
      <c r="D57" s="3">
        <v>1503</v>
      </c>
      <c r="E57" s="4">
        <v>8</v>
      </c>
      <c r="F57" s="4">
        <v>18</v>
      </c>
      <c r="G57" s="4">
        <v>26</v>
      </c>
      <c r="H57" s="4">
        <v>260</v>
      </c>
      <c r="I57" s="4">
        <v>325</v>
      </c>
      <c r="J57" s="4">
        <v>585</v>
      </c>
      <c r="K57" s="11">
        <f t="shared" si="2"/>
        <v>992</v>
      </c>
      <c r="L57" s="11">
        <f t="shared" si="3"/>
        <v>1122</v>
      </c>
      <c r="M57" s="11">
        <f t="shared" si="4"/>
        <v>2114</v>
      </c>
    </row>
    <row r="58" spans="1:13" x14ac:dyDescent="0.55000000000000004">
      <c r="A58" s="4" t="s">
        <v>59</v>
      </c>
      <c r="B58" s="4">
        <v>770</v>
      </c>
      <c r="C58" s="4">
        <v>823</v>
      </c>
      <c r="D58" s="3">
        <v>1593</v>
      </c>
      <c r="E58" s="4">
        <v>14</v>
      </c>
      <c r="F58" s="4">
        <v>11</v>
      </c>
      <c r="G58" s="4">
        <v>25</v>
      </c>
      <c r="H58" s="4">
        <v>243</v>
      </c>
      <c r="I58" s="4">
        <v>303</v>
      </c>
      <c r="J58" s="4">
        <v>546</v>
      </c>
      <c r="K58" s="11">
        <f t="shared" si="2"/>
        <v>1027</v>
      </c>
      <c r="L58" s="11">
        <f t="shared" si="3"/>
        <v>1137</v>
      </c>
      <c r="M58" s="11">
        <f t="shared" si="4"/>
        <v>2164</v>
      </c>
    </row>
    <row r="59" spans="1:13" x14ac:dyDescent="0.55000000000000004">
      <c r="A59" s="4" t="s">
        <v>60</v>
      </c>
      <c r="B59" s="4">
        <v>691</v>
      </c>
      <c r="C59" s="4">
        <v>837</v>
      </c>
      <c r="D59" s="3">
        <v>1528</v>
      </c>
      <c r="E59" s="4">
        <v>9</v>
      </c>
      <c r="F59" s="4">
        <v>16</v>
      </c>
      <c r="G59" s="4">
        <v>25</v>
      </c>
      <c r="H59" s="4">
        <v>239</v>
      </c>
      <c r="I59" s="4">
        <v>277</v>
      </c>
      <c r="J59" s="4">
        <v>516</v>
      </c>
      <c r="K59" s="11">
        <f t="shared" si="2"/>
        <v>939</v>
      </c>
      <c r="L59" s="11">
        <f t="shared" si="3"/>
        <v>1130</v>
      </c>
      <c r="M59" s="11">
        <f t="shared" si="4"/>
        <v>2069</v>
      </c>
    </row>
    <row r="60" spans="1:13" x14ac:dyDescent="0.55000000000000004">
      <c r="A60" s="4" t="s">
        <v>61</v>
      </c>
      <c r="B60" s="4">
        <v>606</v>
      </c>
      <c r="C60" s="4">
        <v>665</v>
      </c>
      <c r="D60" s="3">
        <v>1271</v>
      </c>
      <c r="E60" s="4">
        <v>6</v>
      </c>
      <c r="F60" s="4">
        <v>13</v>
      </c>
      <c r="G60" s="4">
        <v>19</v>
      </c>
      <c r="H60" s="4">
        <v>226</v>
      </c>
      <c r="I60" s="4">
        <v>286</v>
      </c>
      <c r="J60" s="4">
        <v>512</v>
      </c>
      <c r="K60" s="11">
        <f t="shared" si="2"/>
        <v>838</v>
      </c>
      <c r="L60" s="11">
        <f t="shared" si="3"/>
        <v>964</v>
      </c>
      <c r="M60" s="11">
        <f t="shared" si="4"/>
        <v>1802</v>
      </c>
    </row>
    <row r="61" spans="1:13" x14ac:dyDescent="0.55000000000000004">
      <c r="A61" s="4" t="s">
        <v>62</v>
      </c>
      <c r="B61" s="4">
        <v>589</v>
      </c>
      <c r="C61" s="4">
        <v>723</v>
      </c>
      <c r="D61" s="3">
        <v>1312</v>
      </c>
      <c r="E61" s="4">
        <v>8</v>
      </c>
      <c r="F61" s="4">
        <v>8</v>
      </c>
      <c r="G61" s="4">
        <v>16</v>
      </c>
      <c r="H61" s="4">
        <v>220</v>
      </c>
      <c r="I61" s="4">
        <v>296</v>
      </c>
      <c r="J61" s="4">
        <v>516</v>
      </c>
      <c r="K61" s="11">
        <f t="shared" si="2"/>
        <v>817</v>
      </c>
      <c r="L61" s="11">
        <f t="shared" si="3"/>
        <v>1027</v>
      </c>
      <c r="M61" s="11">
        <f t="shared" si="4"/>
        <v>1844</v>
      </c>
    </row>
    <row r="62" spans="1:13" x14ac:dyDescent="0.55000000000000004">
      <c r="A62" s="4" t="s">
        <v>63</v>
      </c>
      <c r="B62" s="4">
        <v>575</v>
      </c>
      <c r="C62" s="4">
        <v>666</v>
      </c>
      <c r="D62" s="3">
        <v>1241</v>
      </c>
      <c r="E62" s="4">
        <v>11</v>
      </c>
      <c r="F62" s="4">
        <v>14</v>
      </c>
      <c r="G62" s="4">
        <v>25</v>
      </c>
      <c r="H62" s="4">
        <v>231</v>
      </c>
      <c r="I62" s="4">
        <v>283</v>
      </c>
      <c r="J62" s="4">
        <v>514</v>
      </c>
      <c r="K62" s="11">
        <f t="shared" si="2"/>
        <v>817</v>
      </c>
      <c r="L62" s="11">
        <f t="shared" si="3"/>
        <v>963</v>
      </c>
      <c r="M62" s="11">
        <f t="shared" si="4"/>
        <v>1780</v>
      </c>
    </row>
    <row r="63" spans="1:13" x14ac:dyDescent="0.55000000000000004">
      <c r="A63" s="4" t="s">
        <v>64</v>
      </c>
      <c r="B63" s="4">
        <v>524</v>
      </c>
      <c r="C63" s="4">
        <v>562</v>
      </c>
      <c r="D63" s="3">
        <v>1086</v>
      </c>
      <c r="E63" s="4">
        <v>5</v>
      </c>
      <c r="F63" s="4">
        <v>10</v>
      </c>
      <c r="G63" s="4">
        <v>15</v>
      </c>
      <c r="H63" s="4">
        <v>188</v>
      </c>
      <c r="I63" s="4">
        <v>243</v>
      </c>
      <c r="J63" s="4">
        <v>431</v>
      </c>
      <c r="K63" s="11">
        <f t="shared" si="2"/>
        <v>717</v>
      </c>
      <c r="L63" s="11">
        <f t="shared" si="3"/>
        <v>815</v>
      </c>
      <c r="M63" s="11">
        <f t="shared" si="4"/>
        <v>1532</v>
      </c>
    </row>
    <row r="64" spans="1:13" x14ac:dyDescent="0.55000000000000004">
      <c r="A64" s="4" t="s">
        <v>65</v>
      </c>
      <c r="B64" s="4">
        <v>521</v>
      </c>
      <c r="C64" s="4">
        <v>579</v>
      </c>
      <c r="D64" s="3">
        <v>1100</v>
      </c>
      <c r="E64" s="4">
        <v>10</v>
      </c>
      <c r="F64" s="4">
        <v>9</v>
      </c>
      <c r="G64" s="4">
        <v>19</v>
      </c>
      <c r="H64" s="4">
        <v>176</v>
      </c>
      <c r="I64" s="4">
        <v>258</v>
      </c>
      <c r="J64" s="4">
        <v>434</v>
      </c>
      <c r="K64" s="11">
        <f t="shared" si="2"/>
        <v>707</v>
      </c>
      <c r="L64" s="11">
        <f t="shared" si="3"/>
        <v>846</v>
      </c>
      <c r="M64" s="11">
        <f t="shared" si="4"/>
        <v>1553</v>
      </c>
    </row>
    <row r="65" spans="1:13" x14ac:dyDescent="0.55000000000000004">
      <c r="A65" s="4" t="s">
        <v>66</v>
      </c>
      <c r="B65" s="4">
        <v>465</v>
      </c>
      <c r="C65" s="4">
        <v>572</v>
      </c>
      <c r="D65" s="3">
        <v>1037</v>
      </c>
      <c r="E65" s="4">
        <v>12</v>
      </c>
      <c r="F65" s="4">
        <v>8</v>
      </c>
      <c r="G65" s="4">
        <v>20</v>
      </c>
      <c r="H65" s="4">
        <v>175</v>
      </c>
      <c r="I65" s="4">
        <v>259</v>
      </c>
      <c r="J65" s="4">
        <v>434</v>
      </c>
      <c r="K65" s="11">
        <f t="shared" si="2"/>
        <v>652</v>
      </c>
      <c r="L65" s="11">
        <f t="shared" si="3"/>
        <v>839</v>
      </c>
      <c r="M65" s="11">
        <f t="shared" si="4"/>
        <v>1491</v>
      </c>
    </row>
    <row r="66" spans="1:13" x14ac:dyDescent="0.55000000000000004">
      <c r="A66" s="4" t="s">
        <v>67</v>
      </c>
      <c r="B66" s="4">
        <v>440</v>
      </c>
      <c r="C66" s="4">
        <v>533</v>
      </c>
      <c r="D66" s="4">
        <v>973</v>
      </c>
      <c r="E66" s="4">
        <v>8</v>
      </c>
      <c r="F66" s="4">
        <v>11</v>
      </c>
      <c r="G66" s="4">
        <v>19</v>
      </c>
      <c r="H66" s="4">
        <v>172</v>
      </c>
      <c r="I66" s="4">
        <v>229</v>
      </c>
      <c r="J66" s="4">
        <v>401</v>
      </c>
      <c r="K66" s="11">
        <f t="shared" si="2"/>
        <v>620</v>
      </c>
      <c r="L66" s="11">
        <f t="shared" si="3"/>
        <v>773</v>
      </c>
      <c r="M66" s="11">
        <f t="shared" si="4"/>
        <v>1393</v>
      </c>
    </row>
    <row r="67" spans="1:13" x14ac:dyDescent="0.55000000000000004">
      <c r="A67" s="4" t="s">
        <v>68</v>
      </c>
      <c r="B67" s="4">
        <v>483</v>
      </c>
      <c r="C67" s="4">
        <v>530</v>
      </c>
      <c r="D67" s="3">
        <v>1013</v>
      </c>
      <c r="E67" s="4">
        <v>7</v>
      </c>
      <c r="F67" s="4">
        <v>8</v>
      </c>
      <c r="G67" s="4">
        <v>15</v>
      </c>
      <c r="H67" s="4">
        <v>152</v>
      </c>
      <c r="I67" s="4">
        <v>223</v>
      </c>
      <c r="J67" s="4">
        <v>375</v>
      </c>
      <c r="K67" s="11">
        <f t="shared" si="2"/>
        <v>642</v>
      </c>
      <c r="L67" s="11">
        <f t="shared" si="3"/>
        <v>761</v>
      </c>
      <c r="M67" s="11">
        <f t="shared" si="4"/>
        <v>1403</v>
      </c>
    </row>
    <row r="68" spans="1:13" x14ac:dyDescent="0.55000000000000004">
      <c r="A68" s="4" t="s">
        <v>69</v>
      </c>
      <c r="B68" s="4">
        <v>410</v>
      </c>
      <c r="C68" s="4">
        <v>534</v>
      </c>
      <c r="D68" s="4">
        <v>944</v>
      </c>
      <c r="E68" s="4">
        <v>11</v>
      </c>
      <c r="F68" s="4">
        <v>9</v>
      </c>
      <c r="G68" s="4">
        <v>20</v>
      </c>
      <c r="H68" s="4">
        <v>153</v>
      </c>
      <c r="I68" s="4">
        <v>192</v>
      </c>
      <c r="J68" s="4">
        <v>345</v>
      </c>
      <c r="K68" s="11">
        <f t="shared" ref="K68:K109" si="52">B68+E68+H68</f>
        <v>574</v>
      </c>
      <c r="L68" s="11">
        <f t="shared" ref="L68:L109" si="53">C68+F68+I68</f>
        <v>735</v>
      </c>
      <c r="M68" s="11">
        <f t="shared" ref="M68:M109" si="54">D68+G68+J68</f>
        <v>1309</v>
      </c>
    </row>
    <row r="69" spans="1:13" x14ac:dyDescent="0.55000000000000004">
      <c r="A69" s="4" t="s">
        <v>70</v>
      </c>
      <c r="B69" s="4">
        <v>367</v>
      </c>
      <c r="C69" s="4">
        <v>500</v>
      </c>
      <c r="D69" s="4">
        <v>867</v>
      </c>
      <c r="E69" s="4">
        <v>6</v>
      </c>
      <c r="F69" s="4">
        <v>9</v>
      </c>
      <c r="G69" s="4">
        <v>15</v>
      </c>
      <c r="H69" s="4">
        <v>154</v>
      </c>
      <c r="I69" s="4">
        <v>222</v>
      </c>
      <c r="J69" s="4">
        <v>376</v>
      </c>
      <c r="K69" s="11">
        <f t="shared" si="52"/>
        <v>527</v>
      </c>
      <c r="L69" s="11">
        <f t="shared" si="53"/>
        <v>731</v>
      </c>
      <c r="M69" s="11">
        <f t="shared" si="54"/>
        <v>1258</v>
      </c>
    </row>
    <row r="70" spans="1:13" x14ac:dyDescent="0.55000000000000004">
      <c r="A70" s="4" t="s">
        <v>71</v>
      </c>
      <c r="B70" s="4">
        <v>357</v>
      </c>
      <c r="C70" s="4">
        <v>434</v>
      </c>
      <c r="D70" s="4">
        <v>791</v>
      </c>
      <c r="E70" s="4">
        <v>6</v>
      </c>
      <c r="F70" s="4">
        <v>6</v>
      </c>
      <c r="G70" s="4">
        <v>12</v>
      </c>
      <c r="H70" s="4">
        <v>126</v>
      </c>
      <c r="I70" s="4">
        <v>203</v>
      </c>
      <c r="J70" s="4">
        <v>329</v>
      </c>
      <c r="K70" s="11">
        <f t="shared" si="52"/>
        <v>489</v>
      </c>
      <c r="L70" s="11">
        <f t="shared" si="53"/>
        <v>643</v>
      </c>
      <c r="M70" s="11">
        <f t="shared" si="54"/>
        <v>1132</v>
      </c>
    </row>
    <row r="71" spans="1:13" x14ac:dyDescent="0.55000000000000004">
      <c r="A71" s="4" t="s">
        <v>72</v>
      </c>
      <c r="B71" s="4">
        <v>323</v>
      </c>
      <c r="C71" s="4">
        <v>399</v>
      </c>
      <c r="D71" s="4">
        <v>722</v>
      </c>
      <c r="E71" s="4">
        <v>9</v>
      </c>
      <c r="F71" s="4">
        <v>5</v>
      </c>
      <c r="G71" s="4">
        <v>14</v>
      </c>
      <c r="H71" s="4">
        <v>101</v>
      </c>
      <c r="I71" s="4">
        <v>174</v>
      </c>
      <c r="J71" s="4">
        <v>275</v>
      </c>
      <c r="K71" s="11">
        <f t="shared" si="52"/>
        <v>433</v>
      </c>
      <c r="L71" s="11">
        <f t="shared" si="53"/>
        <v>578</v>
      </c>
      <c r="M71" s="11">
        <f t="shared" si="54"/>
        <v>1011</v>
      </c>
    </row>
    <row r="72" spans="1:13" x14ac:dyDescent="0.55000000000000004">
      <c r="A72" s="4" t="s">
        <v>73</v>
      </c>
      <c r="B72" s="4">
        <v>292</v>
      </c>
      <c r="C72" s="4">
        <v>335</v>
      </c>
      <c r="D72" s="4">
        <v>627</v>
      </c>
      <c r="E72" s="4">
        <v>1</v>
      </c>
      <c r="F72" s="4">
        <v>4</v>
      </c>
      <c r="G72" s="4">
        <v>5</v>
      </c>
      <c r="H72" s="4">
        <v>110</v>
      </c>
      <c r="I72" s="4">
        <v>152</v>
      </c>
      <c r="J72" s="4">
        <v>262</v>
      </c>
      <c r="K72" s="11">
        <f t="shared" si="52"/>
        <v>403</v>
      </c>
      <c r="L72" s="11">
        <f t="shared" si="53"/>
        <v>491</v>
      </c>
      <c r="M72" s="11">
        <f t="shared" si="54"/>
        <v>894</v>
      </c>
    </row>
    <row r="73" spans="1:13" x14ac:dyDescent="0.55000000000000004">
      <c r="A73" s="4" t="s">
        <v>74</v>
      </c>
      <c r="B73" s="4">
        <v>266</v>
      </c>
      <c r="C73" s="4">
        <v>337</v>
      </c>
      <c r="D73" s="4">
        <v>603</v>
      </c>
      <c r="E73" s="4">
        <v>2</v>
      </c>
      <c r="F73" s="4">
        <v>6</v>
      </c>
      <c r="G73" s="4">
        <v>8</v>
      </c>
      <c r="H73" s="4">
        <v>108</v>
      </c>
      <c r="I73" s="4">
        <v>126</v>
      </c>
      <c r="J73" s="4">
        <v>234</v>
      </c>
      <c r="K73" s="11">
        <f t="shared" si="52"/>
        <v>376</v>
      </c>
      <c r="L73" s="11">
        <f t="shared" si="53"/>
        <v>469</v>
      </c>
      <c r="M73" s="11">
        <f t="shared" si="54"/>
        <v>845</v>
      </c>
    </row>
    <row r="74" spans="1:13" x14ac:dyDescent="0.55000000000000004">
      <c r="A74" s="4" t="s">
        <v>75</v>
      </c>
      <c r="B74" s="4">
        <v>259</v>
      </c>
      <c r="C74" s="4">
        <v>317</v>
      </c>
      <c r="D74" s="4">
        <v>576</v>
      </c>
      <c r="E74" s="4">
        <v>6</v>
      </c>
      <c r="F74" s="4">
        <v>4</v>
      </c>
      <c r="G74" s="4">
        <v>10</v>
      </c>
      <c r="H74" s="4">
        <v>92</v>
      </c>
      <c r="I74" s="4">
        <v>124</v>
      </c>
      <c r="J74" s="4">
        <v>216</v>
      </c>
      <c r="K74" s="11">
        <f t="shared" si="52"/>
        <v>357</v>
      </c>
      <c r="L74" s="11">
        <f t="shared" si="53"/>
        <v>445</v>
      </c>
      <c r="M74" s="11">
        <f t="shared" si="54"/>
        <v>802</v>
      </c>
    </row>
    <row r="75" spans="1:13" x14ac:dyDescent="0.55000000000000004">
      <c r="A75" s="4" t="s">
        <v>76</v>
      </c>
      <c r="B75" s="4">
        <v>238</v>
      </c>
      <c r="C75" s="4">
        <v>330</v>
      </c>
      <c r="D75" s="4">
        <v>568</v>
      </c>
      <c r="E75" s="4">
        <v>2</v>
      </c>
      <c r="F75" s="4">
        <v>2</v>
      </c>
      <c r="G75" s="4">
        <v>4</v>
      </c>
      <c r="H75" s="4">
        <v>89</v>
      </c>
      <c r="I75" s="4">
        <v>125</v>
      </c>
      <c r="J75" s="4">
        <v>214</v>
      </c>
      <c r="K75" s="11">
        <f t="shared" si="52"/>
        <v>329</v>
      </c>
      <c r="L75" s="11">
        <f t="shared" si="53"/>
        <v>457</v>
      </c>
      <c r="M75" s="11">
        <f t="shared" si="54"/>
        <v>786</v>
      </c>
    </row>
    <row r="76" spans="1:13" x14ac:dyDescent="0.55000000000000004">
      <c r="A76" s="4" t="s">
        <v>77</v>
      </c>
      <c r="B76" s="4">
        <v>242</v>
      </c>
      <c r="C76" s="4">
        <v>309</v>
      </c>
      <c r="D76" s="4">
        <v>551</v>
      </c>
      <c r="E76" s="4">
        <v>3</v>
      </c>
      <c r="F76" s="4">
        <v>3</v>
      </c>
      <c r="G76" s="4">
        <v>6</v>
      </c>
      <c r="H76" s="4">
        <v>106</v>
      </c>
      <c r="I76" s="4">
        <v>116</v>
      </c>
      <c r="J76" s="4">
        <v>222</v>
      </c>
      <c r="K76" s="11">
        <f t="shared" si="52"/>
        <v>351</v>
      </c>
      <c r="L76" s="11">
        <f t="shared" si="53"/>
        <v>428</v>
      </c>
      <c r="M76" s="11">
        <f t="shared" si="54"/>
        <v>779</v>
      </c>
    </row>
    <row r="77" spans="1:13" x14ac:dyDescent="0.55000000000000004">
      <c r="A77" s="4" t="s">
        <v>78</v>
      </c>
      <c r="B77" s="4">
        <v>267</v>
      </c>
      <c r="C77" s="4">
        <v>358</v>
      </c>
      <c r="D77" s="4">
        <v>625</v>
      </c>
      <c r="E77" s="4">
        <v>2</v>
      </c>
      <c r="F77" s="4">
        <v>8</v>
      </c>
      <c r="G77" s="4">
        <v>10</v>
      </c>
      <c r="H77" s="4">
        <v>69</v>
      </c>
      <c r="I77" s="4">
        <v>118</v>
      </c>
      <c r="J77" s="4">
        <v>187</v>
      </c>
      <c r="K77" s="11">
        <f t="shared" si="52"/>
        <v>338</v>
      </c>
      <c r="L77" s="11">
        <f t="shared" si="53"/>
        <v>484</v>
      </c>
      <c r="M77" s="11">
        <f t="shared" si="54"/>
        <v>822</v>
      </c>
    </row>
    <row r="78" spans="1:13" x14ac:dyDescent="0.55000000000000004">
      <c r="A78" s="4" t="s">
        <v>79</v>
      </c>
      <c r="B78" s="4">
        <v>188</v>
      </c>
      <c r="C78" s="4">
        <v>238</v>
      </c>
      <c r="D78" s="4">
        <v>426</v>
      </c>
      <c r="E78" s="4">
        <v>4</v>
      </c>
      <c r="F78" s="4">
        <v>6</v>
      </c>
      <c r="G78" s="4">
        <v>10</v>
      </c>
      <c r="H78" s="4">
        <v>50</v>
      </c>
      <c r="I78" s="4">
        <v>107</v>
      </c>
      <c r="J78" s="4">
        <v>157</v>
      </c>
      <c r="K78" s="11">
        <f t="shared" si="52"/>
        <v>242</v>
      </c>
      <c r="L78" s="11">
        <f t="shared" si="53"/>
        <v>351</v>
      </c>
      <c r="M78" s="11">
        <f t="shared" si="54"/>
        <v>593</v>
      </c>
    </row>
    <row r="79" spans="1:13" x14ac:dyDescent="0.55000000000000004">
      <c r="A79" s="4" t="s">
        <v>80</v>
      </c>
      <c r="B79" s="4">
        <v>204</v>
      </c>
      <c r="C79" s="4">
        <v>275</v>
      </c>
      <c r="D79" s="4">
        <v>479</v>
      </c>
      <c r="E79" s="4">
        <v>2</v>
      </c>
      <c r="F79" s="4">
        <v>5</v>
      </c>
      <c r="G79" s="4">
        <v>7</v>
      </c>
      <c r="H79" s="4">
        <v>73</v>
      </c>
      <c r="I79" s="4">
        <v>112</v>
      </c>
      <c r="J79" s="4">
        <v>185</v>
      </c>
      <c r="K79" s="11">
        <f t="shared" si="52"/>
        <v>279</v>
      </c>
      <c r="L79" s="11">
        <f t="shared" si="53"/>
        <v>392</v>
      </c>
      <c r="M79" s="11">
        <f t="shared" si="54"/>
        <v>671</v>
      </c>
    </row>
    <row r="80" spans="1:13" x14ac:dyDescent="0.55000000000000004">
      <c r="A80" s="4" t="s">
        <v>81</v>
      </c>
      <c r="B80" s="4">
        <v>208</v>
      </c>
      <c r="C80" s="4">
        <v>307</v>
      </c>
      <c r="D80" s="4">
        <v>515</v>
      </c>
      <c r="E80" s="4">
        <v>2</v>
      </c>
      <c r="F80" s="4">
        <v>4</v>
      </c>
      <c r="G80" s="4">
        <v>6</v>
      </c>
      <c r="H80" s="4">
        <v>82</v>
      </c>
      <c r="I80" s="4">
        <v>122</v>
      </c>
      <c r="J80" s="4">
        <v>204</v>
      </c>
      <c r="K80" s="11">
        <f t="shared" si="52"/>
        <v>292</v>
      </c>
      <c r="L80" s="11">
        <f t="shared" si="53"/>
        <v>433</v>
      </c>
      <c r="M80" s="11">
        <f t="shared" si="54"/>
        <v>725</v>
      </c>
    </row>
    <row r="81" spans="1:13" x14ac:dyDescent="0.55000000000000004">
      <c r="A81" s="4" t="s">
        <v>82</v>
      </c>
      <c r="B81" s="4">
        <v>185</v>
      </c>
      <c r="C81" s="4">
        <v>285</v>
      </c>
      <c r="D81" s="4">
        <v>470</v>
      </c>
      <c r="E81" s="4">
        <v>7</v>
      </c>
      <c r="F81" s="4">
        <v>6</v>
      </c>
      <c r="G81" s="4">
        <v>13</v>
      </c>
      <c r="H81" s="4">
        <v>62</v>
      </c>
      <c r="I81" s="4">
        <v>110</v>
      </c>
      <c r="J81" s="4">
        <v>172</v>
      </c>
      <c r="K81" s="11">
        <f t="shared" si="52"/>
        <v>254</v>
      </c>
      <c r="L81" s="11">
        <f t="shared" si="53"/>
        <v>401</v>
      </c>
      <c r="M81" s="11">
        <f t="shared" si="54"/>
        <v>655</v>
      </c>
    </row>
    <row r="82" spans="1:13" x14ac:dyDescent="0.55000000000000004">
      <c r="A82" s="4" t="s">
        <v>83</v>
      </c>
      <c r="B82" s="4">
        <v>185</v>
      </c>
      <c r="C82" s="4">
        <v>260</v>
      </c>
      <c r="D82" s="4">
        <v>445</v>
      </c>
      <c r="E82" s="4">
        <v>1</v>
      </c>
      <c r="F82" s="4">
        <v>8</v>
      </c>
      <c r="G82" s="4">
        <v>9</v>
      </c>
      <c r="H82" s="4">
        <v>62</v>
      </c>
      <c r="I82" s="4">
        <v>119</v>
      </c>
      <c r="J82" s="4">
        <v>181</v>
      </c>
      <c r="K82" s="11">
        <f t="shared" si="52"/>
        <v>248</v>
      </c>
      <c r="L82" s="11">
        <f t="shared" si="53"/>
        <v>387</v>
      </c>
      <c r="M82" s="11">
        <f t="shared" si="54"/>
        <v>635</v>
      </c>
    </row>
    <row r="83" spans="1:13" x14ac:dyDescent="0.55000000000000004">
      <c r="A83" s="4" t="s">
        <v>84</v>
      </c>
      <c r="B83" s="4">
        <v>155</v>
      </c>
      <c r="C83" s="4">
        <v>235</v>
      </c>
      <c r="D83" s="4">
        <v>390</v>
      </c>
      <c r="E83" s="4">
        <v>3</v>
      </c>
      <c r="F83" s="4">
        <v>6</v>
      </c>
      <c r="G83" s="4">
        <v>9</v>
      </c>
      <c r="H83" s="4">
        <v>55</v>
      </c>
      <c r="I83" s="4">
        <v>83</v>
      </c>
      <c r="J83" s="4">
        <v>138</v>
      </c>
      <c r="K83" s="11">
        <f t="shared" si="52"/>
        <v>213</v>
      </c>
      <c r="L83" s="11">
        <f t="shared" si="53"/>
        <v>324</v>
      </c>
      <c r="M83" s="11">
        <f t="shared" si="54"/>
        <v>537</v>
      </c>
    </row>
    <row r="84" spans="1:13" x14ac:dyDescent="0.55000000000000004">
      <c r="A84" s="4" t="s">
        <v>85</v>
      </c>
      <c r="B84" s="4">
        <v>118</v>
      </c>
      <c r="C84" s="4">
        <v>199</v>
      </c>
      <c r="D84" s="4">
        <v>317</v>
      </c>
      <c r="E84" s="4">
        <v>2</v>
      </c>
      <c r="F84" s="4">
        <v>3</v>
      </c>
      <c r="G84" s="4">
        <v>5</v>
      </c>
      <c r="H84" s="4">
        <v>41</v>
      </c>
      <c r="I84" s="4">
        <v>76</v>
      </c>
      <c r="J84" s="4">
        <v>117</v>
      </c>
      <c r="K84" s="11">
        <f t="shared" si="52"/>
        <v>161</v>
      </c>
      <c r="L84" s="11">
        <f t="shared" si="53"/>
        <v>278</v>
      </c>
      <c r="M84" s="11">
        <f t="shared" si="54"/>
        <v>439</v>
      </c>
    </row>
    <row r="85" spans="1:13" x14ac:dyDescent="0.55000000000000004">
      <c r="A85" s="4" t="s">
        <v>86</v>
      </c>
      <c r="B85" s="4">
        <v>114</v>
      </c>
      <c r="C85" s="4">
        <v>190</v>
      </c>
      <c r="D85" s="4">
        <v>304</v>
      </c>
      <c r="E85" s="4">
        <v>2</v>
      </c>
      <c r="F85" s="4">
        <v>4</v>
      </c>
      <c r="G85" s="4">
        <v>6</v>
      </c>
      <c r="H85" s="4">
        <v>46</v>
      </c>
      <c r="I85" s="4">
        <v>77</v>
      </c>
      <c r="J85" s="4">
        <v>123</v>
      </c>
      <c r="K85" s="11">
        <f t="shared" si="52"/>
        <v>162</v>
      </c>
      <c r="L85" s="11">
        <f t="shared" si="53"/>
        <v>271</v>
      </c>
      <c r="M85" s="11">
        <f t="shared" si="54"/>
        <v>433</v>
      </c>
    </row>
    <row r="86" spans="1:13" x14ac:dyDescent="0.55000000000000004">
      <c r="A86" s="4" t="s">
        <v>87</v>
      </c>
      <c r="B86" s="4">
        <v>90</v>
      </c>
      <c r="C86" s="4">
        <v>172</v>
      </c>
      <c r="D86" s="4">
        <v>262</v>
      </c>
      <c r="E86" s="4">
        <v>1</v>
      </c>
      <c r="F86" s="4">
        <v>3</v>
      </c>
      <c r="G86" s="4">
        <v>4</v>
      </c>
      <c r="H86" s="4">
        <v>44</v>
      </c>
      <c r="I86" s="4">
        <v>71</v>
      </c>
      <c r="J86" s="4">
        <v>115</v>
      </c>
      <c r="K86" s="11">
        <f t="shared" si="52"/>
        <v>135</v>
      </c>
      <c r="L86" s="11">
        <f t="shared" si="53"/>
        <v>246</v>
      </c>
      <c r="M86" s="11">
        <f t="shared" si="54"/>
        <v>381</v>
      </c>
    </row>
    <row r="87" spans="1:13" x14ac:dyDescent="0.55000000000000004">
      <c r="A87" s="4" t="s">
        <v>88</v>
      </c>
      <c r="B87" s="4">
        <v>105</v>
      </c>
      <c r="C87" s="4">
        <v>161</v>
      </c>
      <c r="D87" s="4">
        <v>266</v>
      </c>
      <c r="E87" s="4">
        <v>3</v>
      </c>
      <c r="F87" s="4">
        <v>3</v>
      </c>
      <c r="G87" s="4">
        <v>6</v>
      </c>
      <c r="H87" s="4">
        <v>28</v>
      </c>
      <c r="I87" s="4">
        <v>51</v>
      </c>
      <c r="J87" s="4">
        <v>79</v>
      </c>
      <c r="K87" s="11">
        <f t="shared" si="52"/>
        <v>136</v>
      </c>
      <c r="L87" s="11">
        <f t="shared" si="53"/>
        <v>215</v>
      </c>
      <c r="M87" s="11">
        <f t="shared" si="54"/>
        <v>351</v>
      </c>
    </row>
    <row r="88" spans="1:13" x14ac:dyDescent="0.55000000000000004">
      <c r="A88" s="4" t="s">
        <v>89</v>
      </c>
      <c r="B88" s="4">
        <v>81</v>
      </c>
      <c r="C88" s="4">
        <v>159</v>
      </c>
      <c r="D88" s="4">
        <v>240</v>
      </c>
      <c r="E88" s="4">
        <v>0</v>
      </c>
      <c r="F88" s="4">
        <v>2</v>
      </c>
      <c r="G88" s="4">
        <v>2</v>
      </c>
      <c r="H88" s="4">
        <v>24</v>
      </c>
      <c r="I88" s="4">
        <v>58</v>
      </c>
      <c r="J88" s="4">
        <v>82</v>
      </c>
      <c r="K88" s="11">
        <f t="shared" si="52"/>
        <v>105</v>
      </c>
      <c r="L88" s="11">
        <f t="shared" si="53"/>
        <v>219</v>
      </c>
      <c r="M88" s="11">
        <f t="shared" si="54"/>
        <v>324</v>
      </c>
    </row>
    <row r="89" spans="1:13" x14ac:dyDescent="0.55000000000000004">
      <c r="A89" s="4" t="s">
        <v>90</v>
      </c>
      <c r="B89" s="4">
        <v>68</v>
      </c>
      <c r="C89" s="4">
        <v>143</v>
      </c>
      <c r="D89" s="4">
        <v>211</v>
      </c>
      <c r="E89" s="4">
        <v>2</v>
      </c>
      <c r="F89" s="4">
        <v>5</v>
      </c>
      <c r="G89" s="4">
        <v>7</v>
      </c>
      <c r="H89" s="4">
        <v>26</v>
      </c>
      <c r="I89" s="4">
        <v>44</v>
      </c>
      <c r="J89" s="4">
        <v>70</v>
      </c>
      <c r="K89" s="11">
        <f t="shared" si="52"/>
        <v>96</v>
      </c>
      <c r="L89" s="11">
        <f t="shared" si="53"/>
        <v>192</v>
      </c>
      <c r="M89" s="11">
        <f t="shared" si="54"/>
        <v>288</v>
      </c>
    </row>
    <row r="90" spans="1:13" x14ac:dyDescent="0.55000000000000004">
      <c r="A90" s="4" t="s">
        <v>91</v>
      </c>
      <c r="B90" s="4">
        <v>61</v>
      </c>
      <c r="C90" s="4">
        <v>107</v>
      </c>
      <c r="D90" s="4">
        <v>168</v>
      </c>
      <c r="E90" s="4">
        <v>1</v>
      </c>
      <c r="F90" s="4">
        <v>2</v>
      </c>
      <c r="G90" s="4">
        <v>3</v>
      </c>
      <c r="H90" s="4">
        <v>21</v>
      </c>
      <c r="I90" s="4">
        <v>37</v>
      </c>
      <c r="J90" s="4">
        <v>58</v>
      </c>
      <c r="K90" s="11">
        <f t="shared" si="52"/>
        <v>83</v>
      </c>
      <c r="L90" s="11">
        <f t="shared" si="53"/>
        <v>146</v>
      </c>
      <c r="M90" s="11">
        <f t="shared" si="54"/>
        <v>229</v>
      </c>
    </row>
    <row r="91" spans="1:13" x14ac:dyDescent="0.55000000000000004">
      <c r="A91" s="4" t="s">
        <v>92</v>
      </c>
      <c r="B91" s="4">
        <v>64</v>
      </c>
      <c r="C91" s="4">
        <v>113</v>
      </c>
      <c r="D91" s="4">
        <v>177</v>
      </c>
      <c r="E91" s="4">
        <v>1</v>
      </c>
      <c r="F91" s="4">
        <v>1</v>
      </c>
      <c r="G91" s="4">
        <v>2</v>
      </c>
      <c r="H91" s="4">
        <v>23</v>
      </c>
      <c r="I91" s="4">
        <v>40</v>
      </c>
      <c r="J91" s="4">
        <v>63</v>
      </c>
      <c r="K91" s="11">
        <f t="shared" si="52"/>
        <v>88</v>
      </c>
      <c r="L91" s="11">
        <f t="shared" si="53"/>
        <v>154</v>
      </c>
      <c r="M91" s="11">
        <f t="shared" si="54"/>
        <v>242</v>
      </c>
    </row>
    <row r="92" spans="1:13" x14ac:dyDescent="0.55000000000000004">
      <c r="A92" s="4" t="s">
        <v>93</v>
      </c>
      <c r="B92" s="4">
        <v>38</v>
      </c>
      <c r="C92" s="4">
        <v>81</v>
      </c>
      <c r="D92" s="4">
        <v>119</v>
      </c>
      <c r="E92" s="4">
        <v>1</v>
      </c>
      <c r="F92" s="4">
        <v>2</v>
      </c>
      <c r="G92" s="4">
        <v>3</v>
      </c>
      <c r="H92" s="4">
        <v>15</v>
      </c>
      <c r="I92" s="4">
        <v>26</v>
      </c>
      <c r="J92" s="4">
        <v>41</v>
      </c>
      <c r="K92" s="11">
        <f t="shared" si="52"/>
        <v>54</v>
      </c>
      <c r="L92" s="11">
        <f t="shared" si="53"/>
        <v>109</v>
      </c>
      <c r="M92" s="11">
        <f t="shared" si="54"/>
        <v>163</v>
      </c>
    </row>
    <row r="93" spans="1:13" x14ac:dyDescent="0.55000000000000004">
      <c r="A93" s="4" t="s">
        <v>94</v>
      </c>
      <c r="B93" s="4">
        <v>35</v>
      </c>
      <c r="C93" s="4">
        <v>79</v>
      </c>
      <c r="D93" s="4">
        <v>114</v>
      </c>
      <c r="E93" s="4">
        <v>1</v>
      </c>
      <c r="F93" s="4">
        <v>2</v>
      </c>
      <c r="G93" s="4">
        <v>3</v>
      </c>
      <c r="H93" s="4">
        <v>13</v>
      </c>
      <c r="I93" s="4">
        <v>12</v>
      </c>
      <c r="J93" s="4">
        <v>25</v>
      </c>
      <c r="K93" s="11">
        <f t="shared" si="52"/>
        <v>49</v>
      </c>
      <c r="L93" s="11">
        <f t="shared" si="53"/>
        <v>93</v>
      </c>
      <c r="M93" s="11">
        <f t="shared" si="54"/>
        <v>142</v>
      </c>
    </row>
    <row r="94" spans="1:13" x14ac:dyDescent="0.55000000000000004">
      <c r="A94" s="4" t="s">
        <v>95</v>
      </c>
      <c r="B94" s="4">
        <v>21</v>
      </c>
      <c r="C94" s="4">
        <v>53</v>
      </c>
      <c r="D94" s="4">
        <v>74</v>
      </c>
      <c r="E94" s="4">
        <v>1</v>
      </c>
      <c r="F94" s="4">
        <v>3</v>
      </c>
      <c r="G94" s="4">
        <v>4</v>
      </c>
      <c r="H94" s="4">
        <v>14</v>
      </c>
      <c r="I94" s="4">
        <v>18</v>
      </c>
      <c r="J94" s="4">
        <v>32</v>
      </c>
      <c r="K94" s="11">
        <f t="shared" si="52"/>
        <v>36</v>
      </c>
      <c r="L94" s="11">
        <f t="shared" si="53"/>
        <v>74</v>
      </c>
      <c r="M94" s="11">
        <f t="shared" si="54"/>
        <v>110</v>
      </c>
    </row>
    <row r="95" spans="1:13" x14ac:dyDescent="0.55000000000000004">
      <c r="A95" s="4" t="s">
        <v>96</v>
      </c>
      <c r="B95" s="4">
        <v>20</v>
      </c>
      <c r="C95" s="4">
        <v>49</v>
      </c>
      <c r="D95" s="4">
        <v>69</v>
      </c>
      <c r="E95" s="4">
        <v>0</v>
      </c>
      <c r="F95" s="4">
        <v>0</v>
      </c>
      <c r="G95" s="4">
        <v>0</v>
      </c>
      <c r="H95" s="4">
        <v>10</v>
      </c>
      <c r="I95" s="4">
        <v>15</v>
      </c>
      <c r="J95" s="4">
        <v>25</v>
      </c>
      <c r="K95" s="11">
        <f t="shared" si="52"/>
        <v>30</v>
      </c>
      <c r="L95" s="11">
        <f t="shared" si="53"/>
        <v>64</v>
      </c>
      <c r="M95" s="11">
        <f t="shared" si="54"/>
        <v>94</v>
      </c>
    </row>
    <row r="96" spans="1:13" x14ac:dyDescent="0.55000000000000004">
      <c r="A96" s="4" t="s">
        <v>97</v>
      </c>
      <c r="B96" s="4">
        <v>19</v>
      </c>
      <c r="C96" s="4">
        <v>28</v>
      </c>
      <c r="D96" s="4">
        <v>47</v>
      </c>
      <c r="E96" s="4">
        <v>0</v>
      </c>
      <c r="F96" s="4">
        <v>0</v>
      </c>
      <c r="G96" s="4">
        <v>0</v>
      </c>
      <c r="H96" s="4">
        <v>5</v>
      </c>
      <c r="I96" s="4">
        <v>21</v>
      </c>
      <c r="J96" s="4">
        <v>26</v>
      </c>
      <c r="K96" s="11">
        <f t="shared" si="52"/>
        <v>24</v>
      </c>
      <c r="L96" s="11">
        <f t="shared" si="53"/>
        <v>49</v>
      </c>
      <c r="M96" s="11">
        <f t="shared" si="54"/>
        <v>73</v>
      </c>
    </row>
    <row r="97" spans="1:13" x14ac:dyDescent="0.55000000000000004">
      <c r="A97" s="4" t="s">
        <v>98</v>
      </c>
      <c r="B97" s="4">
        <v>10</v>
      </c>
      <c r="C97" s="4">
        <v>26</v>
      </c>
      <c r="D97" s="4">
        <v>36</v>
      </c>
      <c r="E97" s="4">
        <v>0</v>
      </c>
      <c r="F97" s="4">
        <v>3</v>
      </c>
      <c r="G97" s="4">
        <v>3</v>
      </c>
      <c r="H97" s="4">
        <v>1</v>
      </c>
      <c r="I97" s="4">
        <v>6</v>
      </c>
      <c r="J97" s="4">
        <v>7</v>
      </c>
      <c r="K97" s="11">
        <f t="shared" si="52"/>
        <v>11</v>
      </c>
      <c r="L97" s="11">
        <f t="shared" si="53"/>
        <v>35</v>
      </c>
      <c r="M97" s="11">
        <f t="shared" si="54"/>
        <v>46</v>
      </c>
    </row>
    <row r="98" spans="1:13" x14ac:dyDescent="0.55000000000000004">
      <c r="A98" s="4" t="s">
        <v>99</v>
      </c>
      <c r="B98" s="4">
        <v>12</v>
      </c>
      <c r="C98" s="4">
        <v>15</v>
      </c>
      <c r="D98" s="4">
        <v>27</v>
      </c>
      <c r="E98" s="4">
        <v>0</v>
      </c>
      <c r="F98" s="4">
        <v>0</v>
      </c>
      <c r="G98" s="4">
        <v>0</v>
      </c>
      <c r="H98" s="4">
        <v>6</v>
      </c>
      <c r="I98" s="4">
        <v>9</v>
      </c>
      <c r="J98" s="4">
        <v>15</v>
      </c>
      <c r="K98" s="11">
        <f t="shared" si="52"/>
        <v>18</v>
      </c>
      <c r="L98" s="11">
        <f t="shared" si="53"/>
        <v>24</v>
      </c>
      <c r="M98" s="11">
        <f t="shared" si="54"/>
        <v>42</v>
      </c>
    </row>
    <row r="99" spans="1:13" x14ac:dyDescent="0.55000000000000004">
      <c r="A99" s="4" t="s">
        <v>100</v>
      </c>
      <c r="B99" s="4">
        <v>11</v>
      </c>
      <c r="C99" s="4">
        <v>28</v>
      </c>
      <c r="D99" s="4">
        <v>39</v>
      </c>
      <c r="E99" s="4">
        <v>0</v>
      </c>
      <c r="F99" s="4">
        <v>1</v>
      </c>
      <c r="G99" s="4">
        <v>1</v>
      </c>
      <c r="H99" s="4">
        <v>3</v>
      </c>
      <c r="I99" s="4">
        <v>6</v>
      </c>
      <c r="J99" s="4">
        <v>9</v>
      </c>
      <c r="K99" s="11">
        <f t="shared" si="52"/>
        <v>14</v>
      </c>
      <c r="L99" s="11">
        <f t="shared" si="53"/>
        <v>35</v>
      </c>
      <c r="M99" s="11">
        <f t="shared" si="54"/>
        <v>49</v>
      </c>
    </row>
    <row r="100" spans="1:13" x14ac:dyDescent="0.55000000000000004">
      <c r="A100" s="4" t="s">
        <v>101</v>
      </c>
      <c r="B100" s="4">
        <v>7</v>
      </c>
      <c r="C100" s="4">
        <v>12</v>
      </c>
      <c r="D100" s="4">
        <v>19</v>
      </c>
      <c r="E100" s="4">
        <v>0</v>
      </c>
      <c r="F100" s="4">
        <v>0</v>
      </c>
      <c r="G100" s="4">
        <v>0</v>
      </c>
      <c r="H100" s="4">
        <v>5</v>
      </c>
      <c r="I100" s="4">
        <v>4</v>
      </c>
      <c r="J100" s="4">
        <v>9</v>
      </c>
      <c r="K100" s="11">
        <f t="shared" si="52"/>
        <v>12</v>
      </c>
      <c r="L100" s="11">
        <f t="shared" si="53"/>
        <v>16</v>
      </c>
      <c r="M100" s="11">
        <f t="shared" si="54"/>
        <v>28</v>
      </c>
    </row>
    <row r="101" spans="1:13" x14ac:dyDescent="0.55000000000000004">
      <c r="A101" s="4" t="s">
        <v>102</v>
      </c>
      <c r="B101" s="4">
        <v>6</v>
      </c>
      <c r="C101" s="4">
        <v>13</v>
      </c>
      <c r="D101" s="4">
        <v>19</v>
      </c>
      <c r="E101" s="4">
        <v>0</v>
      </c>
      <c r="F101" s="4">
        <v>1</v>
      </c>
      <c r="G101" s="4">
        <v>1</v>
      </c>
      <c r="H101" s="4">
        <v>5</v>
      </c>
      <c r="I101" s="4">
        <v>1</v>
      </c>
      <c r="J101" s="4">
        <v>6</v>
      </c>
      <c r="K101" s="11">
        <f t="shared" si="52"/>
        <v>11</v>
      </c>
      <c r="L101" s="11">
        <f t="shared" si="53"/>
        <v>15</v>
      </c>
      <c r="M101" s="11">
        <f t="shared" si="54"/>
        <v>26</v>
      </c>
    </row>
    <row r="102" spans="1:13" x14ac:dyDescent="0.55000000000000004">
      <c r="A102" s="4" t="s">
        <v>103</v>
      </c>
      <c r="B102" s="4">
        <v>3</v>
      </c>
      <c r="C102" s="4">
        <v>10</v>
      </c>
      <c r="D102" s="4">
        <v>13</v>
      </c>
      <c r="E102" s="4">
        <v>0</v>
      </c>
      <c r="F102" s="4">
        <v>0</v>
      </c>
      <c r="G102" s="4">
        <v>0</v>
      </c>
      <c r="H102" s="4">
        <v>3</v>
      </c>
      <c r="I102" s="4">
        <v>2</v>
      </c>
      <c r="J102" s="4">
        <v>5</v>
      </c>
      <c r="K102" s="11">
        <f t="shared" si="52"/>
        <v>6</v>
      </c>
      <c r="L102" s="11">
        <f t="shared" si="53"/>
        <v>12</v>
      </c>
      <c r="M102" s="11">
        <f t="shared" si="54"/>
        <v>18</v>
      </c>
    </row>
    <row r="103" spans="1:13" x14ac:dyDescent="0.55000000000000004">
      <c r="A103" s="4" t="s">
        <v>104</v>
      </c>
      <c r="B103" s="4">
        <v>4</v>
      </c>
      <c r="C103" s="4">
        <v>10</v>
      </c>
      <c r="D103" s="4">
        <v>14</v>
      </c>
      <c r="E103" s="4">
        <v>0</v>
      </c>
      <c r="F103" s="4">
        <v>0</v>
      </c>
      <c r="G103" s="4">
        <v>0</v>
      </c>
      <c r="H103" s="4">
        <v>2</v>
      </c>
      <c r="I103" s="4">
        <v>4</v>
      </c>
      <c r="J103" s="4">
        <v>6</v>
      </c>
      <c r="K103" s="11">
        <f t="shared" si="52"/>
        <v>6</v>
      </c>
      <c r="L103" s="11">
        <f t="shared" si="53"/>
        <v>14</v>
      </c>
      <c r="M103" s="11">
        <f t="shared" si="54"/>
        <v>20</v>
      </c>
    </row>
    <row r="104" spans="1:13" x14ac:dyDescent="0.55000000000000004">
      <c r="A104" s="4" t="s">
        <v>105</v>
      </c>
      <c r="B104" s="4">
        <v>35</v>
      </c>
      <c r="C104" s="4">
        <v>37</v>
      </c>
      <c r="D104" s="4">
        <v>72</v>
      </c>
      <c r="E104" s="4">
        <v>0</v>
      </c>
      <c r="F104" s="4">
        <v>1</v>
      </c>
      <c r="G104" s="4">
        <v>1</v>
      </c>
      <c r="H104" s="4">
        <v>6</v>
      </c>
      <c r="I104" s="4">
        <v>2</v>
      </c>
      <c r="J104" s="4">
        <v>8</v>
      </c>
      <c r="K104" s="11">
        <f t="shared" si="52"/>
        <v>41</v>
      </c>
      <c r="L104" s="11">
        <f t="shared" si="53"/>
        <v>40</v>
      </c>
      <c r="M104" s="11">
        <f t="shared" si="54"/>
        <v>81</v>
      </c>
    </row>
    <row r="105" spans="1:13" x14ac:dyDescent="0.55000000000000004">
      <c r="A105" s="5" t="s">
        <v>106</v>
      </c>
      <c r="B105" s="11">
        <v>167</v>
      </c>
      <c r="C105" s="11">
        <v>128</v>
      </c>
      <c r="D105" s="11">
        <v>295</v>
      </c>
      <c r="E105" s="11">
        <v>5</v>
      </c>
      <c r="F105" s="11">
        <v>5</v>
      </c>
      <c r="G105" s="11">
        <v>10</v>
      </c>
      <c r="H105" s="11">
        <v>150</v>
      </c>
      <c r="I105" s="11">
        <v>133</v>
      </c>
      <c r="J105" s="11">
        <v>283</v>
      </c>
      <c r="K105" s="11">
        <f t="shared" si="52"/>
        <v>322</v>
      </c>
      <c r="L105" s="11">
        <f t="shared" si="53"/>
        <v>266</v>
      </c>
      <c r="M105" s="11">
        <f t="shared" si="54"/>
        <v>588</v>
      </c>
    </row>
    <row r="106" spans="1:13" x14ac:dyDescent="0.55000000000000004">
      <c r="A106" s="5" t="s">
        <v>107</v>
      </c>
      <c r="B106" s="11">
        <v>298</v>
      </c>
      <c r="C106" s="11">
        <v>197</v>
      </c>
      <c r="D106" s="11">
        <v>495</v>
      </c>
      <c r="E106" s="11">
        <v>3</v>
      </c>
      <c r="F106" s="11">
        <v>5</v>
      </c>
      <c r="G106" s="11">
        <v>8</v>
      </c>
      <c r="H106" s="11">
        <v>403</v>
      </c>
      <c r="I106" s="11">
        <v>306</v>
      </c>
      <c r="J106" s="11">
        <v>709</v>
      </c>
      <c r="K106" s="11">
        <f t="shared" si="52"/>
        <v>704</v>
      </c>
      <c r="L106" s="11">
        <f t="shared" si="53"/>
        <v>508</v>
      </c>
      <c r="M106" s="11">
        <f t="shared" si="54"/>
        <v>1212</v>
      </c>
    </row>
    <row r="107" spans="1:13" x14ac:dyDescent="0.55000000000000004">
      <c r="A107" s="5" t="s">
        <v>108</v>
      </c>
      <c r="B107" s="11">
        <v>148</v>
      </c>
      <c r="C107" s="11">
        <v>27</v>
      </c>
      <c r="D107" s="11">
        <v>175</v>
      </c>
      <c r="E107" s="11">
        <v>1</v>
      </c>
      <c r="F107" s="11">
        <v>0</v>
      </c>
      <c r="G107" s="11">
        <v>1</v>
      </c>
      <c r="H107" s="11">
        <v>186</v>
      </c>
      <c r="I107" s="11">
        <v>158</v>
      </c>
      <c r="J107" s="11">
        <v>344</v>
      </c>
      <c r="K107" s="11">
        <f t="shared" si="52"/>
        <v>335</v>
      </c>
      <c r="L107" s="11">
        <f t="shared" si="53"/>
        <v>185</v>
      </c>
      <c r="M107" s="11">
        <f t="shared" si="54"/>
        <v>520</v>
      </c>
    </row>
    <row r="108" spans="1:13" x14ac:dyDescent="0.55000000000000004">
      <c r="A108" s="5" t="s">
        <v>109</v>
      </c>
      <c r="B108" s="11">
        <v>0</v>
      </c>
      <c r="C108" s="11">
        <v>1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f t="shared" si="52"/>
        <v>0</v>
      </c>
      <c r="L108" s="11">
        <f t="shared" si="53"/>
        <v>1</v>
      </c>
      <c r="M108" s="11">
        <f t="shared" si="54"/>
        <v>1</v>
      </c>
    </row>
    <row r="109" spans="1:13" x14ac:dyDescent="0.55000000000000004">
      <c r="A109" s="11" t="s">
        <v>2</v>
      </c>
      <c r="B109" s="11">
        <f t="shared" ref="B109:J109" si="55">SUM(B3:B108)</f>
        <v>55929</v>
      </c>
      <c r="C109" s="11">
        <f t="shared" si="55"/>
        <v>58988</v>
      </c>
      <c r="D109" s="14">
        <f t="shared" si="55"/>
        <v>114917</v>
      </c>
      <c r="E109" s="11">
        <f t="shared" si="55"/>
        <v>736</v>
      </c>
      <c r="F109" s="11">
        <f t="shared" si="55"/>
        <v>817</v>
      </c>
      <c r="G109" s="11">
        <f t="shared" si="55"/>
        <v>1553</v>
      </c>
      <c r="H109" s="11">
        <f t="shared" si="55"/>
        <v>18658</v>
      </c>
      <c r="I109" s="11">
        <f t="shared" si="55"/>
        <v>20900</v>
      </c>
      <c r="J109" s="11">
        <f t="shared" si="55"/>
        <v>39558</v>
      </c>
      <c r="K109" s="11">
        <f t="shared" si="52"/>
        <v>75323</v>
      </c>
      <c r="L109" s="11">
        <f t="shared" si="53"/>
        <v>80705</v>
      </c>
      <c r="M109" s="11">
        <f t="shared" si="54"/>
        <v>156028</v>
      </c>
    </row>
  </sheetData>
  <sortState xmlns:xlrd2="http://schemas.microsoft.com/office/spreadsheetml/2017/richdata2" ref="A3:J104">
    <sortCondition ref="A3:A104"/>
  </sortState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110"/>
  <sheetViews>
    <sheetView topLeftCell="A7" workbookViewId="0">
      <selection activeCell="G4" sqref="G4:J22"/>
    </sheetView>
  </sheetViews>
  <sheetFormatPr defaultRowHeight="14.25" x14ac:dyDescent="0.2"/>
  <sheetData>
    <row r="2" spans="1:15" ht="24" x14ac:dyDescent="0.55000000000000004">
      <c r="A2" s="1"/>
      <c r="B2" s="37" t="s">
        <v>150</v>
      </c>
      <c r="C2" s="37"/>
      <c r="D2" s="37"/>
    </row>
    <row r="3" spans="1:15" ht="48" x14ac:dyDescent="0.2">
      <c r="A3" s="2" t="s">
        <v>3</v>
      </c>
      <c r="B3" s="2" t="s">
        <v>0</v>
      </c>
      <c r="C3" s="2" t="s">
        <v>1</v>
      </c>
      <c r="D3" s="2" t="s">
        <v>2</v>
      </c>
      <c r="L3" s="4" t="s">
        <v>4</v>
      </c>
      <c r="M3">
        <v>70</v>
      </c>
      <c r="N3">
        <v>59</v>
      </c>
      <c r="O3">
        <v>129</v>
      </c>
    </row>
    <row r="4" spans="1:15" ht="48" x14ac:dyDescent="0.2">
      <c r="A4" s="4" t="s">
        <v>4</v>
      </c>
      <c r="B4" s="4">
        <v>70</v>
      </c>
      <c r="C4" s="4">
        <v>59</v>
      </c>
      <c r="D4" s="4">
        <v>129</v>
      </c>
      <c r="G4" s="29" t="s">
        <v>204</v>
      </c>
      <c r="L4" s="4" t="s">
        <v>5</v>
      </c>
      <c r="M4">
        <v>79</v>
      </c>
      <c r="N4">
        <v>67</v>
      </c>
      <c r="O4">
        <v>146</v>
      </c>
    </row>
    <row r="5" spans="1:15" ht="24" x14ac:dyDescent="0.55000000000000004">
      <c r="A5" s="4" t="s">
        <v>5</v>
      </c>
      <c r="B5" s="4">
        <v>79</v>
      </c>
      <c r="C5" s="4">
        <v>67</v>
      </c>
      <c r="D5" s="4">
        <v>146</v>
      </c>
      <c r="G5" s="25" t="s">
        <v>182</v>
      </c>
      <c r="H5" s="5">
        <f>M3</f>
        <v>70</v>
      </c>
      <c r="I5" s="5">
        <f>N3</f>
        <v>59</v>
      </c>
      <c r="J5" s="5">
        <f>O3</f>
        <v>129</v>
      </c>
      <c r="L5" s="4" t="s">
        <v>6</v>
      </c>
      <c r="M5">
        <v>76</v>
      </c>
      <c r="N5">
        <v>79</v>
      </c>
      <c r="O5">
        <v>155</v>
      </c>
    </row>
    <row r="6" spans="1:15" ht="24" x14ac:dyDescent="0.55000000000000004">
      <c r="A6" s="4" t="s">
        <v>6</v>
      </c>
      <c r="B6" s="4">
        <v>76</v>
      </c>
      <c r="C6" s="4">
        <v>79</v>
      </c>
      <c r="D6" s="4">
        <v>155</v>
      </c>
      <c r="G6" s="26" t="s">
        <v>183</v>
      </c>
      <c r="H6" s="5">
        <f>SUM(M4:M7)</f>
        <v>327</v>
      </c>
      <c r="I6" s="5">
        <f t="shared" ref="I6:J6" si="0">SUM(N4:N7)</f>
        <v>288</v>
      </c>
      <c r="J6" s="5">
        <f t="shared" si="0"/>
        <v>615</v>
      </c>
      <c r="L6" s="4" t="s">
        <v>7</v>
      </c>
      <c r="M6">
        <v>68</v>
      </c>
      <c r="N6">
        <v>78</v>
      </c>
      <c r="O6">
        <v>146</v>
      </c>
    </row>
    <row r="7" spans="1:15" ht="24" x14ac:dyDescent="0.55000000000000004">
      <c r="A7" s="4" t="s">
        <v>7</v>
      </c>
      <c r="B7" s="4">
        <v>68</v>
      </c>
      <c r="C7" s="4">
        <v>78</v>
      </c>
      <c r="D7" s="4">
        <v>146</v>
      </c>
      <c r="G7" s="26" t="s">
        <v>184</v>
      </c>
      <c r="H7" s="5">
        <f>SUM(M8:M12)</f>
        <v>367</v>
      </c>
      <c r="I7" s="5">
        <f t="shared" ref="I7:J7" si="1">SUM(N8:N12)</f>
        <v>343</v>
      </c>
      <c r="J7" s="5">
        <f t="shared" si="1"/>
        <v>710</v>
      </c>
      <c r="L7" s="4" t="s">
        <v>8</v>
      </c>
      <c r="M7">
        <v>104</v>
      </c>
      <c r="N7">
        <v>64</v>
      </c>
      <c r="O7">
        <v>168</v>
      </c>
    </row>
    <row r="8" spans="1:15" ht="24" x14ac:dyDescent="0.55000000000000004">
      <c r="A8" s="4" t="s">
        <v>8</v>
      </c>
      <c r="B8" s="4">
        <v>104</v>
      </c>
      <c r="C8" s="4">
        <v>64</v>
      </c>
      <c r="D8" s="4">
        <v>168</v>
      </c>
      <c r="G8" s="26" t="s">
        <v>185</v>
      </c>
      <c r="H8" s="5">
        <f>SUM(M13:M17)</f>
        <v>354</v>
      </c>
      <c r="I8" s="5">
        <f t="shared" ref="I8:J8" si="2">SUM(N13:N17)</f>
        <v>363</v>
      </c>
      <c r="J8" s="5">
        <f t="shared" si="2"/>
        <v>717</v>
      </c>
      <c r="L8" s="4" t="s">
        <v>9</v>
      </c>
      <c r="M8">
        <v>81</v>
      </c>
      <c r="N8">
        <v>66</v>
      </c>
      <c r="O8">
        <v>147</v>
      </c>
    </row>
    <row r="9" spans="1:15" ht="24" x14ac:dyDescent="0.55000000000000004">
      <c r="A9" s="4" t="s">
        <v>9</v>
      </c>
      <c r="B9" s="4">
        <v>81</v>
      </c>
      <c r="C9" s="4">
        <v>66</v>
      </c>
      <c r="D9" s="4">
        <v>147</v>
      </c>
      <c r="G9" s="26" t="s">
        <v>186</v>
      </c>
      <c r="H9" s="5">
        <f>SUM(M18:M22)</f>
        <v>427</v>
      </c>
      <c r="I9" s="5">
        <f t="shared" ref="I9:J9" si="3">SUM(N18:N22)</f>
        <v>365</v>
      </c>
      <c r="J9" s="5">
        <f t="shared" si="3"/>
        <v>792</v>
      </c>
      <c r="L9" s="4" t="s">
        <v>10</v>
      </c>
      <c r="M9">
        <v>75</v>
      </c>
      <c r="N9">
        <v>75</v>
      </c>
      <c r="O9">
        <v>150</v>
      </c>
    </row>
    <row r="10" spans="1:15" ht="24" x14ac:dyDescent="0.55000000000000004">
      <c r="A10" s="4" t="s">
        <v>10</v>
      </c>
      <c r="B10" s="4">
        <v>75</v>
      </c>
      <c r="C10" s="4">
        <v>75</v>
      </c>
      <c r="D10" s="4">
        <v>150</v>
      </c>
      <c r="G10" s="26" t="s">
        <v>187</v>
      </c>
      <c r="H10" s="5">
        <f>SUM(M23:M27)</f>
        <v>438</v>
      </c>
      <c r="I10" s="5">
        <f t="shared" ref="I10:J10" si="4">SUM(N23:N27)</f>
        <v>440</v>
      </c>
      <c r="J10" s="5">
        <f t="shared" si="4"/>
        <v>878</v>
      </c>
      <c r="L10" s="4" t="s">
        <v>11</v>
      </c>
      <c r="M10">
        <v>73</v>
      </c>
      <c r="N10">
        <v>70</v>
      </c>
      <c r="O10">
        <v>143</v>
      </c>
    </row>
    <row r="11" spans="1:15" ht="24" x14ac:dyDescent="0.55000000000000004">
      <c r="A11" s="4" t="s">
        <v>11</v>
      </c>
      <c r="B11" s="4">
        <v>73</v>
      </c>
      <c r="C11" s="4">
        <v>70</v>
      </c>
      <c r="D11" s="4">
        <v>143</v>
      </c>
      <c r="G11" s="26" t="s">
        <v>188</v>
      </c>
      <c r="H11" s="5">
        <f>SUM(M28:M32)</f>
        <v>483</v>
      </c>
      <c r="I11" s="5">
        <f t="shared" ref="I11:J11" si="5">SUM(N28:N32)</f>
        <v>464</v>
      </c>
      <c r="J11" s="5">
        <f t="shared" si="5"/>
        <v>947</v>
      </c>
      <c r="L11" s="4" t="s">
        <v>12</v>
      </c>
      <c r="M11">
        <v>75</v>
      </c>
      <c r="N11">
        <v>65</v>
      </c>
      <c r="O11">
        <v>140</v>
      </c>
    </row>
    <row r="12" spans="1:15" ht="24" x14ac:dyDescent="0.55000000000000004">
      <c r="A12" s="4" t="s">
        <v>12</v>
      </c>
      <c r="B12" s="4">
        <v>75</v>
      </c>
      <c r="C12" s="4">
        <v>65</v>
      </c>
      <c r="D12" s="4">
        <v>140</v>
      </c>
      <c r="G12" s="26" t="s">
        <v>189</v>
      </c>
      <c r="H12" s="5">
        <f>SUM(M33:M37)</f>
        <v>522</v>
      </c>
      <c r="I12" s="5">
        <f t="shared" ref="I12:J12" si="6">SUM(N33:N37)</f>
        <v>478</v>
      </c>
      <c r="J12" s="5">
        <f t="shared" si="6"/>
        <v>1000</v>
      </c>
      <c r="L12" s="4" t="s">
        <v>13</v>
      </c>
      <c r="M12">
        <v>63</v>
      </c>
      <c r="N12">
        <v>67</v>
      </c>
      <c r="O12">
        <v>130</v>
      </c>
    </row>
    <row r="13" spans="1:15" ht="24" x14ac:dyDescent="0.55000000000000004">
      <c r="A13" s="4" t="s">
        <v>13</v>
      </c>
      <c r="B13" s="4">
        <v>63</v>
      </c>
      <c r="C13" s="4">
        <v>67</v>
      </c>
      <c r="D13" s="4">
        <v>130</v>
      </c>
      <c r="G13" s="26" t="s">
        <v>190</v>
      </c>
      <c r="H13" s="5">
        <f>SUM(M38:M42)</f>
        <v>517</v>
      </c>
      <c r="I13" s="5">
        <f t="shared" ref="I13:J13" si="7">SUM(N38:N42)</f>
        <v>482</v>
      </c>
      <c r="J13" s="5">
        <f t="shared" si="7"/>
        <v>999</v>
      </c>
      <c r="L13" s="4" t="s">
        <v>14</v>
      </c>
      <c r="M13">
        <v>69</v>
      </c>
      <c r="N13">
        <v>77</v>
      </c>
      <c r="O13">
        <v>146</v>
      </c>
    </row>
    <row r="14" spans="1:15" ht="24" x14ac:dyDescent="0.55000000000000004">
      <c r="A14" s="4" t="s">
        <v>14</v>
      </c>
      <c r="B14" s="4">
        <v>69</v>
      </c>
      <c r="C14" s="4">
        <v>77</v>
      </c>
      <c r="D14" s="4">
        <v>146</v>
      </c>
      <c r="G14" s="26" t="s">
        <v>191</v>
      </c>
      <c r="H14" s="5">
        <f>SUM(M43:M47)</f>
        <v>548</v>
      </c>
      <c r="I14" s="5">
        <f t="shared" ref="I14:J14" si="8">SUM(N43:N47)</f>
        <v>512</v>
      </c>
      <c r="J14" s="5">
        <f t="shared" si="8"/>
        <v>1060</v>
      </c>
      <c r="L14" s="4" t="s">
        <v>15</v>
      </c>
      <c r="M14">
        <v>79</v>
      </c>
      <c r="N14">
        <v>73</v>
      </c>
      <c r="O14">
        <v>152</v>
      </c>
    </row>
    <row r="15" spans="1:15" ht="24" x14ac:dyDescent="0.55000000000000004">
      <c r="A15" s="4" t="s">
        <v>15</v>
      </c>
      <c r="B15" s="4">
        <v>79</v>
      </c>
      <c r="C15" s="4">
        <v>73</v>
      </c>
      <c r="D15" s="4">
        <v>152</v>
      </c>
      <c r="G15" s="26" t="s">
        <v>192</v>
      </c>
      <c r="H15" s="5">
        <f>SUM(M48:M52)</f>
        <v>499</v>
      </c>
      <c r="I15" s="5">
        <f t="shared" ref="I15:J15" si="9">SUM(N48:N52)</f>
        <v>552</v>
      </c>
      <c r="J15" s="5">
        <f t="shared" si="9"/>
        <v>1051</v>
      </c>
      <c r="L15" s="4" t="s">
        <v>16</v>
      </c>
      <c r="M15">
        <v>69</v>
      </c>
      <c r="N15">
        <v>74</v>
      </c>
      <c r="O15">
        <v>143</v>
      </c>
    </row>
    <row r="16" spans="1:15" ht="24" x14ac:dyDescent="0.55000000000000004">
      <c r="A16" s="4" t="s">
        <v>16</v>
      </c>
      <c r="B16" s="4">
        <v>69</v>
      </c>
      <c r="C16" s="4">
        <v>74</v>
      </c>
      <c r="D16" s="4">
        <v>143</v>
      </c>
      <c r="G16" s="26" t="s">
        <v>193</v>
      </c>
      <c r="H16" s="5">
        <f>SUM(M53:M57)</f>
        <v>460</v>
      </c>
      <c r="I16" s="5">
        <f t="shared" ref="I16:J16" si="10">SUM(N53:N57)</f>
        <v>509</v>
      </c>
      <c r="J16" s="5">
        <f t="shared" si="10"/>
        <v>969</v>
      </c>
      <c r="L16" s="4" t="s">
        <v>17</v>
      </c>
      <c r="M16">
        <v>65</v>
      </c>
      <c r="N16">
        <v>65</v>
      </c>
      <c r="O16">
        <v>130</v>
      </c>
    </row>
    <row r="17" spans="1:15" ht="24" x14ac:dyDescent="0.55000000000000004">
      <c r="A17" s="4" t="s">
        <v>17</v>
      </c>
      <c r="B17" s="4">
        <v>65</v>
      </c>
      <c r="C17" s="4">
        <v>65</v>
      </c>
      <c r="D17" s="4">
        <v>130</v>
      </c>
      <c r="G17" s="26" t="s">
        <v>194</v>
      </c>
      <c r="H17" s="5">
        <f>SUM(M58:M62)</f>
        <v>353</v>
      </c>
      <c r="I17" s="5">
        <f t="shared" ref="I17:J17" si="11">SUM(N58:N62)</f>
        <v>412</v>
      </c>
      <c r="J17" s="5">
        <f t="shared" si="11"/>
        <v>765</v>
      </c>
      <c r="L17" s="4" t="s">
        <v>18</v>
      </c>
      <c r="M17">
        <v>72</v>
      </c>
      <c r="N17">
        <v>74</v>
      </c>
      <c r="O17">
        <v>146</v>
      </c>
    </row>
    <row r="18" spans="1:15" ht="24" x14ac:dyDescent="0.55000000000000004">
      <c r="A18" s="4" t="s">
        <v>18</v>
      </c>
      <c r="B18" s="4">
        <v>72</v>
      </c>
      <c r="C18" s="4">
        <v>74</v>
      </c>
      <c r="D18" s="4">
        <v>146</v>
      </c>
      <c r="G18" s="26" t="s">
        <v>195</v>
      </c>
      <c r="H18" s="5">
        <f>SUM(M63:M67)</f>
        <v>283</v>
      </c>
      <c r="I18" s="5">
        <f t="shared" ref="I18:J18" si="12">SUM(N63:N67)</f>
        <v>302</v>
      </c>
      <c r="J18" s="5">
        <f t="shared" si="12"/>
        <v>585</v>
      </c>
      <c r="L18" s="4" t="s">
        <v>19</v>
      </c>
      <c r="M18">
        <v>82</v>
      </c>
      <c r="N18">
        <v>70</v>
      </c>
      <c r="O18">
        <v>152</v>
      </c>
    </row>
    <row r="19" spans="1:15" ht="24" x14ac:dyDescent="0.55000000000000004">
      <c r="A19" s="4" t="s">
        <v>19</v>
      </c>
      <c r="B19" s="4">
        <v>82</v>
      </c>
      <c r="C19" s="4">
        <v>70</v>
      </c>
      <c r="D19" s="4">
        <v>152</v>
      </c>
      <c r="G19" s="26" t="s">
        <v>196</v>
      </c>
      <c r="H19" s="5">
        <f>SUM(M68:M72)</f>
        <v>224</v>
      </c>
      <c r="I19" s="5">
        <f t="shared" ref="I19:J19" si="13">SUM(N68:N72)</f>
        <v>288</v>
      </c>
      <c r="J19" s="5">
        <f t="shared" si="13"/>
        <v>512</v>
      </c>
      <c r="L19" s="4" t="s">
        <v>20</v>
      </c>
      <c r="M19">
        <v>66</v>
      </c>
      <c r="N19">
        <v>69</v>
      </c>
      <c r="O19">
        <v>135</v>
      </c>
    </row>
    <row r="20" spans="1:15" ht="24" x14ac:dyDescent="0.55000000000000004">
      <c r="A20" s="4" t="s">
        <v>20</v>
      </c>
      <c r="B20" s="4">
        <v>66</v>
      </c>
      <c r="C20" s="4">
        <v>69</v>
      </c>
      <c r="D20" s="4">
        <v>135</v>
      </c>
      <c r="G20" s="26" t="s">
        <v>197</v>
      </c>
      <c r="H20" s="5">
        <f>SUM(M73:M77)</f>
        <v>155</v>
      </c>
      <c r="I20" s="5">
        <f t="shared" ref="I20:J20" si="14">SUM(N73:N77)</f>
        <v>187</v>
      </c>
      <c r="J20" s="5">
        <f t="shared" si="14"/>
        <v>342</v>
      </c>
      <c r="L20" s="4" t="s">
        <v>21</v>
      </c>
      <c r="M20">
        <v>80</v>
      </c>
      <c r="N20">
        <v>65</v>
      </c>
      <c r="O20">
        <v>145</v>
      </c>
    </row>
    <row r="21" spans="1:15" ht="24" x14ac:dyDescent="0.55000000000000004">
      <c r="A21" s="4" t="s">
        <v>21</v>
      </c>
      <c r="B21" s="4">
        <v>80</v>
      </c>
      <c r="C21" s="4">
        <v>65</v>
      </c>
      <c r="D21" s="4">
        <v>145</v>
      </c>
      <c r="G21" s="26" t="s">
        <v>198</v>
      </c>
      <c r="H21" s="5">
        <f>SUM(M78:M108)</f>
        <v>294</v>
      </c>
      <c r="I21" s="5">
        <f t="shared" ref="I21:J21" si="15">SUM(N78:N108)</f>
        <v>447</v>
      </c>
      <c r="J21" s="5">
        <f t="shared" si="15"/>
        <v>741</v>
      </c>
      <c r="L21" s="4" t="s">
        <v>22</v>
      </c>
      <c r="M21">
        <v>92</v>
      </c>
      <c r="N21">
        <v>81</v>
      </c>
      <c r="O21">
        <v>173</v>
      </c>
    </row>
    <row r="22" spans="1:15" ht="24" x14ac:dyDescent="0.55000000000000004">
      <c r="A22" s="4" t="s">
        <v>22</v>
      </c>
      <c r="B22" s="4">
        <v>92</v>
      </c>
      <c r="C22" s="4">
        <v>81</v>
      </c>
      <c r="D22" s="4">
        <v>173</v>
      </c>
      <c r="G22" s="30"/>
      <c r="H22">
        <f>SUM(H5:H21)</f>
        <v>6321</v>
      </c>
      <c r="I22">
        <f>SUM(I5:I21)</f>
        <v>6491</v>
      </c>
      <c r="J22">
        <f>SUM(J5:J21)</f>
        <v>12812</v>
      </c>
      <c r="L22" s="4" t="s">
        <v>23</v>
      </c>
      <c r="M22">
        <v>107</v>
      </c>
      <c r="N22">
        <v>80</v>
      </c>
      <c r="O22">
        <v>187</v>
      </c>
    </row>
    <row r="23" spans="1:15" ht="24" x14ac:dyDescent="0.2">
      <c r="A23" s="4" t="s">
        <v>23</v>
      </c>
      <c r="B23" s="4">
        <v>107</v>
      </c>
      <c r="C23" s="4">
        <v>80</v>
      </c>
      <c r="D23" s="4">
        <v>187</v>
      </c>
      <c r="L23" s="4" t="s">
        <v>24</v>
      </c>
      <c r="M23">
        <v>86</v>
      </c>
      <c r="N23">
        <v>97</v>
      </c>
      <c r="O23">
        <v>183</v>
      </c>
    </row>
    <row r="24" spans="1:15" ht="24" x14ac:dyDescent="0.2">
      <c r="A24" s="4" t="s">
        <v>24</v>
      </c>
      <c r="B24" s="4">
        <v>86</v>
      </c>
      <c r="C24" s="4">
        <v>97</v>
      </c>
      <c r="D24" s="4">
        <v>183</v>
      </c>
      <c r="L24" s="4" t="s">
        <v>25</v>
      </c>
      <c r="M24">
        <v>82</v>
      </c>
      <c r="N24">
        <v>86</v>
      </c>
      <c r="O24">
        <v>168</v>
      </c>
    </row>
    <row r="25" spans="1:15" ht="24" x14ac:dyDescent="0.2">
      <c r="A25" s="4" t="s">
        <v>25</v>
      </c>
      <c r="B25" s="4">
        <v>82</v>
      </c>
      <c r="C25" s="4">
        <v>86</v>
      </c>
      <c r="D25" s="4">
        <v>168</v>
      </c>
      <c r="L25" s="4" t="s">
        <v>26</v>
      </c>
      <c r="M25">
        <v>88</v>
      </c>
      <c r="N25">
        <v>85</v>
      </c>
      <c r="O25">
        <v>173</v>
      </c>
    </row>
    <row r="26" spans="1:15" ht="24" x14ac:dyDescent="0.2">
      <c r="A26" s="4" t="s">
        <v>26</v>
      </c>
      <c r="B26" s="4">
        <v>88</v>
      </c>
      <c r="C26" s="4">
        <v>85</v>
      </c>
      <c r="D26" s="4">
        <v>173</v>
      </c>
      <c r="L26" s="4" t="s">
        <v>27</v>
      </c>
      <c r="M26">
        <v>84</v>
      </c>
      <c r="N26">
        <v>77</v>
      </c>
      <c r="O26">
        <v>161</v>
      </c>
    </row>
    <row r="27" spans="1:15" ht="24" x14ac:dyDescent="0.2">
      <c r="A27" s="4" t="s">
        <v>27</v>
      </c>
      <c r="B27" s="4">
        <v>84</v>
      </c>
      <c r="C27" s="4">
        <v>77</v>
      </c>
      <c r="D27" s="4">
        <v>161</v>
      </c>
      <c r="L27" s="4" t="s">
        <v>28</v>
      </c>
      <c r="M27">
        <v>98</v>
      </c>
      <c r="N27">
        <v>95</v>
      </c>
      <c r="O27">
        <v>193</v>
      </c>
    </row>
    <row r="28" spans="1:15" ht="24" x14ac:dyDescent="0.2">
      <c r="A28" s="4" t="s">
        <v>28</v>
      </c>
      <c r="B28" s="4">
        <v>98</v>
      </c>
      <c r="C28" s="4">
        <v>95</v>
      </c>
      <c r="D28" s="4">
        <v>193</v>
      </c>
      <c r="L28" s="4" t="s">
        <v>29</v>
      </c>
      <c r="M28">
        <v>99</v>
      </c>
      <c r="N28">
        <v>100</v>
      </c>
      <c r="O28">
        <v>199</v>
      </c>
    </row>
    <row r="29" spans="1:15" ht="24" x14ac:dyDescent="0.2">
      <c r="A29" s="4" t="s">
        <v>29</v>
      </c>
      <c r="B29" s="4">
        <v>99</v>
      </c>
      <c r="C29" s="4">
        <v>100</v>
      </c>
      <c r="D29" s="4">
        <v>199</v>
      </c>
      <c r="L29" s="4" t="s">
        <v>30</v>
      </c>
      <c r="M29">
        <v>106</v>
      </c>
      <c r="N29">
        <v>92</v>
      </c>
      <c r="O29">
        <v>198</v>
      </c>
    </row>
    <row r="30" spans="1:15" ht="24" x14ac:dyDescent="0.2">
      <c r="A30" s="4" t="s">
        <v>30</v>
      </c>
      <c r="B30" s="4">
        <v>106</v>
      </c>
      <c r="C30" s="4">
        <v>92</v>
      </c>
      <c r="D30" s="4">
        <v>198</v>
      </c>
      <c r="L30" s="4" t="s">
        <v>31</v>
      </c>
      <c r="M30">
        <v>96</v>
      </c>
      <c r="N30">
        <v>81</v>
      </c>
      <c r="O30">
        <v>177</v>
      </c>
    </row>
    <row r="31" spans="1:15" ht="24" x14ac:dyDescent="0.2">
      <c r="A31" s="4" t="s">
        <v>31</v>
      </c>
      <c r="B31" s="4">
        <v>96</v>
      </c>
      <c r="C31" s="4">
        <v>81</v>
      </c>
      <c r="D31" s="4">
        <v>177</v>
      </c>
      <c r="L31" s="4" t="s">
        <v>32</v>
      </c>
      <c r="M31">
        <v>84</v>
      </c>
      <c r="N31">
        <v>88</v>
      </c>
      <c r="O31">
        <v>172</v>
      </c>
    </row>
    <row r="32" spans="1:15" ht="24" x14ac:dyDescent="0.2">
      <c r="A32" s="4" t="s">
        <v>32</v>
      </c>
      <c r="B32" s="4">
        <v>84</v>
      </c>
      <c r="C32" s="4">
        <v>88</v>
      </c>
      <c r="D32" s="4">
        <v>172</v>
      </c>
      <c r="L32" s="4" t="s">
        <v>33</v>
      </c>
      <c r="M32">
        <v>98</v>
      </c>
      <c r="N32">
        <v>103</v>
      </c>
      <c r="O32">
        <v>201</v>
      </c>
    </row>
    <row r="33" spans="1:15" ht="24" x14ac:dyDescent="0.2">
      <c r="A33" s="4" t="s">
        <v>33</v>
      </c>
      <c r="B33" s="4">
        <v>98</v>
      </c>
      <c r="C33" s="4">
        <v>103</v>
      </c>
      <c r="D33" s="4">
        <v>201</v>
      </c>
      <c r="L33" s="4" t="s">
        <v>34</v>
      </c>
      <c r="M33">
        <v>105</v>
      </c>
      <c r="N33">
        <v>88</v>
      </c>
      <c r="O33">
        <v>193</v>
      </c>
    </row>
    <row r="34" spans="1:15" ht="24" x14ac:dyDescent="0.2">
      <c r="A34" s="4" t="s">
        <v>34</v>
      </c>
      <c r="B34" s="4">
        <v>105</v>
      </c>
      <c r="C34" s="4">
        <v>88</v>
      </c>
      <c r="D34" s="4">
        <v>193</v>
      </c>
      <c r="L34" s="4" t="s">
        <v>35</v>
      </c>
      <c r="M34">
        <v>93</v>
      </c>
      <c r="N34">
        <v>78</v>
      </c>
      <c r="O34">
        <v>171</v>
      </c>
    </row>
    <row r="35" spans="1:15" ht="24" x14ac:dyDescent="0.2">
      <c r="A35" s="4" t="s">
        <v>35</v>
      </c>
      <c r="B35" s="4">
        <v>93</v>
      </c>
      <c r="C35" s="4">
        <v>78</v>
      </c>
      <c r="D35" s="4">
        <v>171</v>
      </c>
      <c r="L35" s="4" t="s">
        <v>36</v>
      </c>
      <c r="M35">
        <v>97</v>
      </c>
      <c r="N35">
        <v>103</v>
      </c>
      <c r="O35">
        <v>200</v>
      </c>
    </row>
    <row r="36" spans="1:15" ht="24" x14ac:dyDescent="0.2">
      <c r="A36" s="4" t="s">
        <v>36</v>
      </c>
      <c r="B36" s="4">
        <v>97</v>
      </c>
      <c r="C36" s="4">
        <v>103</v>
      </c>
      <c r="D36" s="4">
        <v>200</v>
      </c>
      <c r="L36" s="4" t="s">
        <v>37</v>
      </c>
      <c r="M36">
        <v>113</v>
      </c>
      <c r="N36">
        <v>106</v>
      </c>
      <c r="O36">
        <v>219</v>
      </c>
    </row>
    <row r="37" spans="1:15" ht="24" x14ac:dyDescent="0.2">
      <c r="A37" s="4" t="s">
        <v>37</v>
      </c>
      <c r="B37" s="4">
        <v>113</v>
      </c>
      <c r="C37" s="4">
        <v>106</v>
      </c>
      <c r="D37" s="4">
        <v>219</v>
      </c>
      <c r="L37" s="4" t="s">
        <v>38</v>
      </c>
      <c r="M37">
        <v>114</v>
      </c>
      <c r="N37">
        <v>103</v>
      </c>
      <c r="O37">
        <v>217</v>
      </c>
    </row>
    <row r="38" spans="1:15" ht="24" x14ac:dyDescent="0.2">
      <c r="A38" s="4" t="s">
        <v>38</v>
      </c>
      <c r="B38" s="4">
        <v>114</v>
      </c>
      <c r="C38" s="4">
        <v>103</v>
      </c>
      <c r="D38" s="4">
        <v>217</v>
      </c>
      <c r="L38" s="4" t="s">
        <v>39</v>
      </c>
      <c r="M38">
        <v>113</v>
      </c>
      <c r="N38">
        <v>92</v>
      </c>
      <c r="O38">
        <v>205</v>
      </c>
    </row>
    <row r="39" spans="1:15" ht="24" x14ac:dyDescent="0.2">
      <c r="A39" s="4" t="s">
        <v>39</v>
      </c>
      <c r="B39" s="4">
        <v>113</v>
      </c>
      <c r="C39" s="4">
        <v>92</v>
      </c>
      <c r="D39" s="4">
        <v>205</v>
      </c>
      <c r="L39" s="4" t="s">
        <v>40</v>
      </c>
      <c r="M39">
        <v>102</v>
      </c>
      <c r="N39">
        <v>111</v>
      </c>
      <c r="O39">
        <v>213</v>
      </c>
    </row>
    <row r="40" spans="1:15" ht="24" x14ac:dyDescent="0.2">
      <c r="A40" s="4" t="s">
        <v>40</v>
      </c>
      <c r="B40" s="4">
        <v>102</v>
      </c>
      <c r="C40" s="4">
        <v>111</v>
      </c>
      <c r="D40" s="4">
        <v>213</v>
      </c>
      <c r="L40" s="4" t="s">
        <v>41</v>
      </c>
      <c r="M40">
        <v>103</v>
      </c>
      <c r="N40">
        <v>90</v>
      </c>
      <c r="O40">
        <v>193</v>
      </c>
    </row>
    <row r="41" spans="1:15" ht="24" x14ac:dyDescent="0.2">
      <c r="A41" s="4" t="s">
        <v>41</v>
      </c>
      <c r="B41" s="4">
        <v>103</v>
      </c>
      <c r="C41" s="4">
        <v>90</v>
      </c>
      <c r="D41" s="4">
        <v>193</v>
      </c>
      <c r="L41" s="4" t="s">
        <v>42</v>
      </c>
      <c r="M41">
        <v>114</v>
      </c>
      <c r="N41">
        <v>96</v>
      </c>
      <c r="O41">
        <v>210</v>
      </c>
    </row>
    <row r="42" spans="1:15" ht="24" x14ac:dyDescent="0.2">
      <c r="A42" s="4" t="s">
        <v>42</v>
      </c>
      <c r="B42" s="4">
        <v>114</v>
      </c>
      <c r="C42" s="4">
        <v>96</v>
      </c>
      <c r="D42" s="4">
        <v>210</v>
      </c>
      <c r="L42" s="4" t="s">
        <v>43</v>
      </c>
      <c r="M42">
        <v>85</v>
      </c>
      <c r="N42">
        <v>93</v>
      </c>
      <c r="O42">
        <v>178</v>
      </c>
    </row>
    <row r="43" spans="1:15" ht="24" x14ac:dyDescent="0.2">
      <c r="A43" s="4" t="s">
        <v>43</v>
      </c>
      <c r="B43" s="4">
        <v>85</v>
      </c>
      <c r="C43" s="4">
        <v>93</v>
      </c>
      <c r="D43" s="4">
        <v>178</v>
      </c>
      <c r="L43" s="4" t="s">
        <v>44</v>
      </c>
      <c r="M43">
        <v>136</v>
      </c>
      <c r="N43">
        <v>105</v>
      </c>
      <c r="O43">
        <v>241</v>
      </c>
    </row>
    <row r="44" spans="1:15" ht="24" x14ac:dyDescent="0.2">
      <c r="A44" s="4" t="s">
        <v>44</v>
      </c>
      <c r="B44" s="4">
        <v>136</v>
      </c>
      <c r="C44" s="4">
        <v>105</v>
      </c>
      <c r="D44" s="4">
        <v>241</v>
      </c>
      <c r="L44" s="4" t="s">
        <v>45</v>
      </c>
      <c r="M44">
        <v>107</v>
      </c>
      <c r="N44">
        <v>112</v>
      </c>
      <c r="O44">
        <v>219</v>
      </c>
    </row>
    <row r="45" spans="1:15" ht="24" x14ac:dyDescent="0.2">
      <c r="A45" s="4" t="s">
        <v>45</v>
      </c>
      <c r="B45" s="4">
        <v>107</v>
      </c>
      <c r="C45" s="4">
        <v>112</v>
      </c>
      <c r="D45" s="4">
        <v>219</v>
      </c>
      <c r="L45" s="4" t="s">
        <v>46</v>
      </c>
      <c r="M45">
        <v>102</v>
      </c>
      <c r="N45">
        <v>92</v>
      </c>
      <c r="O45">
        <v>194</v>
      </c>
    </row>
    <row r="46" spans="1:15" ht="24" x14ac:dyDescent="0.2">
      <c r="A46" s="4" t="s">
        <v>46</v>
      </c>
      <c r="B46" s="4">
        <v>102</v>
      </c>
      <c r="C46" s="4">
        <v>92</v>
      </c>
      <c r="D46" s="4">
        <v>194</v>
      </c>
      <c r="L46" s="4" t="s">
        <v>47</v>
      </c>
      <c r="M46">
        <v>106</v>
      </c>
      <c r="N46">
        <v>110</v>
      </c>
      <c r="O46">
        <v>216</v>
      </c>
    </row>
    <row r="47" spans="1:15" ht="24" x14ac:dyDescent="0.2">
      <c r="A47" s="4" t="s">
        <v>47</v>
      </c>
      <c r="B47" s="4">
        <v>106</v>
      </c>
      <c r="C47" s="4">
        <v>110</v>
      </c>
      <c r="D47" s="4">
        <v>216</v>
      </c>
      <c r="L47" s="4" t="s">
        <v>48</v>
      </c>
      <c r="M47">
        <v>97</v>
      </c>
      <c r="N47">
        <v>93</v>
      </c>
      <c r="O47">
        <v>190</v>
      </c>
    </row>
    <row r="48" spans="1:15" ht="24" x14ac:dyDescent="0.2">
      <c r="A48" s="4" t="s">
        <v>48</v>
      </c>
      <c r="B48" s="4">
        <v>97</v>
      </c>
      <c r="C48" s="4">
        <v>93</v>
      </c>
      <c r="D48" s="4">
        <v>190</v>
      </c>
      <c r="L48" s="4" t="s">
        <v>49</v>
      </c>
      <c r="M48">
        <v>93</v>
      </c>
      <c r="N48">
        <v>113</v>
      </c>
      <c r="O48">
        <v>206</v>
      </c>
    </row>
    <row r="49" spans="1:15" ht="24" x14ac:dyDescent="0.2">
      <c r="A49" s="4" t="s">
        <v>49</v>
      </c>
      <c r="B49" s="4">
        <v>93</v>
      </c>
      <c r="C49" s="4">
        <v>113</v>
      </c>
      <c r="D49" s="4">
        <v>206</v>
      </c>
      <c r="L49" s="4" t="s">
        <v>50</v>
      </c>
      <c r="M49">
        <v>93</v>
      </c>
      <c r="N49">
        <v>112</v>
      </c>
      <c r="O49">
        <v>205</v>
      </c>
    </row>
    <row r="50" spans="1:15" ht="24" x14ac:dyDescent="0.2">
      <c r="A50" s="4" t="s">
        <v>50</v>
      </c>
      <c r="B50" s="4">
        <v>93</v>
      </c>
      <c r="C50" s="4">
        <v>112</v>
      </c>
      <c r="D50" s="4">
        <v>205</v>
      </c>
      <c r="L50" s="4" t="s">
        <v>51</v>
      </c>
      <c r="M50">
        <v>120</v>
      </c>
      <c r="N50">
        <v>130</v>
      </c>
      <c r="O50">
        <v>250</v>
      </c>
    </row>
    <row r="51" spans="1:15" ht="24" x14ac:dyDescent="0.2">
      <c r="A51" s="4" t="s">
        <v>51</v>
      </c>
      <c r="B51" s="4">
        <v>120</v>
      </c>
      <c r="C51" s="4">
        <v>130</v>
      </c>
      <c r="D51" s="4">
        <v>250</v>
      </c>
      <c r="L51" s="4" t="s">
        <v>52</v>
      </c>
      <c r="M51">
        <v>92</v>
      </c>
      <c r="N51">
        <v>93</v>
      </c>
      <c r="O51">
        <v>185</v>
      </c>
    </row>
    <row r="52" spans="1:15" ht="24" x14ac:dyDescent="0.2">
      <c r="A52" s="4" t="s">
        <v>52</v>
      </c>
      <c r="B52" s="4">
        <v>92</v>
      </c>
      <c r="C52" s="4">
        <v>93</v>
      </c>
      <c r="D52" s="4">
        <v>185</v>
      </c>
      <c r="L52" s="4" t="s">
        <v>53</v>
      </c>
      <c r="M52">
        <v>101</v>
      </c>
      <c r="N52">
        <v>104</v>
      </c>
      <c r="O52">
        <v>205</v>
      </c>
    </row>
    <row r="53" spans="1:15" ht="24" x14ac:dyDescent="0.2">
      <c r="A53" s="4" t="s">
        <v>53</v>
      </c>
      <c r="B53" s="4">
        <v>101</v>
      </c>
      <c r="C53" s="4">
        <v>104</v>
      </c>
      <c r="D53" s="4">
        <v>205</v>
      </c>
      <c r="L53" s="4" t="s">
        <v>54</v>
      </c>
      <c r="M53">
        <v>86</v>
      </c>
      <c r="N53">
        <v>124</v>
      </c>
      <c r="O53">
        <v>210</v>
      </c>
    </row>
    <row r="54" spans="1:15" ht="24" x14ac:dyDescent="0.2">
      <c r="A54" s="4" t="s">
        <v>54</v>
      </c>
      <c r="B54" s="4">
        <v>86</v>
      </c>
      <c r="C54" s="4">
        <v>124</v>
      </c>
      <c r="D54" s="4">
        <v>210</v>
      </c>
      <c r="L54" s="4" t="s">
        <v>55</v>
      </c>
      <c r="M54">
        <v>116</v>
      </c>
      <c r="N54">
        <v>105</v>
      </c>
      <c r="O54">
        <v>221</v>
      </c>
    </row>
    <row r="55" spans="1:15" ht="24" x14ac:dyDescent="0.2">
      <c r="A55" s="4" t="s">
        <v>55</v>
      </c>
      <c r="B55" s="4">
        <v>116</v>
      </c>
      <c r="C55" s="4">
        <v>105</v>
      </c>
      <c r="D55" s="4">
        <v>221</v>
      </c>
      <c r="L55" s="4" t="s">
        <v>56</v>
      </c>
      <c r="M55">
        <v>87</v>
      </c>
      <c r="N55">
        <v>103</v>
      </c>
      <c r="O55">
        <v>190</v>
      </c>
    </row>
    <row r="56" spans="1:15" ht="24" x14ac:dyDescent="0.2">
      <c r="A56" s="4" t="s">
        <v>56</v>
      </c>
      <c r="B56" s="4">
        <v>87</v>
      </c>
      <c r="C56" s="4">
        <v>103</v>
      </c>
      <c r="D56" s="4">
        <v>190</v>
      </c>
      <c r="L56" s="4" t="s">
        <v>57</v>
      </c>
      <c r="M56">
        <v>90</v>
      </c>
      <c r="N56">
        <v>97</v>
      </c>
      <c r="O56">
        <v>187</v>
      </c>
    </row>
    <row r="57" spans="1:15" ht="24" x14ac:dyDescent="0.2">
      <c r="A57" s="4" t="s">
        <v>57</v>
      </c>
      <c r="B57" s="4">
        <v>90</v>
      </c>
      <c r="C57" s="4">
        <v>97</v>
      </c>
      <c r="D57" s="4">
        <v>187</v>
      </c>
      <c r="L57" s="4" t="s">
        <v>58</v>
      </c>
      <c r="M57">
        <v>81</v>
      </c>
      <c r="N57">
        <v>80</v>
      </c>
      <c r="O57">
        <v>161</v>
      </c>
    </row>
    <row r="58" spans="1:15" ht="24" x14ac:dyDescent="0.2">
      <c r="A58" s="4" t="s">
        <v>58</v>
      </c>
      <c r="B58" s="4">
        <v>81</v>
      </c>
      <c r="C58" s="4">
        <v>80</v>
      </c>
      <c r="D58" s="4">
        <v>161</v>
      </c>
      <c r="L58" s="4" t="s">
        <v>59</v>
      </c>
      <c r="M58">
        <v>76</v>
      </c>
      <c r="N58">
        <v>93</v>
      </c>
      <c r="O58">
        <v>169</v>
      </c>
    </row>
    <row r="59" spans="1:15" ht="24" x14ac:dyDescent="0.2">
      <c r="A59" s="4" t="s">
        <v>59</v>
      </c>
      <c r="B59" s="4">
        <v>76</v>
      </c>
      <c r="C59" s="4">
        <v>93</v>
      </c>
      <c r="D59" s="4">
        <v>169</v>
      </c>
      <c r="L59" s="4" t="s">
        <v>60</v>
      </c>
      <c r="M59">
        <v>78</v>
      </c>
      <c r="N59">
        <v>89</v>
      </c>
      <c r="O59">
        <v>167</v>
      </c>
    </row>
    <row r="60" spans="1:15" ht="24" x14ac:dyDescent="0.2">
      <c r="A60" s="4" t="s">
        <v>60</v>
      </c>
      <c r="B60" s="4">
        <v>78</v>
      </c>
      <c r="C60" s="4">
        <v>89</v>
      </c>
      <c r="D60" s="4">
        <v>167</v>
      </c>
      <c r="L60" s="4" t="s">
        <v>61</v>
      </c>
      <c r="M60">
        <v>70</v>
      </c>
      <c r="N60">
        <v>72</v>
      </c>
      <c r="O60">
        <v>142</v>
      </c>
    </row>
    <row r="61" spans="1:15" ht="24" x14ac:dyDescent="0.2">
      <c r="A61" s="4" t="s">
        <v>61</v>
      </c>
      <c r="B61" s="4">
        <v>70</v>
      </c>
      <c r="C61" s="4">
        <v>72</v>
      </c>
      <c r="D61" s="4">
        <v>142</v>
      </c>
      <c r="L61" s="4" t="s">
        <v>62</v>
      </c>
      <c r="M61">
        <v>77</v>
      </c>
      <c r="N61">
        <v>84</v>
      </c>
      <c r="O61">
        <v>161</v>
      </c>
    </row>
    <row r="62" spans="1:15" ht="24" x14ac:dyDescent="0.2">
      <c r="A62" s="4" t="s">
        <v>62</v>
      </c>
      <c r="B62" s="4">
        <v>77</v>
      </c>
      <c r="C62" s="4">
        <v>84</v>
      </c>
      <c r="D62" s="4">
        <v>161</v>
      </c>
      <c r="L62" s="4" t="s">
        <v>63</v>
      </c>
      <c r="M62">
        <v>52</v>
      </c>
      <c r="N62">
        <v>74</v>
      </c>
      <c r="O62">
        <v>126</v>
      </c>
    </row>
    <row r="63" spans="1:15" ht="24" x14ac:dyDescent="0.2">
      <c r="A63" s="4" t="s">
        <v>63</v>
      </c>
      <c r="B63" s="4">
        <v>52</v>
      </c>
      <c r="C63" s="4">
        <v>74</v>
      </c>
      <c r="D63" s="4">
        <v>126</v>
      </c>
      <c r="L63" s="4" t="s">
        <v>64</v>
      </c>
      <c r="M63">
        <v>51</v>
      </c>
      <c r="N63">
        <v>53</v>
      </c>
      <c r="O63">
        <v>104</v>
      </c>
    </row>
    <row r="64" spans="1:15" ht="24" x14ac:dyDescent="0.2">
      <c r="A64" s="4" t="s">
        <v>64</v>
      </c>
      <c r="B64" s="4">
        <v>51</v>
      </c>
      <c r="C64" s="4">
        <v>53</v>
      </c>
      <c r="D64" s="4">
        <v>104</v>
      </c>
      <c r="L64" s="4" t="s">
        <v>65</v>
      </c>
      <c r="M64">
        <v>54</v>
      </c>
      <c r="N64">
        <v>76</v>
      </c>
      <c r="O64">
        <v>130</v>
      </c>
    </row>
    <row r="65" spans="1:15" ht="24" x14ac:dyDescent="0.2">
      <c r="A65" s="4" t="s">
        <v>65</v>
      </c>
      <c r="B65" s="4">
        <v>54</v>
      </c>
      <c r="C65" s="4">
        <v>76</v>
      </c>
      <c r="D65" s="4">
        <v>130</v>
      </c>
      <c r="L65" s="4" t="s">
        <v>66</v>
      </c>
      <c r="M65">
        <v>63</v>
      </c>
      <c r="N65">
        <v>58</v>
      </c>
      <c r="O65">
        <v>121</v>
      </c>
    </row>
    <row r="66" spans="1:15" ht="24" x14ac:dyDescent="0.2">
      <c r="A66" s="4" t="s">
        <v>66</v>
      </c>
      <c r="B66" s="4">
        <v>63</v>
      </c>
      <c r="C66" s="4">
        <v>58</v>
      </c>
      <c r="D66" s="4">
        <v>121</v>
      </c>
      <c r="L66" s="4" t="s">
        <v>67</v>
      </c>
      <c r="M66">
        <v>63</v>
      </c>
      <c r="N66">
        <v>53</v>
      </c>
      <c r="O66">
        <v>116</v>
      </c>
    </row>
    <row r="67" spans="1:15" ht="24" x14ac:dyDescent="0.2">
      <c r="A67" s="4" t="s">
        <v>67</v>
      </c>
      <c r="B67" s="4">
        <v>63</v>
      </c>
      <c r="C67" s="4">
        <v>53</v>
      </c>
      <c r="D67" s="4">
        <v>116</v>
      </c>
      <c r="L67" s="4" t="s">
        <v>68</v>
      </c>
      <c r="M67">
        <v>52</v>
      </c>
      <c r="N67">
        <v>62</v>
      </c>
      <c r="O67">
        <v>114</v>
      </c>
    </row>
    <row r="68" spans="1:15" ht="24" x14ac:dyDescent="0.2">
      <c r="A68" s="4" t="s">
        <v>68</v>
      </c>
      <c r="B68" s="4">
        <v>52</v>
      </c>
      <c r="C68" s="4">
        <v>62</v>
      </c>
      <c r="D68" s="4">
        <v>114</v>
      </c>
      <c r="L68" s="4" t="s">
        <v>69</v>
      </c>
      <c r="M68">
        <v>46</v>
      </c>
      <c r="N68">
        <v>68</v>
      </c>
      <c r="O68">
        <v>114</v>
      </c>
    </row>
    <row r="69" spans="1:15" ht="24" x14ac:dyDescent="0.2">
      <c r="A69" s="4" t="s">
        <v>69</v>
      </c>
      <c r="B69" s="4">
        <v>46</v>
      </c>
      <c r="C69" s="4">
        <v>68</v>
      </c>
      <c r="D69" s="4">
        <v>114</v>
      </c>
      <c r="L69" s="4" t="s">
        <v>70</v>
      </c>
      <c r="M69">
        <v>68</v>
      </c>
      <c r="N69">
        <v>64</v>
      </c>
      <c r="O69">
        <v>132</v>
      </c>
    </row>
    <row r="70" spans="1:15" ht="24" x14ac:dyDescent="0.2">
      <c r="A70" s="4" t="s">
        <v>70</v>
      </c>
      <c r="B70" s="4">
        <v>68</v>
      </c>
      <c r="C70" s="4">
        <v>64</v>
      </c>
      <c r="D70" s="4">
        <v>132</v>
      </c>
      <c r="L70" s="4" t="s">
        <v>71</v>
      </c>
      <c r="M70">
        <v>35</v>
      </c>
      <c r="N70">
        <v>59</v>
      </c>
      <c r="O70">
        <v>94</v>
      </c>
    </row>
    <row r="71" spans="1:15" ht="24" x14ac:dyDescent="0.2">
      <c r="A71" s="4" t="s">
        <v>71</v>
      </c>
      <c r="B71" s="4">
        <v>35</v>
      </c>
      <c r="C71" s="4">
        <v>59</v>
      </c>
      <c r="D71" s="4">
        <v>94</v>
      </c>
      <c r="L71" s="4" t="s">
        <v>72</v>
      </c>
      <c r="M71">
        <v>43</v>
      </c>
      <c r="N71">
        <v>52</v>
      </c>
      <c r="O71">
        <v>95</v>
      </c>
    </row>
    <row r="72" spans="1:15" ht="24" x14ac:dyDescent="0.2">
      <c r="A72" s="4" t="s">
        <v>72</v>
      </c>
      <c r="B72" s="4">
        <v>43</v>
      </c>
      <c r="C72" s="4">
        <v>52</v>
      </c>
      <c r="D72" s="4">
        <v>95</v>
      </c>
      <c r="L72" s="4" t="s">
        <v>73</v>
      </c>
      <c r="M72">
        <v>32</v>
      </c>
      <c r="N72">
        <v>45</v>
      </c>
      <c r="O72">
        <v>77</v>
      </c>
    </row>
    <row r="73" spans="1:15" ht="24" x14ac:dyDescent="0.2">
      <c r="A73" s="4" t="s">
        <v>73</v>
      </c>
      <c r="B73" s="4">
        <v>32</v>
      </c>
      <c r="C73" s="4">
        <v>45</v>
      </c>
      <c r="D73" s="4">
        <v>77</v>
      </c>
      <c r="L73" s="4" t="s">
        <v>74</v>
      </c>
      <c r="M73">
        <v>37</v>
      </c>
      <c r="N73">
        <v>38</v>
      </c>
      <c r="O73">
        <v>75</v>
      </c>
    </row>
    <row r="74" spans="1:15" ht="24" x14ac:dyDescent="0.2">
      <c r="A74" s="4" t="s">
        <v>74</v>
      </c>
      <c r="B74" s="4">
        <v>37</v>
      </c>
      <c r="C74" s="4">
        <v>38</v>
      </c>
      <c r="D74" s="4">
        <v>75</v>
      </c>
      <c r="L74" s="4" t="s">
        <v>75</v>
      </c>
      <c r="M74">
        <v>29</v>
      </c>
      <c r="N74">
        <v>43</v>
      </c>
      <c r="O74">
        <v>72</v>
      </c>
    </row>
    <row r="75" spans="1:15" ht="24" x14ac:dyDescent="0.2">
      <c r="A75" s="4" t="s">
        <v>75</v>
      </c>
      <c r="B75" s="4">
        <v>29</v>
      </c>
      <c r="C75" s="4">
        <v>43</v>
      </c>
      <c r="D75" s="4">
        <v>72</v>
      </c>
      <c r="L75" s="4" t="s">
        <v>76</v>
      </c>
      <c r="M75">
        <v>36</v>
      </c>
      <c r="N75">
        <v>32</v>
      </c>
      <c r="O75">
        <v>68</v>
      </c>
    </row>
    <row r="76" spans="1:15" ht="24" x14ac:dyDescent="0.2">
      <c r="A76" s="4" t="s">
        <v>76</v>
      </c>
      <c r="B76" s="4">
        <v>36</v>
      </c>
      <c r="C76" s="4">
        <v>32</v>
      </c>
      <c r="D76" s="4">
        <v>68</v>
      </c>
      <c r="L76" s="4" t="s">
        <v>77</v>
      </c>
      <c r="M76">
        <v>38</v>
      </c>
      <c r="N76">
        <v>41</v>
      </c>
      <c r="O76">
        <v>79</v>
      </c>
    </row>
    <row r="77" spans="1:15" ht="24" x14ac:dyDescent="0.2">
      <c r="A77" s="4" t="s">
        <v>77</v>
      </c>
      <c r="B77" s="4">
        <v>38</v>
      </c>
      <c r="C77" s="4">
        <v>41</v>
      </c>
      <c r="D77" s="4">
        <v>79</v>
      </c>
      <c r="L77" s="4" t="s">
        <v>78</v>
      </c>
      <c r="M77">
        <v>15</v>
      </c>
      <c r="N77">
        <v>33</v>
      </c>
      <c r="O77">
        <v>48</v>
      </c>
    </row>
    <row r="78" spans="1:15" ht="24" x14ac:dyDescent="0.2">
      <c r="A78" s="4" t="s">
        <v>78</v>
      </c>
      <c r="B78" s="4">
        <v>15</v>
      </c>
      <c r="C78" s="4">
        <v>33</v>
      </c>
      <c r="D78" s="4">
        <v>48</v>
      </c>
      <c r="L78" s="4" t="s">
        <v>79</v>
      </c>
      <c r="M78">
        <v>22</v>
      </c>
      <c r="N78">
        <v>46</v>
      </c>
      <c r="O78">
        <v>68</v>
      </c>
    </row>
    <row r="79" spans="1:15" ht="24" x14ac:dyDescent="0.2">
      <c r="A79" s="4" t="s">
        <v>79</v>
      </c>
      <c r="B79" s="4">
        <v>22</v>
      </c>
      <c r="C79" s="4">
        <v>46</v>
      </c>
      <c r="D79" s="4">
        <v>68</v>
      </c>
      <c r="L79" s="4" t="s">
        <v>80</v>
      </c>
      <c r="M79">
        <v>28</v>
      </c>
      <c r="N79">
        <v>44</v>
      </c>
      <c r="O79">
        <v>72</v>
      </c>
    </row>
    <row r="80" spans="1:15" ht="24" x14ac:dyDescent="0.2">
      <c r="A80" s="4" t="s">
        <v>80</v>
      </c>
      <c r="B80" s="4">
        <v>28</v>
      </c>
      <c r="C80" s="4">
        <v>44</v>
      </c>
      <c r="D80" s="4">
        <v>72</v>
      </c>
      <c r="L80" s="4" t="s">
        <v>81</v>
      </c>
      <c r="M80">
        <v>31</v>
      </c>
      <c r="N80">
        <v>33</v>
      </c>
      <c r="O80">
        <v>64</v>
      </c>
    </row>
    <row r="81" spans="1:15" ht="24" x14ac:dyDescent="0.2">
      <c r="A81" s="4" t="s">
        <v>81</v>
      </c>
      <c r="B81" s="4">
        <v>31</v>
      </c>
      <c r="C81" s="4">
        <v>33</v>
      </c>
      <c r="D81" s="4">
        <v>64</v>
      </c>
      <c r="L81" s="4" t="s">
        <v>82</v>
      </c>
      <c r="M81">
        <v>19</v>
      </c>
      <c r="N81">
        <v>35</v>
      </c>
      <c r="O81">
        <v>54</v>
      </c>
    </row>
    <row r="82" spans="1:15" ht="24" x14ac:dyDescent="0.2">
      <c r="A82" s="4" t="s">
        <v>82</v>
      </c>
      <c r="B82" s="4">
        <v>19</v>
      </c>
      <c r="C82" s="4">
        <v>35</v>
      </c>
      <c r="D82" s="4">
        <v>54</v>
      </c>
      <c r="L82" s="4" t="s">
        <v>83</v>
      </c>
      <c r="M82">
        <v>19</v>
      </c>
      <c r="N82">
        <v>29</v>
      </c>
      <c r="O82">
        <v>48</v>
      </c>
    </row>
    <row r="83" spans="1:15" ht="24" x14ac:dyDescent="0.2">
      <c r="A83" s="4" t="s">
        <v>83</v>
      </c>
      <c r="B83" s="4">
        <v>19</v>
      </c>
      <c r="C83" s="4">
        <v>29</v>
      </c>
      <c r="D83" s="4">
        <v>48</v>
      </c>
      <c r="L83" s="4" t="s">
        <v>84</v>
      </c>
      <c r="M83">
        <v>23</v>
      </c>
      <c r="N83">
        <v>32</v>
      </c>
      <c r="O83">
        <v>55</v>
      </c>
    </row>
    <row r="84" spans="1:15" ht="24" x14ac:dyDescent="0.2">
      <c r="A84" s="4" t="s">
        <v>84</v>
      </c>
      <c r="B84" s="4">
        <v>23</v>
      </c>
      <c r="C84" s="4">
        <v>32</v>
      </c>
      <c r="D84" s="4">
        <v>55</v>
      </c>
      <c r="L84" s="4" t="s">
        <v>85</v>
      </c>
      <c r="M84">
        <v>15</v>
      </c>
      <c r="N84">
        <v>31</v>
      </c>
      <c r="O84">
        <v>46</v>
      </c>
    </row>
    <row r="85" spans="1:15" ht="24" x14ac:dyDescent="0.2">
      <c r="A85" s="4" t="s">
        <v>85</v>
      </c>
      <c r="B85" s="4">
        <v>15</v>
      </c>
      <c r="C85" s="4">
        <v>31</v>
      </c>
      <c r="D85" s="4">
        <v>46</v>
      </c>
      <c r="L85" s="4" t="s">
        <v>86</v>
      </c>
      <c r="M85">
        <v>16</v>
      </c>
      <c r="N85">
        <v>22</v>
      </c>
      <c r="O85">
        <v>38</v>
      </c>
    </row>
    <row r="86" spans="1:15" ht="24" x14ac:dyDescent="0.2">
      <c r="A86" s="4" t="s">
        <v>86</v>
      </c>
      <c r="B86" s="4">
        <v>16</v>
      </c>
      <c r="C86" s="4">
        <v>22</v>
      </c>
      <c r="D86" s="4">
        <v>38</v>
      </c>
      <c r="L86" s="4" t="s">
        <v>87</v>
      </c>
      <c r="M86">
        <v>14</v>
      </c>
      <c r="N86">
        <v>24</v>
      </c>
      <c r="O86">
        <v>38</v>
      </c>
    </row>
    <row r="87" spans="1:15" ht="24" x14ac:dyDescent="0.2">
      <c r="A87" s="4" t="s">
        <v>87</v>
      </c>
      <c r="B87" s="4">
        <v>14</v>
      </c>
      <c r="C87" s="4">
        <v>24</v>
      </c>
      <c r="D87" s="4">
        <v>38</v>
      </c>
      <c r="L87" s="4" t="s">
        <v>88</v>
      </c>
      <c r="M87">
        <v>20</v>
      </c>
      <c r="N87">
        <v>13</v>
      </c>
      <c r="O87">
        <v>33</v>
      </c>
    </row>
    <row r="88" spans="1:15" ht="24" x14ac:dyDescent="0.2">
      <c r="A88" s="4" t="s">
        <v>88</v>
      </c>
      <c r="B88" s="4">
        <v>20</v>
      </c>
      <c r="C88" s="4">
        <v>13</v>
      </c>
      <c r="D88" s="4">
        <v>33</v>
      </c>
      <c r="L88" s="4" t="s">
        <v>89</v>
      </c>
      <c r="M88">
        <v>10</v>
      </c>
      <c r="N88">
        <v>25</v>
      </c>
      <c r="O88">
        <v>35</v>
      </c>
    </row>
    <row r="89" spans="1:15" ht="24" x14ac:dyDescent="0.2">
      <c r="A89" s="4" t="s">
        <v>89</v>
      </c>
      <c r="B89" s="4">
        <v>10</v>
      </c>
      <c r="C89" s="4">
        <v>25</v>
      </c>
      <c r="D89" s="4">
        <v>35</v>
      </c>
      <c r="L89" s="4" t="s">
        <v>90</v>
      </c>
      <c r="M89">
        <v>7</v>
      </c>
      <c r="N89">
        <v>14</v>
      </c>
      <c r="O89">
        <v>21</v>
      </c>
    </row>
    <row r="90" spans="1:15" ht="24" x14ac:dyDescent="0.2">
      <c r="A90" s="4" t="s">
        <v>90</v>
      </c>
      <c r="B90" s="4">
        <v>7</v>
      </c>
      <c r="C90" s="4">
        <v>14</v>
      </c>
      <c r="D90" s="4">
        <v>21</v>
      </c>
      <c r="L90" s="4" t="s">
        <v>91</v>
      </c>
      <c r="M90">
        <v>10</v>
      </c>
      <c r="N90">
        <v>8</v>
      </c>
      <c r="O90">
        <v>18</v>
      </c>
    </row>
    <row r="91" spans="1:15" ht="24" x14ac:dyDescent="0.2">
      <c r="A91" s="4" t="s">
        <v>91</v>
      </c>
      <c r="B91" s="4">
        <v>10</v>
      </c>
      <c r="C91" s="4">
        <v>8</v>
      </c>
      <c r="D91" s="4">
        <v>18</v>
      </c>
      <c r="L91" s="4" t="s">
        <v>92</v>
      </c>
      <c r="M91">
        <v>5</v>
      </c>
      <c r="N91">
        <v>13</v>
      </c>
      <c r="O91">
        <v>18</v>
      </c>
    </row>
    <row r="92" spans="1:15" ht="24" x14ac:dyDescent="0.2">
      <c r="A92" s="4" t="s">
        <v>92</v>
      </c>
      <c r="B92" s="4">
        <v>5</v>
      </c>
      <c r="C92" s="4">
        <v>13</v>
      </c>
      <c r="D92" s="4">
        <v>18</v>
      </c>
      <c r="L92" s="4" t="s">
        <v>93</v>
      </c>
      <c r="M92">
        <v>4</v>
      </c>
      <c r="N92">
        <v>14</v>
      </c>
      <c r="O92">
        <v>18</v>
      </c>
    </row>
    <row r="93" spans="1:15" ht="24" x14ac:dyDescent="0.2">
      <c r="A93" s="4" t="s">
        <v>93</v>
      </c>
      <c r="B93" s="4">
        <v>4</v>
      </c>
      <c r="C93" s="4">
        <v>14</v>
      </c>
      <c r="D93" s="4">
        <v>18</v>
      </c>
      <c r="L93" s="4" t="s">
        <v>94</v>
      </c>
      <c r="M93">
        <v>4</v>
      </c>
      <c r="N93">
        <v>7</v>
      </c>
      <c r="O93">
        <v>11</v>
      </c>
    </row>
    <row r="94" spans="1:15" ht="24" x14ac:dyDescent="0.2">
      <c r="A94" s="4" t="s">
        <v>94</v>
      </c>
      <c r="B94" s="4">
        <v>4</v>
      </c>
      <c r="C94" s="4">
        <v>7</v>
      </c>
      <c r="D94" s="4">
        <v>11</v>
      </c>
      <c r="L94" s="4" t="s">
        <v>95</v>
      </c>
      <c r="M94">
        <v>1</v>
      </c>
      <c r="N94">
        <v>9</v>
      </c>
      <c r="O94">
        <v>10</v>
      </c>
    </row>
    <row r="95" spans="1:15" ht="24" x14ac:dyDescent="0.2">
      <c r="A95" s="4" t="s">
        <v>95</v>
      </c>
      <c r="B95" s="4">
        <v>1</v>
      </c>
      <c r="C95" s="4">
        <v>9</v>
      </c>
      <c r="D95" s="4">
        <v>10</v>
      </c>
      <c r="L95" s="4" t="s">
        <v>96</v>
      </c>
      <c r="M95">
        <v>3</v>
      </c>
      <c r="N95">
        <v>4</v>
      </c>
      <c r="O95">
        <v>7</v>
      </c>
    </row>
    <row r="96" spans="1:15" ht="24" x14ac:dyDescent="0.2">
      <c r="A96" s="4" t="s">
        <v>96</v>
      </c>
      <c r="B96" s="4">
        <v>3</v>
      </c>
      <c r="C96" s="4">
        <v>4</v>
      </c>
      <c r="D96" s="4">
        <v>7</v>
      </c>
      <c r="L96" s="4" t="s">
        <v>97</v>
      </c>
      <c r="M96">
        <v>2</v>
      </c>
      <c r="N96">
        <v>5</v>
      </c>
      <c r="O96">
        <v>7</v>
      </c>
    </row>
    <row r="97" spans="1:15" ht="24" x14ac:dyDescent="0.2">
      <c r="A97" s="4" t="s">
        <v>97</v>
      </c>
      <c r="B97" s="4">
        <v>2</v>
      </c>
      <c r="C97" s="4">
        <v>5</v>
      </c>
      <c r="D97" s="4">
        <v>7</v>
      </c>
      <c r="L97" s="4" t="s">
        <v>98</v>
      </c>
      <c r="M97">
        <v>2</v>
      </c>
      <c r="N97">
        <v>2</v>
      </c>
      <c r="O97">
        <v>4</v>
      </c>
    </row>
    <row r="98" spans="1:15" ht="24" x14ac:dyDescent="0.2">
      <c r="A98" s="4" t="s">
        <v>98</v>
      </c>
      <c r="B98" s="4">
        <v>2</v>
      </c>
      <c r="C98" s="4">
        <v>2</v>
      </c>
      <c r="D98" s="4">
        <v>4</v>
      </c>
      <c r="L98" s="4" t="s">
        <v>99</v>
      </c>
      <c r="M98">
        <v>1</v>
      </c>
      <c r="N98">
        <v>0</v>
      </c>
      <c r="O98">
        <v>1</v>
      </c>
    </row>
    <row r="99" spans="1:15" ht="24" x14ac:dyDescent="0.2">
      <c r="A99" s="4" t="s">
        <v>99</v>
      </c>
      <c r="B99" s="4">
        <v>1</v>
      </c>
      <c r="C99" s="4">
        <v>0</v>
      </c>
      <c r="D99" s="4">
        <v>1</v>
      </c>
      <c r="L99" s="4" t="s">
        <v>100</v>
      </c>
      <c r="M99">
        <v>0</v>
      </c>
      <c r="N99">
        <v>3</v>
      </c>
      <c r="O99">
        <v>3</v>
      </c>
    </row>
    <row r="100" spans="1:15" ht="24" x14ac:dyDescent="0.2">
      <c r="A100" s="4" t="s">
        <v>100</v>
      </c>
      <c r="B100" s="4">
        <v>0</v>
      </c>
      <c r="C100" s="4">
        <v>3</v>
      </c>
      <c r="D100" s="4">
        <v>3</v>
      </c>
      <c r="L100" s="4" t="s">
        <v>101</v>
      </c>
      <c r="M100">
        <v>2</v>
      </c>
      <c r="N100">
        <v>2</v>
      </c>
      <c r="O100">
        <v>4</v>
      </c>
    </row>
    <row r="101" spans="1:15" ht="24" x14ac:dyDescent="0.2">
      <c r="A101" s="4" t="s">
        <v>101</v>
      </c>
      <c r="B101" s="4">
        <v>2</v>
      </c>
      <c r="C101" s="4">
        <v>2</v>
      </c>
      <c r="D101" s="4">
        <v>4</v>
      </c>
      <c r="L101" s="4" t="s">
        <v>102</v>
      </c>
      <c r="M101">
        <v>1</v>
      </c>
      <c r="N101">
        <v>0</v>
      </c>
      <c r="O101">
        <v>1</v>
      </c>
    </row>
    <row r="102" spans="1:15" ht="24" x14ac:dyDescent="0.2">
      <c r="A102" s="4" t="s">
        <v>102</v>
      </c>
      <c r="B102" s="4">
        <v>1</v>
      </c>
      <c r="C102" s="4">
        <v>0</v>
      </c>
      <c r="D102" s="4">
        <v>1</v>
      </c>
      <c r="L102" s="4" t="s">
        <v>103</v>
      </c>
      <c r="M102">
        <v>1</v>
      </c>
      <c r="N102">
        <v>0</v>
      </c>
      <c r="O102">
        <v>1</v>
      </c>
    </row>
    <row r="103" spans="1:15" ht="24" x14ac:dyDescent="0.2">
      <c r="A103" s="4" t="s">
        <v>103</v>
      </c>
      <c r="B103" s="4">
        <v>1</v>
      </c>
      <c r="C103" s="4">
        <v>0</v>
      </c>
      <c r="D103" s="4">
        <v>1</v>
      </c>
      <c r="L103" s="4" t="s">
        <v>104</v>
      </c>
      <c r="M103">
        <v>0</v>
      </c>
      <c r="N103">
        <v>0</v>
      </c>
      <c r="O103">
        <v>0</v>
      </c>
    </row>
    <row r="104" spans="1:15" ht="48" x14ac:dyDescent="0.2">
      <c r="A104" s="4" t="s">
        <v>104</v>
      </c>
      <c r="B104" s="4">
        <v>0</v>
      </c>
      <c r="C104" s="4">
        <v>0</v>
      </c>
      <c r="D104" s="4">
        <v>0</v>
      </c>
      <c r="L104" s="4" t="s">
        <v>105</v>
      </c>
      <c r="M104">
        <v>0</v>
      </c>
      <c r="N104">
        <v>0</v>
      </c>
      <c r="O104">
        <v>0</v>
      </c>
    </row>
    <row r="105" spans="1:15" ht="48" x14ac:dyDescent="0.55000000000000004">
      <c r="A105" s="4" t="s">
        <v>105</v>
      </c>
      <c r="B105" s="4">
        <v>0</v>
      </c>
      <c r="C105" s="4">
        <v>0</v>
      </c>
      <c r="D105" s="4">
        <v>0</v>
      </c>
      <c r="L105" s="5" t="s">
        <v>106</v>
      </c>
      <c r="M105">
        <v>4</v>
      </c>
      <c r="N105">
        <v>9</v>
      </c>
      <c r="O105">
        <v>13</v>
      </c>
    </row>
    <row r="106" spans="1:15" ht="24" x14ac:dyDescent="0.55000000000000004">
      <c r="A106" s="5" t="s">
        <v>106</v>
      </c>
      <c r="B106" s="11">
        <v>4</v>
      </c>
      <c r="C106" s="11">
        <v>9</v>
      </c>
      <c r="D106" s="11">
        <v>13</v>
      </c>
      <c r="L106" s="5" t="s">
        <v>107</v>
      </c>
      <c r="M106">
        <v>21</v>
      </c>
      <c r="N106">
        <v>22</v>
      </c>
      <c r="O106">
        <v>43</v>
      </c>
    </row>
    <row r="107" spans="1:15" ht="24" x14ac:dyDescent="0.55000000000000004">
      <c r="A107" s="5" t="s">
        <v>107</v>
      </c>
      <c r="B107" s="11">
        <v>21</v>
      </c>
      <c r="C107" s="11">
        <v>22</v>
      </c>
      <c r="D107" s="11">
        <v>43</v>
      </c>
      <c r="L107" s="5" t="s">
        <v>108</v>
      </c>
      <c r="M107">
        <v>9</v>
      </c>
      <c r="N107">
        <v>1</v>
      </c>
      <c r="O107">
        <v>10</v>
      </c>
    </row>
    <row r="108" spans="1:15" ht="24" x14ac:dyDescent="0.55000000000000004">
      <c r="A108" s="5" t="s">
        <v>108</v>
      </c>
      <c r="B108" s="11">
        <v>9</v>
      </c>
      <c r="C108" s="11">
        <v>1</v>
      </c>
      <c r="D108" s="11">
        <v>10</v>
      </c>
      <c r="L108" s="5" t="s">
        <v>109</v>
      </c>
      <c r="M108">
        <v>0</v>
      </c>
      <c r="N108">
        <v>0</v>
      </c>
      <c r="O108">
        <v>0</v>
      </c>
    </row>
    <row r="109" spans="1:15" ht="24" x14ac:dyDescent="0.55000000000000004">
      <c r="A109" s="5" t="s">
        <v>109</v>
      </c>
      <c r="B109" s="11">
        <v>0</v>
      </c>
      <c r="C109" s="11">
        <v>0</v>
      </c>
      <c r="D109" s="11">
        <v>0</v>
      </c>
      <c r="L109" s="11" t="s">
        <v>2</v>
      </c>
      <c r="M109">
        <v>6321</v>
      </c>
      <c r="N109">
        <v>6491</v>
      </c>
      <c r="O109">
        <v>12812</v>
      </c>
    </row>
    <row r="110" spans="1:15" ht="24" x14ac:dyDescent="0.55000000000000004">
      <c r="A110" s="11" t="s">
        <v>2</v>
      </c>
      <c r="B110" s="11">
        <f>SUM(B4:B109)</f>
        <v>6321</v>
      </c>
      <c r="C110" s="11">
        <f>SUM(C4:C109)</f>
        <v>6491</v>
      </c>
      <c r="D110" s="11">
        <f>SUM(D4:D109)</f>
        <v>12812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110"/>
  <sheetViews>
    <sheetView topLeftCell="A6" workbookViewId="0">
      <selection activeCell="M3" sqref="M3:P21"/>
    </sheetView>
  </sheetViews>
  <sheetFormatPr defaultRowHeight="14.25" x14ac:dyDescent="0.2"/>
  <cols>
    <col min="2" max="7" width="0" hidden="1" customWidth="1"/>
  </cols>
  <sheetData>
    <row r="2" spans="1:16" ht="24" x14ac:dyDescent="0.55000000000000004">
      <c r="A2" s="1"/>
      <c r="B2" s="37" t="s">
        <v>134</v>
      </c>
      <c r="C2" s="37"/>
      <c r="D2" s="37"/>
      <c r="E2" s="37" t="s">
        <v>135</v>
      </c>
      <c r="F2" s="37"/>
      <c r="G2" s="37"/>
      <c r="H2" s="38" t="s">
        <v>151</v>
      </c>
      <c r="I2" s="38"/>
      <c r="J2" s="38"/>
    </row>
    <row r="3" spans="1:16" ht="24" x14ac:dyDescent="0.2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M3" s="34" t="s">
        <v>205</v>
      </c>
    </row>
    <row r="4" spans="1:16" ht="32.25" customHeight="1" x14ac:dyDescent="0.55000000000000004">
      <c r="A4" s="4" t="s">
        <v>4</v>
      </c>
      <c r="B4" s="4">
        <v>437</v>
      </c>
      <c r="C4" s="4">
        <v>415</v>
      </c>
      <c r="D4" s="4">
        <v>852</v>
      </c>
      <c r="E4" s="4">
        <v>19</v>
      </c>
      <c r="F4" s="4">
        <v>19</v>
      </c>
      <c r="G4" s="4">
        <v>38</v>
      </c>
      <c r="H4" s="11">
        <f>B4+E4</f>
        <v>456</v>
      </c>
      <c r="I4" s="11">
        <f t="shared" ref="I4:J19" si="0">C4+F4</f>
        <v>434</v>
      </c>
      <c r="J4" s="11">
        <f t="shared" si="0"/>
        <v>890</v>
      </c>
      <c r="M4" s="32" t="s">
        <v>182</v>
      </c>
      <c r="N4" s="5">
        <f>H4</f>
        <v>456</v>
      </c>
      <c r="O4" s="5">
        <f>I4</f>
        <v>434</v>
      </c>
      <c r="P4" s="5">
        <f>J4</f>
        <v>890</v>
      </c>
    </row>
    <row r="5" spans="1:16" ht="24" x14ac:dyDescent="0.55000000000000004">
      <c r="A5" s="4" t="s">
        <v>5</v>
      </c>
      <c r="B5" s="4">
        <v>493</v>
      </c>
      <c r="C5" s="4">
        <v>471</v>
      </c>
      <c r="D5" s="4">
        <v>964</v>
      </c>
      <c r="E5" s="4">
        <v>14</v>
      </c>
      <c r="F5" s="4">
        <v>32</v>
      </c>
      <c r="G5" s="4">
        <v>46</v>
      </c>
      <c r="H5" s="11">
        <f t="shared" ref="H5:J68" si="1">B5+E5</f>
        <v>507</v>
      </c>
      <c r="I5" s="11">
        <f t="shared" si="0"/>
        <v>503</v>
      </c>
      <c r="J5" s="11">
        <f t="shared" si="0"/>
        <v>1010</v>
      </c>
      <c r="M5" s="33" t="s">
        <v>183</v>
      </c>
      <c r="N5" s="5">
        <f>SUM(H5:H8)</f>
        <v>2162</v>
      </c>
      <c r="O5" s="5">
        <f t="shared" ref="O5:P5" si="2">SUM(I5:I8)</f>
        <v>2031</v>
      </c>
      <c r="P5" s="5">
        <f t="shared" si="2"/>
        <v>4193</v>
      </c>
    </row>
    <row r="6" spans="1:16" ht="24" x14ac:dyDescent="0.55000000000000004">
      <c r="A6" s="4" t="s">
        <v>6</v>
      </c>
      <c r="B6" s="4">
        <v>509</v>
      </c>
      <c r="C6" s="4">
        <v>446</v>
      </c>
      <c r="D6" s="4">
        <v>955</v>
      </c>
      <c r="E6" s="4">
        <v>15</v>
      </c>
      <c r="F6" s="4">
        <v>18</v>
      </c>
      <c r="G6" s="4">
        <v>33</v>
      </c>
      <c r="H6" s="11">
        <f t="shared" si="1"/>
        <v>524</v>
      </c>
      <c r="I6" s="11">
        <f t="shared" si="0"/>
        <v>464</v>
      </c>
      <c r="J6" s="11">
        <f t="shared" si="0"/>
        <v>988</v>
      </c>
      <c r="M6" s="33" t="s">
        <v>184</v>
      </c>
      <c r="N6" s="5">
        <f>SUM(H9:H13)</f>
        <v>2549</v>
      </c>
      <c r="O6" s="5">
        <f t="shared" ref="O6:P6" si="3">SUM(I9:I13)</f>
        <v>2453</v>
      </c>
      <c r="P6" s="5">
        <f t="shared" si="3"/>
        <v>5002</v>
      </c>
    </row>
    <row r="7" spans="1:16" ht="24" x14ac:dyDescent="0.55000000000000004">
      <c r="A7" s="4" t="s">
        <v>7</v>
      </c>
      <c r="B7" s="4">
        <v>529</v>
      </c>
      <c r="C7" s="4">
        <v>518</v>
      </c>
      <c r="D7" s="3">
        <v>1047</v>
      </c>
      <c r="E7" s="4">
        <v>29</v>
      </c>
      <c r="F7" s="4">
        <v>34</v>
      </c>
      <c r="G7" s="4">
        <v>63</v>
      </c>
      <c r="H7" s="11">
        <f t="shared" si="1"/>
        <v>558</v>
      </c>
      <c r="I7" s="11">
        <f t="shared" si="0"/>
        <v>552</v>
      </c>
      <c r="J7" s="11">
        <f t="shared" si="0"/>
        <v>1110</v>
      </c>
      <c r="M7" s="33" t="s">
        <v>185</v>
      </c>
      <c r="N7" s="5">
        <f>SUM(H14:H18)</f>
        <v>2633</v>
      </c>
      <c r="O7" s="5">
        <f t="shared" ref="O7:P7" si="4">SUM(I14:I18)</f>
        <v>2428</v>
      </c>
      <c r="P7" s="5">
        <f t="shared" si="4"/>
        <v>5061</v>
      </c>
    </row>
    <row r="8" spans="1:16" ht="24" x14ac:dyDescent="0.55000000000000004">
      <c r="A8" s="4" t="s">
        <v>8</v>
      </c>
      <c r="B8" s="4">
        <v>550</v>
      </c>
      <c r="C8" s="4">
        <v>497</v>
      </c>
      <c r="D8" s="3">
        <v>1047</v>
      </c>
      <c r="E8" s="4">
        <v>23</v>
      </c>
      <c r="F8" s="4">
        <v>15</v>
      </c>
      <c r="G8" s="4">
        <v>38</v>
      </c>
      <c r="H8" s="11">
        <f t="shared" si="1"/>
        <v>573</v>
      </c>
      <c r="I8" s="11">
        <f t="shared" si="0"/>
        <v>512</v>
      </c>
      <c r="J8" s="11">
        <f t="shared" si="0"/>
        <v>1085</v>
      </c>
      <c r="M8" s="33" t="s">
        <v>186</v>
      </c>
      <c r="N8" s="5">
        <f>SUM(H19:H23)</f>
        <v>2872</v>
      </c>
      <c r="O8" s="5">
        <f t="shared" ref="O8:P8" si="5">SUM(I19:I23)</f>
        <v>2681</v>
      </c>
      <c r="P8" s="5">
        <f t="shared" si="5"/>
        <v>5553</v>
      </c>
    </row>
    <row r="9" spans="1:16" ht="24" x14ac:dyDescent="0.55000000000000004">
      <c r="A9" s="4" t="s">
        <v>9</v>
      </c>
      <c r="B9" s="4">
        <v>456</v>
      </c>
      <c r="C9" s="4">
        <v>439</v>
      </c>
      <c r="D9" s="4">
        <v>895</v>
      </c>
      <c r="E9" s="4">
        <v>19</v>
      </c>
      <c r="F9" s="4">
        <v>15</v>
      </c>
      <c r="G9" s="4">
        <v>34</v>
      </c>
      <c r="H9" s="11">
        <f t="shared" si="1"/>
        <v>475</v>
      </c>
      <c r="I9" s="11">
        <f t="shared" si="0"/>
        <v>454</v>
      </c>
      <c r="J9" s="11">
        <f t="shared" si="0"/>
        <v>929</v>
      </c>
      <c r="M9" s="33" t="s">
        <v>187</v>
      </c>
      <c r="N9" s="5">
        <f>SUM(H24:H28)</f>
        <v>2824</v>
      </c>
      <c r="O9" s="5">
        <f t="shared" ref="O9:P9" si="6">SUM(I24:I28)</f>
        <v>2952</v>
      </c>
      <c r="P9" s="5">
        <f t="shared" si="6"/>
        <v>5776</v>
      </c>
    </row>
    <row r="10" spans="1:16" ht="24" x14ac:dyDescent="0.55000000000000004">
      <c r="A10" s="4" t="s">
        <v>10</v>
      </c>
      <c r="B10" s="4">
        <v>510</v>
      </c>
      <c r="C10" s="4">
        <v>461</v>
      </c>
      <c r="D10" s="4">
        <v>971</v>
      </c>
      <c r="E10" s="4">
        <v>18</v>
      </c>
      <c r="F10" s="4">
        <v>16</v>
      </c>
      <c r="G10" s="4">
        <v>34</v>
      </c>
      <c r="H10" s="11">
        <f t="shared" si="1"/>
        <v>528</v>
      </c>
      <c r="I10" s="11">
        <f t="shared" si="0"/>
        <v>477</v>
      </c>
      <c r="J10" s="11">
        <f t="shared" si="0"/>
        <v>1005</v>
      </c>
      <c r="M10" s="33" t="s">
        <v>188</v>
      </c>
      <c r="N10" s="5">
        <f>SUM(H29:H33)</f>
        <v>3032</v>
      </c>
      <c r="O10" s="5">
        <f t="shared" ref="O10:P10" si="7">SUM(I29:I33)</f>
        <v>2785</v>
      </c>
      <c r="P10" s="5">
        <f t="shared" si="7"/>
        <v>5817</v>
      </c>
    </row>
    <row r="11" spans="1:16" ht="24" x14ac:dyDescent="0.55000000000000004">
      <c r="A11" s="4" t="s">
        <v>11</v>
      </c>
      <c r="B11" s="4">
        <v>488</v>
      </c>
      <c r="C11" s="4">
        <v>485</v>
      </c>
      <c r="D11" s="4">
        <v>973</v>
      </c>
      <c r="E11" s="4">
        <v>20</v>
      </c>
      <c r="F11" s="4">
        <v>19</v>
      </c>
      <c r="G11" s="4">
        <v>39</v>
      </c>
      <c r="H11" s="11">
        <f t="shared" si="1"/>
        <v>508</v>
      </c>
      <c r="I11" s="11">
        <f t="shared" si="0"/>
        <v>504</v>
      </c>
      <c r="J11" s="11">
        <f t="shared" si="0"/>
        <v>1012</v>
      </c>
      <c r="M11" s="33" t="s">
        <v>189</v>
      </c>
      <c r="N11" s="5">
        <f>SUM(H34:H38)</f>
        <v>2952</v>
      </c>
      <c r="O11" s="5">
        <f t="shared" ref="O11:P11" si="8">SUM(I34:I38)</f>
        <v>2784</v>
      </c>
      <c r="P11" s="5">
        <f t="shared" si="8"/>
        <v>5736</v>
      </c>
    </row>
    <row r="12" spans="1:16" ht="24" x14ac:dyDescent="0.55000000000000004">
      <c r="A12" s="4" t="s">
        <v>12</v>
      </c>
      <c r="B12" s="4">
        <v>518</v>
      </c>
      <c r="C12" s="4">
        <v>479</v>
      </c>
      <c r="D12" s="4">
        <v>997</v>
      </c>
      <c r="E12" s="4">
        <v>21</v>
      </c>
      <c r="F12" s="4">
        <v>22</v>
      </c>
      <c r="G12" s="4">
        <v>43</v>
      </c>
      <c r="H12" s="11">
        <f t="shared" si="1"/>
        <v>539</v>
      </c>
      <c r="I12" s="11">
        <f t="shared" si="0"/>
        <v>501</v>
      </c>
      <c r="J12" s="11">
        <f t="shared" si="0"/>
        <v>1040</v>
      </c>
      <c r="M12" s="33" t="s">
        <v>190</v>
      </c>
      <c r="N12" s="5">
        <f>SUM(H39:H43)</f>
        <v>3178</v>
      </c>
      <c r="O12" s="5">
        <f t="shared" ref="O12:P12" si="9">SUM(I39:I43)</f>
        <v>2980</v>
      </c>
      <c r="P12" s="5">
        <f t="shared" si="9"/>
        <v>6158</v>
      </c>
    </row>
    <row r="13" spans="1:16" ht="24" x14ac:dyDescent="0.55000000000000004">
      <c r="A13" s="4" t="s">
        <v>13</v>
      </c>
      <c r="B13" s="4">
        <v>473</v>
      </c>
      <c r="C13" s="4">
        <v>497</v>
      </c>
      <c r="D13" s="4">
        <v>970</v>
      </c>
      <c r="E13" s="4">
        <v>26</v>
      </c>
      <c r="F13" s="4">
        <v>20</v>
      </c>
      <c r="G13" s="4">
        <v>46</v>
      </c>
      <c r="H13" s="11">
        <f t="shared" si="1"/>
        <v>499</v>
      </c>
      <c r="I13" s="11">
        <f t="shared" si="0"/>
        <v>517</v>
      </c>
      <c r="J13" s="11">
        <f t="shared" si="0"/>
        <v>1016</v>
      </c>
      <c r="M13" s="33" t="s">
        <v>191</v>
      </c>
      <c r="N13" s="5">
        <f>SUM(H44:H48)</f>
        <v>2981</v>
      </c>
      <c r="O13" s="5">
        <f t="shared" ref="O13:P13" si="10">SUM(I44:I48)</f>
        <v>2974</v>
      </c>
      <c r="P13" s="5">
        <f t="shared" si="10"/>
        <v>5955</v>
      </c>
    </row>
    <row r="14" spans="1:16" ht="24" x14ac:dyDescent="0.55000000000000004">
      <c r="A14" s="4" t="s">
        <v>14</v>
      </c>
      <c r="B14" s="4">
        <v>514</v>
      </c>
      <c r="C14" s="4">
        <v>484</v>
      </c>
      <c r="D14" s="4">
        <v>998</v>
      </c>
      <c r="E14" s="4">
        <v>26</v>
      </c>
      <c r="F14" s="4">
        <v>17</v>
      </c>
      <c r="G14" s="4">
        <v>43</v>
      </c>
      <c r="H14" s="11">
        <f t="shared" si="1"/>
        <v>540</v>
      </c>
      <c r="I14" s="11">
        <f t="shared" si="0"/>
        <v>501</v>
      </c>
      <c r="J14" s="11">
        <f t="shared" si="0"/>
        <v>1041</v>
      </c>
      <c r="M14" s="33" t="s">
        <v>192</v>
      </c>
      <c r="N14" s="5">
        <f>SUM(H49:H53)</f>
        <v>2780</v>
      </c>
      <c r="O14" s="5">
        <f t="shared" ref="O14:P14" si="11">SUM(I49:I53)</f>
        <v>2856</v>
      </c>
      <c r="P14" s="5">
        <f t="shared" si="11"/>
        <v>5636</v>
      </c>
    </row>
    <row r="15" spans="1:16" ht="24" x14ac:dyDescent="0.55000000000000004">
      <c r="A15" s="4" t="s">
        <v>15</v>
      </c>
      <c r="B15" s="4">
        <v>535</v>
      </c>
      <c r="C15" s="4">
        <v>474</v>
      </c>
      <c r="D15" s="3">
        <v>1009</v>
      </c>
      <c r="E15" s="4">
        <v>19</v>
      </c>
      <c r="F15" s="4">
        <v>26</v>
      </c>
      <c r="G15" s="4">
        <v>45</v>
      </c>
      <c r="H15" s="11">
        <f t="shared" si="1"/>
        <v>554</v>
      </c>
      <c r="I15" s="11">
        <f t="shared" si="0"/>
        <v>500</v>
      </c>
      <c r="J15" s="11">
        <f t="shared" si="0"/>
        <v>1054</v>
      </c>
      <c r="M15" s="33" t="s">
        <v>193</v>
      </c>
      <c r="N15" s="5">
        <f>SUM(H54:H58)</f>
        <v>2417</v>
      </c>
      <c r="O15" s="5">
        <f t="shared" ref="O15:P15" si="12">SUM(I54:I58)</f>
        <v>2340</v>
      </c>
      <c r="P15" s="5">
        <f t="shared" si="12"/>
        <v>4757</v>
      </c>
    </row>
    <row r="16" spans="1:16" ht="24" x14ac:dyDescent="0.55000000000000004">
      <c r="A16" s="4" t="s">
        <v>16</v>
      </c>
      <c r="B16" s="4">
        <v>515</v>
      </c>
      <c r="C16" s="4">
        <v>476</v>
      </c>
      <c r="D16" s="4">
        <v>991</v>
      </c>
      <c r="E16" s="4">
        <v>18</v>
      </c>
      <c r="F16" s="4">
        <v>24</v>
      </c>
      <c r="G16" s="4">
        <v>42</v>
      </c>
      <c r="H16" s="11">
        <f t="shared" si="1"/>
        <v>533</v>
      </c>
      <c r="I16" s="11">
        <f t="shared" si="0"/>
        <v>500</v>
      </c>
      <c r="J16" s="11">
        <f t="shared" si="0"/>
        <v>1033</v>
      </c>
      <c r="M16" s="33" t="s">
        <v>194</v>
      </c>
      <c r="N16" s="5">
        <f>SUM(H59:H63)</f>
        <v>1688</v>
      </c>
      <c r="O16" s="5">
        <f t="shared" ref="O16:P16" si="13">SUM(I59:I63)</f>
        <v>1817</v>
      </c>
      <c r="P16" s="5">
        <f t="shared" si="13"/>
        <v>3505</v>
      </c>
    </row>
    <row r="17" spans="1:16" ht="24" x14ac:dyDescent="0.55000000000000004">
      <c r="A17" s="4" t="s">
        <v>17</v>
      </c>
      <c r="B17" s="4">
        <v>494</v>
      </c>
      <c r="C17" s="4">
        <v>440</v>
      </c>
      <c r="D17" s="4">
        <v>934</v>
      </c>
      <c r="E17" s="4">
        <v>22</v>
      </c>
      <c r="F17" s="4">
        <v>26</v>
      </c>
      <c r="G17" s="4">
        <v>48</v>
      </c>
      <c r="H17" s="11">
        <f t="shared" si="1"/>
        <v>516</v>
      </c>
      <c r="I17" s="11">
        <f t="shared" si="0"/>
        <v>466</v>
      </c>
      <c r="J17" s="11">
        <f t="shared" si="0"/>
        <v>982</v>
      </c>
      <c r="M17" s="33" t="s">
        <v>195</v>
      </c>
      <c r="N17" s="5">
        <f>SUM(H64:H68)</f>
        <v>1366</v>
      </c>
      <c r="O17" s="5">
        <f t="shared" ref="O17:P17" si="14">SUM(I64:I68)</f>
        <v>1492</v>
      </c>
      <c r="P17" s="5">
        <f t="shared" si="14"/>
        <v>2858</v>
      </c>
    </row>
    <row r="18" spans="1:16" ht="24" x14ac:dyDescent="0.55000000000000004">
      <c r="A18" s="4" t="s">
        <v>18</v>
      </c>
      <c r="B18" s="4">
        <v>471</v>
      </c>
      <c r="C18" s="4">
        <v>437</v>
      </c>
      <c r="D18" s="4">
        <v>908</v>
      </c>
      <c r="E18" s="4">
        <v>19</v>
      </c>
      <c r="F18" s="4">
        <v>24</v>
      </c>
      <c r="G18" s="4">
        <v>43</v>
      </c>
      <c r="H18" s="11">
        <f t="shared" si="1"/>
        <v>490</v>
      </c>
      <c r="I18" s="11">
        <f t="shared" si="0"/>
        <v>461</v>
      </c>
      <c r="J18" s="11">
        <f t="shared" si="0"/>
        <v>951</v>
      </c>
      <c r="M18" s="33" t="s">
        <v>196</v>
      </c>
      <c r="N18" s="5">
        <f>SUM(H69:H73)</f>
        <v>1057</v>
      </c>
      <c r="O18" s="5">
        <f t="shared" ref="O18:P18" si="15">SUM(I69:I73)</f>
        <v>1189</v>
      </c>
      <c r="P18" s="5">
        <f t="shared" si="15"/>
        <v>2246</v>
      </c>
    </row>
    <row r="19" spans="1:16" ht="24" x14ac:dyDescent="0.55000000000000004">
      <c r="A19" s="4" t="s">
        <v>19</v>
      </c>
      <c r="B19" s="4">
        <v>518</v>
      </c>
      <c r="C19" s="4">
        <v>498</v>
      </c>
      <c r="D19" s="3">
        <v>1016</v>
      </c>
      <c r="E19" s="4">
        <v>23</v>
      </c>
      <c r="F19" s="4">
        <v>21</v>
      </c>
      <c r="G19" s="4">
        <v>44</v>
      </c>
      <c r="H19" s="11">
        <f t="shared" si="1"/>
        <v>541</v>
      </c>
      <c r="I19" s="11">
        <f t="shared" si="0"/>
        <v>519</v>
      </c>
      <c r="J19" s="11">
        <f t="shared" si="0"/>
        <v>1060</v>
      </c>
      <c r="M19" s="33" t="s">
        <v>197</v>
      </c>
      <c r="N19" s="5">
        <f>SUM(H74:H78)</f>
        <v>696</v>
      </c>
      <c r="O19" s="5">
        <f t="shared" ref="O19:P19" si="16">SUM(I74:I78)</f>
        <v>741</v>
      </c>
      <c r="P19" s="5">
        <f t="shared" si="16"/>
        <v>1437</v>
      </c>
    </row>
    <row r="20" spans="1:16" ht="24" x14ac:dyDescent="0.55000000000000004">
      <c r="A20" s="4" t="s">
        <v>20</v>
      </c>
      <c r="B20" s="4">
        <v>489</v>
      </c>
      <c r="C20" s="4">
        <v>486</v>
      </c>
      <c r="D20" s="4">
        <v>975</v>
      </c>
      <c r="E20" s="4">
        <v>26</v>
      </c>
      <c r="F20" s="4">
        <v>31</v>
      </c>
      <c r="G20" s="4">
        <v>57</v>
      </c>
      <c r="H20" s="11">
        <f t="shared" si="1"/>
        <v>515</v>
      </c>
      <c r="I20" s="11">
        <f t="shared" si="1"/>
        <v>517</v>
      </c>
      <c r="J20" s="11">
        <f t="shared" si="1"/>
        <v>1032</v>
      </c>
      <c r="M20" s="33" t="s">
        <v>198</v>
      </c>
      <c r="N20" s="5">
        <f>SUM(H79:H109)</f>
        <v>1542</v>
      </c>
      <c r="O20" s="5">
        <f t="shared" ref="O20:P20" si="17">SUM(I79:I109)</f>
        <v>1793</v>
      </c>
      <c r="P20" s="5">
        <f t="shared" si="17"/>
        <v>3335</v>
      </c>
    </row>
    <row r="21" spans="1:16" ht="24" x14ac:dyDescent="0.55000000000000004">
      <c r="A21" s="4" t="s">
        <v>21</v>
      </c>
      <c r="B21" s="4">
        <v>602</v>
      </c>
      <c r="C21" s="4">
        <v>528</v>
      </c>
      <c r="D21" s="3">
        <v>1130</v>
      </c>
      <c r="E21" s="4">
        <v>19</v>
      </c>
      <c r="F21" s="4">
        <v>25</v>
      </c>
      <c r="G21" s="4">
        <v>44</v>
      </c>
      <c r="H21" s="11">
        <f t="shared" si="1"/>
        <v>621</v>
      </c>
      <c r="I21" s="11">
        <f t="shared" si="1"/>
        <v>553</v>
      </c>
      <c r="J21" s="11">
        <f t="shared" si="1"/>
        <v>1174</v>
      </c>
      <c r="N21" s="31">
        <f>SUM(N4:N20)</f>
        <v>37185</v>
      </c>
      <c r="O21" s="31">
        <f>SUM(O4:O20)</f>
        <v>36730</v>
      </c>
      <c r="P21" s="31">
        <f>SUM(P4:P20)</f>
        <v>73915</v>
      </c>
    </row>
    <row r="22" spans="1:16" ht="24" x14ac:dyDescent="0.55000000000000004">
      <c r="A22" s="4" t="s">
        <v>22</v>
      </c>
      <c r="B22" s="4">
        <v>536</v>
      </c>
      <c r="C22" s="4">
        <v>519</v>
      </c>
      <c r="D22" s="3">
        <v>1055</v>
      </c>
      <c r="E22" s="4">
        <v>31</v>
      </c>
      <c r="F22" s="4">
        <v>34</v>
      </c>
      <c r="G22" s="4">
        <v>65</v>
      </c>
      <c r="H22" s="11">
        <f t="shared" si="1"/>
        <v>567</v>
      </c>
      <c r="I22" s="11">
        <f t="shared" si="1"/>
        <v>553</v>
      </c>
      <c r="J22" s="11">
        <f t="shared" si="1"/>
        <v>1120</v>
      </c>
    </row>
    <row r="23" spans="1:16" ht="24" x14ac:dyDescent="0.55000000000000004">
      <c r="A23" s="4" t="s">
        <v>23</v>
      </c>
      <c r="B23" s="4">
        <v>581</v>
      </c>
      <c r="C23" s="4">
        <v>510</v>
      </c>
      <c r="D23" s="3">
        <v>1091</v>
      </c>
      <c r="E23" s="4">
        <v>47</v>
      </c>
      <c r="F23" s="4">
        <v>29</v>
      </c>
      <c r="G23" s="4">
        <v>76</v>
      </c>
      <c r="H23" s="11">
        <f t="shared" si="1"/>
        <v>628</v>
      </c>
      <c r="I23" s="11">
        <f t="shared" si="1"/>
        <v>539</v>
      </c>
      <c r="J23" s="11">
        <f t="shared" si="1"/>
        <v>1167</v>
      </c>
    </row>
    <row r="24" spans="1:16" ht="24" x14ac:dyDescent="0.55000000000000004">
      <c r="A24" s="4" t="s">
        <v>24</v>
      </c>
      <c r="B24" s="4">
        <v>588</v>
      </c>
      <c r="C24" s="4">
        <v>535</v>
      </c>
      <c r="D24" s="3">
        <v>1123</v>
      </c>
      <c r="E24" s="4">
        <v>29</v>
      </c>
      <c r="F24" s="4">
        <v>31</v>
      </c>
      <c r="G24" s="4">
        <v>60</v>
      </c>
      <c r="H24" s="11">
        <f t="shared" si="1"/>
        <v>617</v>
      </c>
      <c r="I24" s="11">
        <f t="shared" si="1"/>
        <v>566</v>
      </c>
      <c r="J24" s="11">
        <f t="shared" si="1"/>
        <v>1183</v>
      </c>
    </row>
    <row r="25" spans="1:16" ht="24" x14ac:dyDescent="0.55000000000000004">
      <c r="A25" s="4" t="s">
        <v>25</v>
      </c>
      <c r="B25" s="4">
        <v>481</v>
      </c>
      <c r="C25" s="4">
        <v>525</v>
      </c>
      <c r="D25" s="3">
        <v>1006</v>
      </c>
      <c r="E25" s="4">
        <v>28</v>
      </c>
      <c r="F25" s="4">
        <v>30</v>
      </c>
      <c r="G25" s="4">
        <v>58</v>
      </c>
      <c r="H25" s="11">
        <f t="shared" si="1"/>
        <v>509</v>
      </c>
      <c r="I25" s="11">
        <f t="shared" si="1"/>
        <v>555</v>
      </c>
      <c r="J25" s="11">
        <f t="shared" si="1"/>
        <v>1064</v>
      </c>
    </row>
    <row r="26" spans="1:16" ht="24" x14ac:dyDescent="0.55000000000000004">
      <c r="A26" s="4" t="s">
        <v>26</v>
      </c>
      <c r="B26" s="4">
        <v>480</v>
      </c>
      <c r="C26" s="4">
        <v>577</v>
      </c>
      <c r="D26" s="3">
        <v>1057</v>
      </c>
      <c r="E26" s="4">
        <v>35</v>
      </c>
      <c r="F26" s="4">
        <v>33</v>
      </c>
      <c r="G26" s="4">
        <v>68</v>
      </c>
      <c r="H26" s="11">
        <f t="shared" si="1"/>
        <v>515</v>
      </c>
      <c r="I26" s="11">
        <f t="shared" si="1"/>
        <v>610</v>
      </c>
      <c r="J26" s="11">
        <f t="shared" si="1"/>
        <v>1125</v>
      </c>
    </row>
    <row r="27" spans="1:16" ht="24" x14ac:dyDescent="0.55000000000000004">
      <c r="A27" s="4" t="s">
        <v>27</v>
      </c>
      <c r="B27" s="4">
        <v>542</v>
      </c>
      <c r="C27" s="4">
        <v>568</v>
      </c>
      <c r="D27" s="3">
        <v>1110</v>
      </c>
      <c r="E27" s="4">
        <v>27</v>
      </c>
      <c r="F27" s="4">
        <v>34</v>
      </c>
      <c r="G27" s="4">
        <v>61</v>
      </c>
      <c r="H27" s="11">
        <f t="shared" si="1"/>
        <v>569</v>
      </c>
      <c r="I27" s="11">
        <f t="shared" si="1"/>
        <v>602</v>
      </c>
      <c r="J27" s="11">
        <f t="shared" si="1"/>
        <v>1171</v>
      </c>
    </row>
    <row r="28" spans="1:16" ht="24" x14ac:dyDescent="0.55000000000000004">
      <c r="A28" s="4" t="s">
        <v>28</v>
      </c>
      <c r="B28" s="4">
        <v>581</v>
      </c>
      <c r="C28" s="4">
        <v>577</v>
      </c>
      <c r="D28" s="3">
        <v>1158</v>
      </c>
      <c r="E28" s="4">
        <v>33</v>
      </c>
      <c r="F28" s="4">
        <v>42</v>
      </c>
      <c r="G28" s="4">
        <v>75</v>
      </c>
      <c r="H28" s="11">
        <f t="shared" si="1"/>
        <v>614</v>
      </c>
      <c r="I28" s="11">
        <f t="shared" si="1"/>
        <v>619</v>
      </c>
      <c r="J28" s="11">
        <f t="shared" si="1"/>
        <v>1233</v>
      </c>
    </row>
    <row r="29" spans="1:16" ht="24" x14ac:dyDescent="0.55000000000000004">
      <c r="A29" s="4" t="s">
        <v>29</v>
      </c>
      <c r="B29" s="4">
        <v>636</v>
      </c>
      <c r="C29" s="4">
        <v>610</v>
      </c>
      <c r="D29" s="3">
        <v>1246</v>
      </c>
      <c r="E29" s="4">
        <v>31</v>
      </c>
      <c r="F29" s="4">
        <v>38</v>
      </c>
      <c r="G29" s="4">
        <v>69</v>
      </c>
      <c r="H29" s="11">
        <f t="shared" si="1"/>
        <v>667</v>
      </c>
      <c r="I29" s="11">
        <f t="shared" si="1"/>
        <v>648</v>
      </c>
      <c r="J29" s="11">
        <f t="shared" si="1"/>
        <v>1315</v>
      </c>
    </row>
    <row r="30" spans="1:16" ht="24" x14ac:dyDescent="0.55000000000000004">
      <c r="A30" s="4" t="s">
        <v>30</v>
      </c>
      <c r="B30" s="4">
        <v>579</v>
      </c>
      <c r="C30" s="4">
        <v>519</v>
      </c>
      <c r="D30" s="3">
        <v>1098</v>
      </c>
      <c r="E30" s="4">
        <v>31</v>
      </c>
      <c r="F30" s="4">
        <v>30</v>
      </c>
      <c r="G30" s="4">
        <v>61</v>
      </c>
      <c r="H30" s="11">
        <f t="shared" si="1"/>
        <v>610</v>
      </c>
      <c r="I30" s="11">
        <f t="shared" si="1"/>
        <v>549</v>
      </c>
      <c r="J30" s="11">
        <f t="shared" si="1"/>
        <v>1159</v>
      </c>
    </row>
    <row r="31" spans="1:16" ht="24" x14ac:dyDescent="0.55000000000000004">
      <c r="A31" s="4" t="s">
        <v>31</v>
      </c>
      <c r="B31" s="4">
        <v>571</v>
      </c>
      <c r="C31" s="4">
        <v>476</v>
      </c>
      <c r="D31" s="3">
        <v>1047</v>
      </c>
      <c r="E31" s="4">
        <v>34</v>
      </c>
      <c r="F31" s="4">
        <v>31</v>
      </c>
      <c r="G31" s="4">
        <v>65</v>
      </c>
      <c r="H31" s="11">
        <f t="shared" si="1"/>
        <v>605</v>
      </c>
      <c r="I31" s="11">
        <f t="shared" si="1"/>
        <v>507</v>
      </c>
      <c r="J31" s="11">
        <f t="shared" si="1"/>
        <v>1112</v>
      </c>
    </row>
    <row r="32" spans="1:16" ht="24" x14ac:dyDescent="0.55000000000000004">
      <c r="A32" s="4" t="s">
        <v>32</v>
      </c>
      <c r="B32" s="4">
        <v>554</v>
      </c>
      <c r="C32" s="4">
        <v>530</v>
      </c>
      <c r="D32" s="3">
        <v>1084</v>
      </c>
      <c r="E32" s="4">
        <v>32</v>
      </c>
      <c r="F32" s="4">
        <v>29</v>
      </c>
      <c r="G32" s="4">
        <v>61</v>
      </c>
      <c r="H32" s="11">
        <f t="shared" si="1"/>
        <v>586</v>
      </c>
      <c r="I32" s="11">
        <f t="shared" si="1"/>
        <v>559</v>
      </c>
      <c r="J32" s="11">
        <f t="shared" si="1"/>
        <v>1145</v>
      </c>
    </row>
    <row r="33" spans="1:10" ht="24" x14ac:dyDescent="0.55000000000000004">
      <c r="A33" s="4" t="s">
        <v>33</v>
      </c>
      <c r="B33" s="4">
        <v>531</v>
      </c>
      <c r="C33" s="4">
        <v>500</v>
      </c>
      <c r="D33" s="3">
        <v>1031</v>
      </c>
      <c r="E33" s="4">
        <v>33</v>
      </c>
      <c r="F33" s="4">
        <v>22</v>
      </c>
      <c r="G33" s="4">
        <v>55</v>
      </c>
      <c r="H33" s="11">
        <f t="shared" si="1"/>
        <v>564</v>
      </c>
      <c r="I33" s="11">
        <f t="shared" si="1"/>
        <v>522</v>
      </c>
      <c r="J33" s="11">
        <f t="shared" si="1"/>
        <v>1086</v>
      </c>
    </row>
    <row r="34" spans="1:10" ht="24" x14ac:dyDescent="0.55000000000000004">
      <c r="A34" s="4" t="s">
        <v>34</v>
      </c>
      <c r="B34" s="4">
        <v>567</v>
      </c>
      <c r="C34" s="4">
        <v>519</v>
      </c>
      <c r="D34" s="3">
        <v>1086</v>
      </c>
      <c r="E34" s="4">
        <v>21</v>
      </c>
      <c r="F34" s="4">
        <v>37</v>
      </c>
      <c r="G34" s="4">
        <v>58</v>
      </c>
      <c r="H34" s="11">
        <f t="shared" si="1"/>
        <v>588</v>
      </c>
      <c r="I34" s="11">
        <f t="shared" si="1"/>
        <v>556</v>
      </c>
      <c r="J34" s="11">
        <f t="shared" si="1"/>
        <v>1144</v>
      </c>
    </row>
    <row r="35" spans="1:10" ht="24" x14ac:dyDescent="0.55000000000000004">
      <c r="A35" s="4" t="s">
        <v>35</v>
      </c>
      <c r="B35" s="4">
        <v>555</v>
      </c>
      <c r="C35" s="4">
        <v>528</v>
      </c>
      <c r="D35" s="3">
        <v>1083</v>
      </c>
      <c r="E35" s="4">
        <v>29</v>
      </c>
      <c r="F35" s="4">
        <v>34</v>
      </c>
      <c r="G35" s="4">
        <v>63</v>
      </c>
      <c r="H35" s="11">
        <f t="shared" si="1"/>
        <v>584</v>
      </c>
      <c r="I35" s="11">
        <f t="shared" si="1"/>
        <v>562</v>
      </c>
      <c r="J35" s="11">
        <f t="shared" si="1"/>
        <v>1146</v>
      </c>
    </row>
    <row r="36" spans="1:10" ht="24" x14ac:dyDescent="0.55000000000000004">
      <c r="A36" s="4" t="s">
        <v>36</v>
      </c>
      <c r="B36" s="4">
        <v>575</v>
      </c>
      <c r="C36" s="4">
        <v>517</v>
      </c>
      <c r="D36" s="3">
        <v>1092</v>
      </c>
      <c r="E36" s="4">
        <v>30</v>
      </c>
      <c r="F36" s="4">
        <v>31</v>
      </c>
      <c r="G36" s="4">
        <v>61</v>
      </c>
      <c r="H36" s="11">
        <f t="shared" si="1"/>
        <v>605</v>
      </c>
      <c r="I36" s="11">
        <f t="shared" si="1"/>
        <v>548</v>
      </c>
      <c r="J36" s="11">
        <f t="shared" si="1"/>
        <v>1153</v>
      </c>
    </row>
    <row r="37" spans="1:10" ht="24" x14ac:dyDescent="0.55000000000000004">
      <c r="A37" s="4" t="s">
        <v>37</v>
      </c>
      <c r="B37" s="4">
        <v>576</v>
      </c>
      <c r="C37" s="4">
        <v>557</v>
      </c>
      <c r="D37" s="3">
        <v>1133</v>
      </c>
      <c r="E37" s="4">
        <v>30</v>
      </c>
      <c r="F37" s="4">
        <v>24</v>
      </c>
      <c r="G37" s="4">
        <v>54</v>
      </c>
      <c r="H37" s="11">
        <f t="shared" si="1"/>
        <v>606</v>
      </c>
      <c r="I37" s="11">
        <f t="shared" si="1"/>
        <v>581</v>
      </c>
      <c r="J37" s="11">
        <f t="shared" si="1"/>
        <v>1187</v>
      </c>
    </row>
    <row r="38" spans="1:10" ht="24" x14ac:dyDescent="0.55000000000000004">
      <c r="A38" s="4" t="s">
        <v>38</v>
      </c>
      <c r="B38" s="4">
        <v>535</v>
      </c>
      <c r="C38" s="4">
        <v>516</v>
      </c>
      <c r="D38" s="3">
        <v>1051</v>
      </c>
      <c r="E38" s="4">
        <v>34</v>
      </c>
      <c r="F38" s="4">
        <v>21</v>
      </c>
      <c r="G38" s="4">
        <v>55</v>
      </c>
      <c r="H38" s="11">
        <f t="shared" si="1"/>
        <v>569</v>
      </c>
      <c r="I38" s="11">
        <f t="shared" si="1"/>
        <v>537</v>
      </c>
      <c r="J38" s="11">
        <f t="shared" si="1"/>
        <v>1106</v>
      </c>
    </row>
    <row r="39" spans="1:10" ht="24" x14ac:dyDescent="0.55000000000000004">
      <c r="A39" s="4" t="s">
        <v>39</v>
      </c>
      <c r="B39" s="4">
        <v>623</v>
      </c>
      <c r="C39" s="4">
        <v>505</v>
      </c>
      <c r="D39" s="3">
        <v>1128</v>
      </c>
      <c r="E39" s="4">
        <v>29</v>
      </c>
      <c r="F39" s="4">
        <v>35</v>
      </c>
      <c r="G39" s="4">
        <v>64</v>
      </c>
      <c r="H39" s="11">
        <f t="shared" si="1"/>
        <v>652</v>
      </c>
      <c r="I39" s="11">
        <f t="shared" si="1"/>
        <v>540</v>
      </c>
      <c r="J39" s="11">
        <f t="shared" si="1"/>
        <v>1192</v>
      </c>
    </row>
    <row r="40" spans="1:10" ht="24" x14ac:dyDescent="0.55000000000000004">
      <c r="A40" s="4" t="s">
        <v>40</v>
      </c>
      <c r="B40" s="4">
        <v>649</v>
      </c>
      <c r="C40" s="4">
        <v>617</v>
      </c>
      <c r="D40" s="3">
        <v>1266</v>
      </c>
      <c r="E40" s="4">
        <v>35</v>
      </c>
      <c r="F40" s="4">
        <v>24</v>
      </c>
      <c r="G40" s="4">
        <v>59</v>
      </c>
      <c r="H40" s="11">
        <f t="shared" si="1"/>
        <v>684</v>
      </c>
      <c r="I40" s="11">
        <f t="shared" si="1"/>
        <v>641</v>
      </c>
      <c r="J40" s="11">
        <f t="shared" si="1"/>
        <v>1325</v>
      </c>
    </row>
    <row r="41" spans="1:10" ht="24" x14ac:dyDescent="0.55000000000000004">
      <c r="A41" s="4" t="s">
        <v>41</v>
      </c>
      <c r="B41" s="4">
        <v>597</v>
      </c>
      <c r="C41" s="4">
        <v>534</v>
      </c>
      <c r="D41" s="3">
        <v>1131</v>
      </c>
      <c r="E41" s="4">
        <v>28</v>
      </c>
      <c r="F41" s="4">
        <v>29</v>
      </c>
      <c r="G41" s="4">
        <v>57</v>
      </c>
      <c r="H41" s="11">
        <f t="shared" si="1"/>
        <v>625</v>
      </c>
      <c r="I41" s="11">
        <f t="shared" si="1"/>
        <v>563</v>
      </c>
      <c r="J41" s="11">
        <f t="shared" si="1"/>
        <v>1188</v>
      </c>
    </row>
    <row r="42" spans="1:10" ht="24" x14ac:dyDescent="0.55000000000000004">
      <c r="A42" s="4" t="s">
        <v>42</v>
      </c>
      <c r="B42" s="4">
        <v>588</v>
      </c>
      <c r="C42" s="4">
        <v>605</v>
      </c>
      <c r="D42" s="3">
        <v>1193</v>
      </c>
      <c r="E42" s="4">
        <v>42</v>
      </c>
      <c r="F42" s="4">
        <v>32</v>
      </c>
      <c r="G42" s="4">
        <v>74</v>
      </c>
      <c r="H42" s="11">
        <f t="shared" si="1"/>
        <v>630</v>
      </c>
      <c r="I42" s="11">
        <f t="shared" si="1"/>
        <v>637</v>
      </c>
      <c r="J42" s="11">
        <f t="shared" si="1"/>
        <v>1267</v>
      </c>
    </row>
    <row r="43" spans="1:10" ht="24" x14ac:dyDescent="0.55000000000000004">
      <c r="A43" s="4" t="s">
        <v>43</v>
      </c>
      <c r="B43" s="4">
        <v>549</v>
      </c>
      <c r="C43" s="4">
        <v>565</v>
      </c>
      <c r="D43" s="3">
        <v>1114</v>
      </c>
      <c r="E43" s="4">
        <v>38</v>
      </c>
      <c r="F43" s="4">
        <v>34</v>
      </c>
      <c r="G43" s="4">
        <v>72</v>
      </c>
      <c r="H43" s="11">
        <f t="shared" si="1"/>
        <v>587</v>
      </c>
      <c r="I43" s="11">
        <f t="shared" si="1"/>
        <v>599</v>
      </c>
      <c r="J43" s="11">
        <f t="shared" si="1"/>
        <v>1186</v>
      </c>
    </row>
    <row r="44" spans="1:10" ht="24" x14ac:dyDescent="0.55000000000000004">
      <c r="A44" s="4" t="s">
        <v>44</v>
      </c>
      <c r="B44" s="4">
        <v>545</v>
      </c>
      <c r="C44" s="4">
        <v>598</v>
      </c>
      <c r="D44" s="3">
        <v>1143</v>
      </c>
      <c r="E44" s="4">
        <v>34</v>
      </c>
      <c r="F44" s="4">
        <v>29</v>
      </c>
      <c r="G44" s="4">
        <v>63</v>
      </c>
      <c r="H44" s="11">
        <f t="shared" si="1"/>
        <v>579</v>
      </c>
      <c r="I44" s="11">
        <f t="shared" si="1"/>
        <v>627</v>
      </c>
      <c r="J44" s="11">
        <f t="shared" si="1"/>
        <v>1206</v>
      </c>
    </row>
    <row r="45" spans="1:10" ht="24" x14ac:dyDescent="0.55000000000000004">
      <c r="A45" s="4" t="s">
        <v>45</v>
      </c>
      <c r="B45" s="4">
        <v>601</v>
      </c>
      <c r="C45" s="4">
        <v>602</v>
      </c>
      <c r="D45" s="3">
        <v>1203</v>
      </c>
      <c r="E45" s="4">
        <v>25</v>
      </c>
      <c r="F45" s="4">
        <v>40</v>
      </c>
      <c r="G45" s="4">
        <v>65</v>
      </c>
      <c r="H45" s="11">
        <f t="shared" si="1"/>
        <v>626</v>
      </c>
      <c r="I45" s="11">
        <f t="shared" si="1"/>
        <v>642</v>
      </c>
      <c r="J45" s="11">
        <f t="shared" si="1"/>
        <v>1268</v>
      </c>
    </row>
    <row r="46" spans="1:10" ht="24" x14ac:dyDescent="0.55000000000000004">
      <c r="A46" s="4" t="s">
        <v>46</v>
      </c>
      <c r="B46" s="4">
        <v>529</v>
      </c>
      <c r="C46" s="4">
        <v>490</v>
      </c>
      <c r="D46" s="3">
        <v>1019</v>
      </c>
      <c r="E46" s="4">
        <v>40</v>
      </c>
      <c r="F46" s="4">
        <v>39</v>
      </c>
      <c r="G46" s="4">
        <v>79</v>
      </c>
      <c r="H46" s="11">
        <f t="shared" si="1"/>
        <v>569</v>
      </c>
      <c r="I46" s="11">
        <f t="shared" si="1"/>
        <v>529</v>
      </c>
      <c r="J46" s="11">
        <f t="shared" si="1"/>
        <v>1098</v>
      </c>
    </row>
    <row r="47" spans="1:10" ht="24" x14ac:dyDescent="0.55000000000000004">
      <c r="A47" s="4" t="s">
        <v>47</v>
      </c>
      <c r="B47" s="4">
        <v>557</v>
      </c>
      <c r="C47" s="4">
        <v>532</v>
      </c>
      <c r="D47" s="3">
        <v>1089</v>
      </c>
      <c r="E47" s="4">
        <v>31</v>
      </c>
      <c r="F47" s="4">
        <v>31</v>
      </c>
      <c r="G47" s="4">
        <v>62</v>
      </c>
      <c r="H47" s="11">
        <f t="shared" si="1"/>
        <v>588</v>
      </c>
      <c r="I47" s="11">
        <f t="shared" si="1"/>
        <v>563</v>
      </c>
      <c r="J47" s="11">
        <f t="shared" si="1"/>
        <v>1151</v>
      </c>
    </row>
    <row r="48" spans="1:10" ht="24" x14ac:dyDescent="0.55000000000000004">
      <c r="A48" s="4" t="s">
        <v>48</v>
      </c>
      <c r="B48" s="4">
        <v>579</v>
      </c>
      <c r="C48" s="4">
        <v>568</v>
      </c>
      <c r="D48" s="3">
        <v>1147</v>
      </c>
      <c r="E48" s="4">
        <v>40</v>
      </c>
      <c r="F48" s="4">
        <v>45</v>
      </c>
      <c r="G48" s="4">
        <v>85</v>
      </c>
      <c r="H48" s="11">
        <f t="shared" si="1"/>
        <v>619</v>
      </c>
      <c r="I48" s="11">
        <f t="shared" si="1"/>
        <v>613</v>
      </c>
      <c r="J48" s="11">
        <f t="shared" si="1"/>
        <v>1232</v>
      </c>
    </row>
    <row r="49" spans="1:10" ht="24" x14ac:dyDescent="0.55000000000000004">
      <c r="A49" s="4" t="s">
        <v>49</v>
      </c>
      <c r="B49" s="4">
        <v>524</v>
      </c>
      <c r="C49" s="4">
        <v>551</v>
      </c>
      <c r="D49" s="3">
        <v>1075</v>
      </c>
      <c r="E49" s="4">
        <v>25</v>
      </c>
      <c r="F49" s="4">
        <v>47</v>
      </c>
      <c r="G49" s="4">
        <v>72</v>
      </c>
      <c r="H49" s="11">
        <f t="shared" si="1"/>
        <v>549</v>
      </c>
      <c r="I49" s="11">
        <f t="shared" si="1"/>
        <v>598</v>
      </c>
      <c r="J49" s="11">
        <f t="shared" si="1"/>
        <v>1147</v>
      </c>
    </row>
    <row r="50" spans="1:10" ht="24" x14ac:dyDescent="0.55000000000000004">
      <c r="A50" s="4" t="s">
        <v>50</v>
      </c>
      <c r="B50" s="4">
        <v>518</v>
      </c>
      <c r="C50" s="4">
        <v>529</v>
      </c>
      <c r="D50" s="3">
        <v>1047</v>
      </c>
      <c r="E50" s="4">
        <v>41</v>
      </c>
      <c r="F50" s="4">
        <v>36</v>
      </c>
      <c r="G50" s="4">
        <v>77</v>
      </c>
      <c r="H50" s="11">
        <f t="shared" si="1"/>
        <v>559</v>
      </c>
      <c r="I50" s="11">
        <f t="shared" si="1"/>
        <v>565</v>
      </c>
      <c r="J50" s="11">
        <f t="shared" si="1"/>
        <v>1124</v>
      </c>
    </row>
    <row r="51" spans="1:10" ht="24" x14ac:dyDescent="0.55000000000000004">
      <c r="A51" s="4" t="s">
        <v>51</v>
      </c>
      <c r="B51" s="4">
        <v>543</v>
      </c>
      <c r="C51" s="4">
        <v>556</v>
      </c>
      <c r="D51" s="3">
        <v>1099</v>
      </c>
      <c r="E51" s="4">
        <v>44</v>
      </c>
      <c r="F51" s="4">
        <v>39</v>
      </c>
      <c r="G51" s="4">
        <v>83</v>
      </c>
      <c r="H51" s="11">
        <f t="shared" si="1"/>
        <v>587</v>
      </c>
      <c r="I51" s="11">
        <f t="shared" si="1"/>
        <v>595</v>
      </c>
      <c r="J51" s="11">
        <f t="shared" si="1"/>
        <v>1182</v>
      </c>
    </row>
    <row r="52" spans="1:10" ht="24" x14ac:dyDescent="0.55000000000000004">
      <c r="A52" s="4" t="s">
        <v>52</v>
      </c>
      <c r="B52" s="4">
        <v>497</v>
      </c>
      <c r="C52" s="4">
        <v>518</v>
      </c>
      <c r="D52" s="3">
        <v>1015</v>
      </c>
      <c r="E52" s="4">
        <v>36</v>
      </c>
      <c r="F52" s="4">
        <v>39</v>
      </c>
      <c r="G52" s="4">
        <v>75</v>
      </c>
      <c r="H52" s="11">
        <f t="shared" si="1"/>
        <v>533</v>
      </c>
      <c r="I52" s="11">
        <f t="shared" si="1"/>
        <v>557</v>
      </c>
      <c r="J52" s="11">
        <f t="shared" si="1"/>
        <v>1090</v>
      </c>
    </row>
    <row r="53" spans="1:10" ht="24" x14ac:dyDescent="0.55000000000000004">
      <c r="A53" s="4" t="s">
        <v>53</v>
      </c>
      <c r="B53" s="4">
        <v>518</v>
      </c>
      <c r="C53" s="4">
        <v>508</v>
      </c>
      <c r="D53" s="3">
        <v>1026</v>
      </c>
      <c r="E53" s="4">
        <v>34</v>
      </c>
      <c r="F53" s="4">
        <v>33</v>
      </c>
      <c r="G53" s="4">
        <v>67</v>
      </c>
      <c r="H53" s="11">
        <f t="shared" si="1"/>
        <v>552</v>
      </c>
      <c r="I53" s="11">
        <f t="shared" si="1"/>
        <v>541</v>
      </c>
      <c r="J53" s="11">
        <f t="shared" si="1"/>
        <v>1093</v>
      </c>
    </row>
    <row r="54" spans="1:10" ht="24" x14ac:dyDescent="0.55000000000000004">
      <c r="A54" s="4" t="s">
        <v>54</v>
      </c>
      <c r="B54" s="4">
        <v>502</v>
      </c>
      <c r="C54" s="4">
        <v>475</v>
      </c>
      <c r="D54" s="4">
        <v>977</v>
      </c>
      <c r="E54" s="4">
        <v>36</v>
      </c>
      <c r="F54" s="4">
        <v>37</v>
      </c>
      <c r="G54" s="4">
        <v>73</v>
      </c>
      <c r="H54" s="11">
        <f t="shared" si="1"/>
        <v>538</v>
      </c>
      <c r="I54" s="11">
        <f t="shared" si="1"/>
        <v>512</v>
      </c>
      <c r="J54" s="11">
        <f t="shared" si="1"/>
        <v>1050</v>
      </c>
    </row>
    <row r="55" spans="1:10" ht="24" x14ac:dyDescent="0.55000000000000004">
      <c r="A55" s="4" t="s">
        <v>55</v>
      </c>
      <c r="B55" s="4">
        <v>461</v>
      </c>
      <c r="C55" s="4">
        <v>475</v>
      </c>
      <c r="D55" s="4">
        <v>936</v>
      </c>
      <c r="E55" s="4">
        <v>44</v>
      </c>
      <c r="F55" s="4">
        <v>52</v>
      </c>
      <c r="G55" s="4">
        <v>96</v>
      </c>
      <c r="H55" s="11">
        <f t="shared" si="1"/>
        <v>505</v>
      </c>
      <c r="I55" s="11">
        <f t="shared" si="1"/>
        <v>527</v>
      </c>
      <c r="J55" s="11">
        <f t="shared" si="1"/>
        <v>1032</v>
      </c>
    </row>
    <row r="56" spans="1:10" ht="24" x14ac:dyDescent="0.55000000000000004">
      <c r="A56" s="4" t="s">
        <v>56</v>
      </c>
      <c r="B56" s="4">
        <v>449</v>
      </c>
      <c r="C56" s="4">
        <v>454</v>
      </c>
      <c r="D56" s="4">
        <v>903</v>
      </c>
      <c r="E56" s="4">
        <v>30</v>
      </c>
      <c r="F56" s="4">
        <v>38</v>
      </c>
      <c r="G56" s="4">
        <v>68</v>
      </c>
      <c r="H56" s="11">
        <f t="shared" si="1"/>
        <v>479</v>
      </c>
      <c r="I56" s="11">
        <f t="shared" si="1"/>
        <v>492</v>
      </c>
      <c r="J56" s="11">
        <f t="shared" si="1"/>
        <v>971</v>
      </c>
    </row>
    <row r="57" spans="1:10" ht="24" x14ac:dyDescent="0.55000000000000004">
      <c r="A57" s="4" t="s">
        <v>57</v>
      </c>
      <c r="B57" s="4">
        <v>432</v>
      </c>
      <c r="C57" s="4">
        <v>388</v>
      </c>
      <c r="D57" s="4">
        <v>820</v>
      </c>
      <c r="E57" s="4">
        <v>32</v>
      </c>
      <c r="F57" s="4">
        <v>41</v>
      </c>
      <c r="G57" s="4">
        <v>73</v>
      </c>
      <c r="H57" s="11">
        <f t="shared" si="1"/>
        <v>464</v>
      </c>
      <c r="I57" s="11">
        <f t="shared" si="1"/>
        <v>429</v>
      </c>
      <c r="J57" s="11">
        <f t="shared" si="1"/>
        <v>893</v>
      </c>
    </row>
    <row r="58" spans="1:10" ht="24" x14ac:dyDescent="0.55000000000000004">
      <c r="A58" s="4" t="s">
        <v>58</v>
      </c>
      <c r="B58" s="4">
        <v>406</v>
      </c>
      <c r="C58" s="4">
        <v>348</v>
      </c>
      <c r="D58" s="4">
        <v>754</v>
      </c>
      <c r="E58" s="4">
        <v>25</v>
      </c>
      <c r="F58" s="4">
        <v>32</v>
      </c>
      <c r="G58" s="4">
        <v>57</v>
      </c>
      <c r="H58" s="11">
        <f t="shared" si="1"/>
        <v>431</v>
      </c>
      <c r="I58" s="11">
        <f t="shared" si="1"/>
        <v>380</v>
      </c>
      <c r="J58" s="11">
        <f t="shared" si="1"/>
        <v>811</v>
      </c>
    </row>
    <row r="59" spans="1:10" ht="24" x14ac:dyDescent="0.55000000000000004">
      <c r="A59" s="4" t="s">
        <v>59</v>
      </c>
      <c r="B59" s="4">
        <v>376</v>
      </c>
      <c r="C59" s="4">
        <v>390</v>
      </c>
      <c r="D59" s="4">
        <v>766</v>
      </c>
      <c r="E59" s="4">
        <v>29</v>
      </c>
      <c r="F59" s="4">
        <v>30</v>
      </c>
      <c r="G59" s="4">
        <v>59</v>
      </c>
      <c r="H59" s="11">
        <f t="shared" si="1"/>
        <v>405</v>
      </c>
      <c r="I59" s="11">
        <f t="shared" si="1"/>
        <v>420</v>
      </c>
      <c r="J59" s="11">
        <f t="shared" si="1"/>
        <v>825</v>
      </c>
    </row>
    <row r="60" spans="1:10" ht="24" x14ac:dyDescent="0.55000000000000004">
      <c r="A60" s="4" t="s">
        <v>60</v>
      </c>
      <c r="B60" s="4">
        <v>378</v>
      </c>
      <c r="C60" s="4">
        <v>356</v>
      </c>
      <c r="D60" s="4">
        <v>734</v>
      </c>
      <c r="E60" s="4">
        <v>26</v>
      </c>
      <c r="F60" s="4">
        <v>38</v>
      </c>
      <c r="G60" s="4">
        <v>64</v>
      </c>
      <c r="H60" s="11">
        <f t="shared" si="1"/>
        <v>404</v>
      </c>
      <c r="I60" s="11">
        <f t="shared" si="1"/>
        <v>394</v>
      </c>
      <c r="J60" s="11">
        <f t="shared" si="1"/>
        <v>798</v>
      </c>
    </row>
    <row r="61" spans="1:10" ht="24" x14ac:dyDescent="0.55000000000000004">
      <c r="A61" s="4" t="s">
        <v>61</v>
      </c>
      <c r="B61" s="4">
        <v>306</v>
      </c>
      <c r="C61" s="4">
        <v>364</v>
      </c>
      <c r="D61" s="4">
        <v>670</v>
      </c>
      <c r="E61" s="4">
        <v>11</v>
      </c>
      <c r="F61" s="4">
        <v>19</v>
      </c>
      <c r="G61" s="4">
        <v>30</v>
      </c>
      <c r="H61" s="11">
        <f t="shared" si="1"/>
        <v>317</v>
      </c>
      <c r="I61" s="11">
        <f t="shared" si="1"/>
        <v>383</v>
      </c>
      <c r="J61" s="11">
        <f t="shared" si="1"/>
        <v>700</v>
      </c>
    </row>
    <row r="62" spans="1:10" ht="24" x14ac:dyDescent="0.55000000000000004">
      <c r="A62" s="4" t="s">
        <v>62</v>
      </c>
      <c r="B62" s="4">
        <v>287</v>
      </c>
      <c r="C62" s="4">
        <v>300</v>
      </c>
      <c r="D62" s="4">
        <v>587</v>
      </c>
      <c r="E62" s="4">
        <v>16</v>
      </c>
      <c r="F62" s="4">
        <v>32</v>
      </c>
      <c r="G62" s="4">
        <v>48</v>
      </c>
      <c r="H62" s="11">
        <f t="shared" si="1"/>
        <v>303</v>
      </c>
      <c r="I62" s="11">
        <f t="shared" si="1"/>
        <v>332</v>
      </c>
      <c r="J62" s="11">
        <f t="shared" si="1"/>
        <v>635</v>
      </c>
    </row>
    <row r="63" spans="1:10" ht="24" x14ac:dyDescent="0.55000000000000004">
      <c r="A63" s="4" t="s">
        <v>63</v>
      </c>
      <c r="B63" s="4">
        <v>239</v>
      </c>
      <c r="C63" s="4">
        <v>258</v>
      </c>
      <c r="D63" s="4">
        <v>497</v>
      </c>
      <c r="E63" s="4">
        <v>20</v>
      </c>
      <c r="F63" s="4">
        <v>30</v>
      </c>
      <c r="G63" s="4">
        <v>50</v>
      </c>
      <c r="H63" s="11">
        <f t="shared" si="1"/>
        <v>259</v>
      </c>
      <c r="I63" s="11">
        <f t="shared" si="1"/>
        <v>288</v>
      </c>
      <c r="J63" s="11">
        <f t="shared" si="1"/>
        <v>547</v>
      </c>
    </row>
    <row r="64" spans="1:10" ht="24" x14ac:dyDescent="0.55000000000000004">
      <c r="A64" s="4" t="s">
        <v>64</v>
      </c>
      <c r="B64" s="4">
        <v>234</v>
      </c>
      <c r="C64" s="4">
        <v>251</v>
      </c>
      <c r="D64" s="4">
        <v>485</v>
      </c>
      <c r="E64" s="4">
        <v>14</v>
      </c>
      <c r="F64" s="4">
        <v>22</v>
      </c>
      <c r="G64" s="4">
        <v>36</v>
      </c>
      <c r="H64" s="11">
        <f t="shared" si="1"/>
        <v>248</v>
      </c>
      <c r="I64" s="11">
        <f t="shared" si="1"/>
        <v>273</v>
      </c>
      <c r="J64" s="11">
        <f t="shared" si="1"/>
        <v>521</v>
      </c>
    </row>
    <row r="65" spans="1:10" ht="24" x14ac:dyDescent="0.55000000000000004">
      <c r="A65" s="4" t="s">
        <v>65</v>
      </c>
      <c r="B65" s="4">
        <v>266</v>
      </c>
      <c r="C65" s="4">
        <v>291</v>
      </c>
      <c r="D65" s="4">
        <v>557</v>
      </c>
      <c r="E65" s="4">
        <v>28</v>
      </c>
      <c r="F65" s="4">
        <v>32</v>
      </c>
      <c r="G65" s="4">
        <v>60</v>
      </c>
      <c r="H65" s="11">
        <f t="shared" si="1"/>
        <v>294</v>
      </c>
      <c r="I65" s="11">
        <f t="shared" si="1"/>
        <v>323</v>
      </c>
      <c r="J65" s="11">
        <f t="shared" si="1"/>
        <v>617</v>
      </c>
    </row>
    <row r="66" spans="1:10" ht="24" x14ac:dyDescent="0.55000000000000004">
      <c r="A66" s="4" t="s">
        <v>66</v>
      </c>
      <c r="B66" s="4">
        <v>250</v>
      </c>
      <c r="C66" s="4">
        <v>287</v>
      </c>
      <c r="D66" s="4">
        <v>537</v>
      </c>
      <c r="E66" s="4">
        <v>24</v>
      </c>
      <c r="F66" s="4">
        <v>23</v>
      </c>
      <c r="G66" s="4">
        <v>47</v>
      </c>
      <c r="H66" s="11">
        <f t="shared" si="1"/>
        <v>274</v>
      </c>
      <c r="I66" s="11">
        <f t="shared" si="1"/>
        <v>310</v>
      </c>
      <c r="J66" s="11">
        <f t="shared" si="1"/>
        <v>584</v>
      </c>
    </row>
    <row r="67" spans="1:10" ht="24" x14ac:dyDescent="0.55000000000000004">
      <c r="A67" s="4" t="s">
        <v>67</v>
      </c>
      <c r="B67" s="4">
        <v>284</v>
      </c>
      <c r="C67" s="4">
        <v>298</v>
      </c>
      <c r="D67" s="4">
        <v>582</v>
      </c>
      <c r="E67" s="4">
        <v>18</v>
      </c>
      <c r="F67" s="4">
        <v>16</v>
      </c>
      <c r="G67" s="4">
        <v>34</v>
      </c>
      <c r="H67" s="11">
        <f t="shared" si="1"/>
        <v>302</v>
      </c>
      <c r="I67" s="11">
        <f t="shared" si="1"/>
        <v>314</v>
      </c>
      <c r="J67" s="11">
        <f t="shared" si="1"/>
        <v>616</v>
      </c>
    </row>
    <row r="68" spans="1:10" ht="24" x14ac:dyDescent="0.55000000000000004">
      <c r="A68" s="4" t="s">
        <v>68</v>
      </c>
      <c r="B68" s="4">
        <v>237</v>
      </c>
      <c r="C68" s="4">
        <v>255</v>
      </c>
      <c r="D68" s="4">
        <v>492</v>
      </c>
      <c r="E68" s="4">
        <v>11</v>
      </c>
      <c r="F68" s="4">
        <v>17</v>
      </c>
      <c r="G68" s="4">
        <v>28</v>
      </c>
      <c r="H68" s="11">
        <f t="shared" si="1"/>
        <v>248</v>
      </c>
      <c r="I68" s="11">
        <f t="shared" si="1"/>
        <v>272</v>
      </c>
      <c r="J68" s="11">
        <f t="shared" si="1"/>
        <v>520</v>
      </c>
    </row>
    <row r="69" spans="1:10" ht="24" x14ac:dyDescent="0.55000000000000004">
      <c r="A69" s="4" t="s">
        <v>69</v>
      </c>
      <c r="B69" s="4">
        <v>234</v>
      </c>
      <c r="C69" s="4">
        <v>234</v>
      </c>
      <c r="D69" s="4">
        <v>468</v>
      </c>
      <c r="E69" s="4">
        <v>15</v>
      </c>
      <c r="F69" s="4">
        <v>14</v>
      </c>
      <c r="G69" s="4">
        <v>29</v>
      </c>
      <c r="H69" s="11">
        <f t="shared" ref="H69:J110" si="18">B69+E69</f>
        <v>249</v>
      </c>
      <c r="I69" s="11">
        <f t="shared" si="18"/>
        <v>248</v>
      </c>
      <c r="J69" s="11">
        <f t="shared" si="18"/>
        <v>497</v>
      </c>
    </row>
    <row r="70" spans="1:10" ht="24" x14ac:dyDescent="0.55000000000000004">
      <c r="A70" s="4" t="s">
        <v>70</v>
      </c>
      <c r="B70" s="4">
        <v>240</v>
      </c>
      <c r="C70" s="4">
        <v>277</v>
      </c>
      <c r="D70" s="4">
        <v>517</v>
      </c>
      <c r="E70" s="4">
        <v>14</v>
      </c>
      <c r="F70" s="4">
        <v>25</v>
      </c>
      <c r="G70" s="4">
        <v>39</v>
      </c>
      <c r="H70" s="11">
        <f t="shared" si="18"/>
        <v>254</v>
      </c>
      <c r="I70" s="11">
        <f t="shared" si="18"/>
        <v>302</v>
      </c>
      <c r="J70" s="11">
        <f t="shared" si="18"/>
        <v>556</v>
      </c>
    </row>
    <row r="71" spans="1:10" ht="24" x14ac:dyDescent="0.55000000000000004">
      <c r="A71" s="4" t="s">
        <v>71</v>
      </c>
      <c r="B71" s="4">
        <v>188</v>
      </c>
      <c r="C71" s="4">
        <v>211</v>
      </c>
      <c r="D71" s="4">
        <v>399</v>
      </c>
      <c r="E71" s="4">
        <v>15</v>
      </c>
      <c r="F71" s="4">
        <v>20</v>
      </c>
      <c r="G71" s="4">
        <v>35</v>
      </c>
      <c r="H71" s="11">
        <f t="shared" si="18"/>
        <v>203</v>
      </c>
      <c r="I71" s="11">
        <f t="shared" si="18"/>
        <v>231</v>
      </c>
      <c r="J71" s="11">
        <f t="shared" si="18"/>
        <v>434</v>
      </c>
    </row>
    <row r="72" spans="1:10" ht="24" x14ac:dyDescent="0.55000000000000004">
      <c r="A72" s="4" t="s">
        <v>72</v>
      </c>
      <c r="B72" s="4">
        <v>158</v>
      </c>
      <c r="C72" s="4">
        <v>200</v>
      </c>
      <c r="D72" s="4">
        <v>358</v>
      </c>
      <c r="E72" s="4">
        <v>17</v>
      </c>
      <c r="F72" s="4">
        <v>17</v>
      </c>
      <c r="G72" s="4">
        <v>34</v>
      </c>
      <c r="H72" s="11">
        <f t="shared" si="18"/>
        <v>175</v>
      </c>
      <c r="I72" s="11">
        <f t="shared" si="18"/>
        <v>217</v>
      </c>
      <c r="J72" s="11">
        <f t="shared" si="18"/>
        <v>392</v>
      </c>
    </row>
    <row r="73" spans="1:10" ht="24" x14ac:dyDescent="0.55000000000000004">
      <c r="A73" s="4" t="s">
        <v>73</v>
      </c>
      <c r="B73" s="4">
        <v>162</v>
      </c>
      <c r="C73" s="4">
        <v>175</v>
      </c>
      <c r="D73" s="4">
        <v>337</v>
      </c>
      <c r="E73" s="4">
        <v>14</v>
      </c>
      <c r="F73" s="4">
        <v>16</v>
      </c>
      <c r="G73" s="4">
        <v>30</v>
      </c>
      <c r="H73" s="11">
        <f t="shared" si="18"/>
        <v>176</v>
      </c>
      <c r="I73" s="11">
        <f t="shared" si="18"/>
        <v>191</v>
      </c>
      <c r="J73" s="11">
        <f t="shared" si="18"/>
        <v>367</v>
      </c>
    </row>
    <row r="74" spans="1:10" ht="24" x14ac:dyDescent="0.55000000000000004">
      <c r="A74" s="4" t="s">
        <v>74</v>
      </c>
      <c r="B74" s="4">
        <v>120</v>
      </c>
      <c r="C74" s="4">
        <v>166</v>
      </c>
      <c r="D74" s="4">
        <v>286</v>
      </c>
      <c r="E74" s="4">
        <v>12</v>
      </c>
      <c r="F74" s="4">
        <v>9</v>
      </c>
      <c r="G74" s="4">
        <v>21</v>
      </c>
      <c r="H74" s="11">
        <f t="shared" si="18"/>
        <v>132</v>
      </c>
      <c r="I74" s="11">
        <f t="shared" si="18"/>
        <v>175</v>
      </c>
      <c r="J74" s="11">
        <f t="shared" si="18"/>
        <v>307</v>
      </c>
    </row>
    <row r="75" spans="1:10" ht="24" x14ac:dyDescent="0.55000000000000004">
      <c r="A75" s="4" t="s">
        <v>75</v>
      </c>
      <c r="B75" s="4">
        <v>155</v>
      </c>
      <c r="C75" s="4">
        <v>133</v>
      </c>
      <c r="D75" s="4">
        <v>288</v>
      </c>
      <c r="E75" s="4">
        <v>5</v>
      </c>
      <c r="F75" s="4">
        <v>11</v>
      </c>
      <c r="G75" s="4">
        <v>16</v>
      </c>
      <c r="H75" s="11">
        <f t="shared" si="18"/>
        <v>160</v>
      </c>
      <c r="I75" s="11">
        <f t="shared" si="18"/>
        <v>144</v>
      </c>
      <c r="J75" s="11">
        <f t="shared" si="18"/>
        <v>304</v>
      </c>
    </row>
    <row r="76" spans="1:10" ht="24" x14ac:dyDescent="0.55000000000000004">
      <c r="A76" s="4" t="s">
        <v>76</v>
      </c>
      <c r="B76" s="4">
        <v>122</v>
      </c>
      <c r="C76" s="4">
        <v>147</v>
      </c>
      <c r="D76" s="4">
        <v>269</v>
      </c>
      <c r="E76" s="4">
        <v>10</v>
      </c>
      <c r="F76" s="4">
        <v>7</v>
      </c>
      <c r="G76" s="4">
        <v>17</v>
      </c>
      <c r="H76" s="11">
        <f t="shared" si="18"/>
        <v>132</v>
      </c>
      <c r="I76" s="11">
        <f t="shared" si="18"/>
        <v>154</v>
      </c>
      <c r="J76" s="11">
        <f t="shared" si="18"/>
        <v>286</v>
      </c>
    </row>
    <row r="77" spans="1:10" ht="24" x14ac:dyDescent="0.55000000000000004">
      <c r="A77" s="4" t="s">
        <v>77</v>
      </c>
      <c r="B77" s="4">
        <v>136</v>
      </c>
      <c r="C77" s="4">
        <v>116</v>
      </c>
      <c r="D77" s="4">
        <v>252</v>
      </c>
      <c r="E77" s="4">
        <v>11</v>
      </c>
      <c r="F77" s="4">
        <v>4</v>
      </c>
      <c r="G77" s="4">
        <v>15</v>
      </c>
      <c r="H77" s="11">
        <f t="shared" si="18"/>
        <v>147</v>
      </c>
      <c r="I77" s="11">
        <f t="shared" si="18"/>
        <v>120</v>
      </c>
      <c r="J77" s="11">
        <f t="shared" si="18"/>
        <v>267</v>
      </c>
    </row>
    <row r="78" spans="1:10" ht="24" x14ac:dyDescent="0.55000000000000004">
      <c r="A78" s="4" t="s">
        <v>78</v>
      </c>
      <c r="B78" s="4">
        <v>121</v>
      </c>
      <c r="C78" s="4">
        <v>141</v>
      </c>
      <c r="D78" s="4">
        <v>262</v>
      </c>
      <c r="E78" s="4">
        <v>4</v>
      </c>
      <c r="F78" s="4">
        <v>7</v>
      </c>
      <c r="G78" s="4">
        <v>11</v>
      </c>
      <c r="H78" s="11">
        <f t="shared" si="18"/>
        <v>125</v>
      </c>
      <c r="I78" s="11">
        <f t="shared" si="18"/>
        <v>148</v>
      </c>
      <c r="J78" s="11">
        <f t="shared" si="18"/>
        <v>273</v>
      </c>
    </row>
    <row r="79" spans="1:10" ht="24" x14ac:dyDescent="0.55000000000000004">
      <c r="A79" s="4" t="s">
        <v>79</v>
      </c>
      <c r="B79" s="4">
        <v>106</v>
      </c>
      <c r="C79" s="4">
        <v>122</v>
      </c>
      <c r="D79" s="4">
        <v>228</v>
      </c>
      <c r="E79" s="4">
        <v>8</v>
      </c>
      <c r="F79" s="4">
        <v>8</v>
      </c>
      <c r="G79" s="4">
        <v>16</v>
      </c>
      <c r="H79" s="11">
        <f t="shared" si="18"/>
        <v>114</v>
      </c>
      <c r="I79" s="11">
        <f t="shared" si="18"/>
        <v>130</v>
      </c>
      <c r="J79" s="11">
        <f t="shared" si="18"/>
        <v>244</v>
      </c>
    </row>
    <row r="80" spans="1:10" ht="24" x14ac:dyDescent="0.55000000000000004">
      <c r="A80" s="4" t="s">
        <v>80</v>
      </c>
      <c r="B80" s="4">
        <v>115</v>
      </c>
      <c r="C80" s="4">
        <v>121</v>
      </c>
      <c r="D80" s="4">
        <v>236</v>
      </c>
      <c r="E80" s="4">
        <v>5</v>
      </c>
      <c r="F80" s="4">
        <v>10</v>
      </c>
      <c r="G80" s="4">
        <v>15</v>
      </c>
      <c r="H80" s="11">
        <f t="shared" si="18"/>
        <v>120</v>
      </c>
      <c r="I80" s="11">
        <f t="shared" si="18"/>
        <v>131</v>
      </c>
      <c r="J80" s="11">
        <f t="shared" si="18"/>
        <v>251</v>
      </c>
    </row>
    <row r="81" spans="1:10" ht="24" x14ac:dyDescent="0.55000000000000004">
      <c r="A81" s="4" t="s">
        <v>81</v>
      </c>
      <c r="B81" s="4">
        <v>116</v>
      </c>
      <c r="C81" s="4">
        <v>132</v>
      </c>
      <c r="D81" s="4">
        <v>248</v>
      </c>
      <c r="E81" s="4">
        <v>6</v>
      </c>
      <c r="F81" s="4">
        <v>15</v>
      </c>
      <c r="G81" s="4">
        <v>21</v>
      </c>
      <c r="H81" s="11">
        <f t="shared" si="18"/>
        <v>122</v>
      </c>
      <c r="I81" s="11">
        <f t="shared" si="18"/>
        <v>147</v>
      </c>
      <c r="J81" s="11">
        <f t="shared" si="18"/>
        <v>269</v>
      </c>
    </row>
    <row r="82" spans="1:10" ht="24" x14ac:dyDescent="0.55000000000000004">
      <c r="A82" s="4" t="s">
        <v>82</v>
      </c>
      <c r="B82" s="4">
        <v>79</v>
      </c>
      <c r="C82" s="4">
        <v>116</v>
      </c>
      <c r="D82" s="4">
        <v>195</v>
      </c>
      <c r="E82" s="4">
        <v>3</v>
      </c>
      <c r="F82" s="4">
        <v>11</v>
      </c>
      <c r="G82" s="4">
        <v>14</v>
      </c>
      <c r="H82" s="11">
        <f t="shared" si="18"/>
        <v>82</v>
      </c>
      <c r="I82" s="11">
        <f t="shared" si="18"/>
        <v>127</v>
      </c>
      <c r="J82" s="11">
        <f t="shared" si="18"/>
        <v>209</v>
      </c>
    </row>
    <row r="83" spans="1:10" ht="24" x14ac:dyDescent="0.55000000000000004">
      <c r="A83" s="4" t="s">
        <v>83</v>
      </c>
      <c r="B83" s="4">
        <v>85</v>
      </c>
      <c r="C83" s="4">
        <v>97</v>
      </c>
      <c r="D83" s="4">
        <v>182</v>
      </c>
      <c r="E83" s="4">
        <v>5</v>
      </c>
      <c r="F83" s="4">
        <v>10</v>
      </c>
      <c r="G83" s="4">
        <v>15</v>
      </c>
      <c r="H83" s="11">
        <f t="shared" si="18"/>
        <v>90</v>
      </c>
      <c r="I83" s="11">
        <f t="shared" si="18"/>
        <v>107</v>
      </c>
      <c r="J83" s="11">
        <f t="shared" si="18"/>
        <v>197</v>
      </c>
    </row>
    <row r="84" spans="1:10" ht="24" x14ac:dyDescent="0.55000000000000004">
      <c r="A84" s="4" t="s">
        <v>84</v>
      </c>
      <c r="B84" s="4">
        <v>57</v>
      </c>
      <c r="C84" s="4">
        <v>92</v>
      </c>
      <c r="D84" s="4">
        <v>149</v>
      </c>
      <c r="E84" s="4">
        <v>1</v>
      </c>
      <c r="F84" s="4">
        <v>7</v>
      </c>
      <c r="G84" s="4">
        <v>8</v>
      </c>
      <c r="H84" s="11">
        <f t="shared" si="18"/>
        <v>58</v>
      </c>
      <c r="I84" s="11">
        <f t="shared" si="18"/>
        <v>99</v>
      </c>
      <c r="J84" s="11">
        <f t="shared" si="18"/>
        <v>157</v>
      </c>
    </row>
    <row r="85" spans="1:10" ht="24" x14ac:dyDescent="0.55000000000000004">
      <c r="A85" s="4" t="s">
        <v>85</v>
      </c>
      <c r="B85" s="4">
        <v>62</v>
      </c>
      <c r="C85" s="4">
        <v>59</v>
      </c>
      <c r="D85" s="4">
        <v>121</v>
      </c>
      <c r="E85" s="4">
        <v>1</v>
      </c>
      <c r="F85" s="4">
        <v>7</v>
      </c>
      <c r="G85" s="4">
        <v>8</v>
      </c>
      <c r="H85" s="11">
        <f t="shared" si="18"/>
        <v>63</v>
      </c>
      <c r="I85" s="11">
        <f t="shared" si="18"/>
        <v>66</v>
      </c>
      <c r="J85" s="11">
        <f t="shared" si="18"/>
        <v>129</v>
      </c>
    </row>
    <row r="86" spans="1:10" ht="24" x14ac:dyDescent="0.55000000000000004">
      <c r="A86" s="4" t="s">
        <v>86</v>
      </c>
      <c r="B86" s="4">
        <v>59</v>
      </c>
      <c r="C86" s="4">
        <v>65</v>
      </c>
      <c r="D86" s="4">
        <v>124</v>
      </c>
      <c r="E86" s="4">
        <v>3</v>
      </c>
      <c r="F86" s="4">
        <v>6</v>
      </c>
      <c r="G86" s="4">
        <v>9</v>
      </c>
      <c r="H86" s="11">
        <f t="shared" si="18"/>
        <v>62</v>
      </c>
      <c r="I86" s="11">
        <f t="shared" si="18"/>
        <v>71</v>
      </c>
      <c r="J86" s="11">
        <f t="shared" si="18"/>
        <v>133</v>
      </c>
    </row>
    <row r="87" spans="1:10" ht="24" x14ac:dyDescent="0.55000000000000004">
      <c r="A87" s="4" t="s">
        <v>87</v>
      </c>
      <c r="B87" s="4">
        <v>37</v>
      </c>
      <c r="C87" s="4">
        <v>76</v>
      </c>
      <c r="D87" s="4">
        <v>113</v>
      </c>
      <c r="E87" s="4">
        <v>4</v>
      </c>
      <c r="F87" s="4">
        <v>8</v>
      </c>
      <c r="G87" s="4">
        <v>12</v>
      </c>
      <c r="H87" s="11">
        <f t="shared" si="18"/>
        <v>41</v>
      </c>
      <c r="I87" s="11">
        <f t="shared" si="18"/>
        <v>84</v>
      </c>
      <c r="J87" s="11">
        <f t="shared" si="18"/>
        <v>125</v>
      </c>
    </row>
    <row r="88" spans="1:10" ht="24" x14ac:dyDescent="0.55000000000000004">
      <c r="A88" s="4" t="s">
        <v>88</v>
      </c>
      <c r="B88" s="4">
        <v>34</v>
      </c>
      <c r="C88" s="4">
        <v>65</v>
      </c>
      <c r="D88" s="4">
        <v>99</v>
      </c>
      <c r="E88" s="4">
        <v>3</v>
      </c>
      <c r="F88" s="4">
        <v>3</v>
      </c>
      <c r="G88" s="4">
        <v>6</v>
      </c>
      <c r="H88" s="11">
        <f t="shared" si="18"/>
        <v>37</v>
      </c>
      <c r="I88" s="11">
        <f t="shared" si="18"/>
        <v>68</v>
      </c>
      <c r="J88" s="11">
        <f t="shared" si="18"/>
        <v>105</v>
      </c>
    </row>
    <row r="89" spans="1:10" ht="24" x14ac:dyDescent="0.55000000000000004">
      <c r="A89" s="4" t="s">
        <v>89</v>
      </c>
      <c r="B89" s="4">
        <v>23</v>
      </c>
      <c r="C89" s="4">
        <v>48</v>
      </c>
      <c r="D89" s="4">
        <v>71</v>
      </c>
      <c r="E89" s="4">
        <v>1</v>
      </c>
      <c r="F89" s="4">
        <v>1</v>
      </c>
      <c r="G89" s="4">
        <v>2</v>
      </c>
      <c r="H89" s="11">
        <f t="shared" si="18"/>
        <v>24</v>
      </c>
      <c r="I89" s="11">
        <f t="shared" si="18"/>
        <v>49</v>
      </c>
      <c r="J89" s="11">
        <f t="shared" si="18"/>
        <v>73</v>
      </c>
    </row>
    <row r="90" spans="1:10" ht="24" x14ac:dyDescent="0.55000000000000004">
      <c r="A90" s="4" t="s">
        <v>90</v>
      </c>
      <c r="B90" s="4">
        <v>32</v>
      </c>
      <c r="C90" s="4">
        <v>41</v>
      </c>
      <c r="D90" s="4">
        <v>73</v>
      </c>
      <c r="E90" s="4">
        <v>3</v>
      </c>
      <c r="F90" s="4">
        <v>5</v>
      </c>
      <c r="G90" s="4">
        <v>8</v>
      </c>
      <c r="H90" s="11">
        <f t="shared" si="18"/>
        <v>35</v>
      </c>
      <c r="I90" s="11">
        <f t="shared" si="18"/>
        <v>46</v>
      </c>
      <c r="J90" s="11">
        <f t="shared" si="18"/>
        <v>81</v>
      </c>
    </row>
    <row r="91" spans="1:10" ht="24" x14ac:dyDescent="0.55000000000000004">
      <c r="A91" s="4" t="s">
        <v>91</v>
      </c>
      <c r="B91" s="4">
        <v>23</v>
      </c>
      <c r="C91" s="4">
        <v>32</v>
      </c>
      <c r="D91" s="4">
        <v>55</v>
      </c>
      <c r="E91" s="4">
        <v>2</v>
      </c>
      <c r="F91" s="4">
        <v>0</v>
      </c>
      <c r="G91" s="4">
        <v>2</v>
      </c>
      <c r="H91" s="11">
        <f t="shared" si="18"/>
        <v>25</v>
      </c>
      <c r="I91" s="11">
        <f t="shared" si="18"/>
        <v>32</v>
      </c>
      <c r="J91" s="11">
        <f t="shared" si="18"/>
        <v>57</v>
      </c>
    </row>
    <row r="92" spans="1:10" ht="24" x14ac:dyDescent="0.55000000000000004">
      <c r="A92" s="4" t="s">
        <v>92</v>
      </c>
      <c r="B92" s="4">
        <v>21</v>
      </c>
      <c r="C92" s="4">
        <v>37</v>
      </c>
      <c r="D92" s="4">
        <v>58</v>
      </c>
      <c r="E92" s="4">
        <v>3</v>
      </c>
      <c r="F92" s="4">
        <v>4</v>
      </c>
      <c r="G92" s="4">
        <v>7</v>
      </c>
      <c r="H92" s="11">
        <f t="shared" si="18"/>
        <v>24</v>
      </c>
      <c r="I92" s="11">
        <f t="shared" si="18"/>
        <v>41</v>
      </c>
      <c r="J92" s="11">
        <f t="shared" si="18"/>
        <v>65</v>
      </c>
    </row>
    <row r="93" spans="1:10" ht="24" x14ac:dyDescent="0.55000000000000004">
      <c r="A93" s="4" t="s">
        <v>93</v>
      </c>
      <c r="B93" s="4">
        <v>7</v>
      </c>
      <c r="C93" s="4">
        <v>22</v>
      </c>
      <c r="D93" s="4">
        <v>29</v>
      </c>
      <c r="E93" s="4">
        <v>2</v>
      </c>
      <c r="F93" s="4">
        <v>3</v>
      </c>
      <c r="G93" s="4">
        <v>5</v>
      </c>
      <c r="H93" s="11">
        <f t="shared" si="18"/>
        <v>9</v>
      </c>
      <c r="I93" s="11">
        <f t="shared" si="18"/>
        <v>25</v>
      </c>
      <c r="J93" s="11">
        <f t="shared" si="18"/>
        <v>34</v>
      </c>
    </row>
    <row r="94" spans="1:10" ht="24" x14ac:dyDescent="0.55000000000000004">
      <c r="A94" s="4" t="s">
        <v>94</v>
      </c>
      <c r="B94" s="4">
        <v>10</v>
      </c>
      <c r="C94" s="4">
        <v>11</v>
      </c>
      <c r="D94" s="4">
        <v>21</v>
      </c>
      <c r="E94" s="4">
        <v>1</v>
      </c>
      <c r="F94" s="4">
        <v>0</v>
      </c>
      <c r="G94" s="4">
        <v>1</v>
      </c>
      <c r="H94" s="11">
        <f t="shared" si="18"/>
        <v>11</v>
      </c>
      <c r="I94" s="11">
        <f t="shared" si="18"/>
        <v>11</v>
      </c>
      <c r="J94" s="11">
        <f t="shared" si="18"/>
        <v>22</v>
      </c>
    </row>
    <row r="95" spans="1:10" ht="24" x14ac:dyDescent="0.55000000000000004">
      <c r="A95" s="4" t="s">
        <v>95</v>
      </c>
      <c r="B95" s="4">
        <v>8</v>
      </c>
      <c r="C95" s="4">
        <v>14</v>
      </c>
      <c r="D95" s="4">
        <v>22</v>
      </c>
      <c r="E95" s="4">
        <v>0</v>
      </c>
      <c r="F95" s="4">
        <v>0</v>
      </c>
      <c r="G95" s="4">
        <v>0</v>
      </c>
      <c r="H95" s="11">
        <f t="shared" si="18"/>
        <v>8</v>
      </c>
      <c r="I95" s="11">
        <f t="shared" si="18"/>
        <v>14</v>
      </c>
      <c r="J95" s="11">
        <f t="shared" si="18"/>
        <v>22</v>
      </c>
    </row>
    <row r="96" spans="1:10" ht="24" x14ac:dyDescent="0.55000000000000004">
      <c r="A96" s="4" t="s">
        <v>96</v>
      </c>
      <c r="B96" s="4">
        <v>6</v>
      </c>
      <c r="C96" s="4">
        <v>13</v>
      </c>
      <c r="D96" s="4">
        <v>19</v>
      </c>
      <c r="E96" s="4">
        <v>1</v>
      </c>
      <c r="F96" s="4">
        <v>1</v>
      </c>
      <c r="G96" s="4">
        <v>2</v>
      </c>
      <c r="H96" s="11">
        <f t="shared" si="18"/>
        <v>7</v>
      </c>
      <c r="I96" s="11">
        <f t="shared" si="18"/>
        <v>14</v>
      </c>
      <c r="J96" s="11">
        <f t="shared" si="18"/>
        <v>21</v>
      </c>
    </row>
    <row r="97" spans="1:10" ht="24" x14ac:dyDescent="0.55000000000000004">
      <c r="A97" s="4" t="s">
        <v>97</v>
      </c>
      <c r="B97" s="4">
        <v>8</v>
      </c>
      <c r="C97" s="4">
        <v>8</v>
      </c>
      <c r="D97" s="4">
        <v>16</v>
      </c>
      <c r="E97" s="4">
        <v>1</v>
      </c>
      <c r="F97" s="4">
        <v>2</v>
      </c>
      <c r="G97" s="4">
        <v>3</v>
      </c>
      <c r="H97" s="11">
        <f t="shared" si="18"/>
        <v>9</v>
      </c>
      <c r="I97" s="11">
        <f t="shared" si="18"/>
        <v>10</v>
      </c>
      <c r="J97" s="11">
        <f t="shared" si="18"/>
        <v>19</v>
      </c>
    </row>
    <row r="98" spans="1:10" ht="24" x14ac:dyDescent="0.55000000000000004">
      <c r="A98" s="4" t="s">
        <v>98</v>
      </c>
      <c r="B98" s="4">
        <v>5</v>
      </c>
      <c r="C98" s="4">
        <v>6</v>
      </c>
      <c r="D98" s="4">
        <v>11</v>
      </c>
      <c r="E98" s="4">
        <v>0</v>
      </c>
      <c r="F98" s="4">
        <v>0</v>
      </c>
      <c r="G98" s="4">
        <v>0</v>
      </c>
      <c r="H98" s="11">
        <f t="shared" si="18"/>
        <v>5</v>
      </c>
      <c r="I98" s="11">
        <f t="shared" si="18"/>
        <v>6</v>
      </c>
      <c r="J98" s="11">
        <f t="shared" si="18"/>
        <v>11</v>
      </c>
    </row>
    <row r="99" spans="1:10" ht="24" x14ac:dyDescent="0.55000000000000004">
      <c r="A99" s="4" t="s">
        <v>99</v>
      </c>
      <c r="B99" s="4">
        <v>2</v>
      </c>
      <c r="C99" s="4">
        <v>2</v>
      </c>
      <c r="D99" s="4">
        <v>4</v>
      </c>
      <c r="E99" s="4">
        <v>0</v>
      </c>
      <c r="F99" s="4">
        <v>1</v>
      </c>
      <c r="G99" s="4">
        <v>1</v>
      </c>
      <c r="H99" s="11">
        <f t="shared" si="18"/>
        <v>2</v>
      </c>
      <c r="I99" s="11">
        <f t="shared" si="18"/>
        <v>3</v>
      </c>
      <c r="J99" s="11">
        <f t="shared" si="18"/>
        <v>5</v>
      </c>
    </row>
    <row r="100" spans="1:10" ht="24" x14ac:dyDescent="0.55000000000000004">
      <c r="A100" s="4" t="s">
        <v>100</v>
      </c>
      <c r="B100" s="4">
        <v>6</v>
      </c>
      <c r="C100" s="4">
        <v>5</v>
      </c>
      <c r="D100" s="4">
        <v>11</v>
      </c>
      <c r="E100" s="4">
        <v>0</v>
      </c>
      <c r="F100" s="4">
        <v>0</v>
      </c>
      <c r="G100" s="4">
        <v>0</v>
      </c>
      <c r="H100" s="11">
        <f t="shared" si="18"/>
        <v>6</v>
      </c>
      <c r="I100" s="11">
        <f t="shared" si="18"/>
        <v>5</v>
      </c>
      <c r="J100" s="11">
        <f t="shared" si="18"/>
        <v>11</v>
      </c>
    </row>
    <row r="101" spans="1:10" ht="24" x14ac:dyDescent="0.55000000000000004">
      <c r="A101" s="4" t="s">
        <v>101</v>
      </c>
      <c r="B101" s="4">
        <v>2</v>
      </c>
      <c r="C101" s="4">
        <v>4</v>
      </c>
      <c r="D101" s="4">
        <v>6</v>
      </c>
      <c r="E101" s="4">
        <v>0</v>
      </c>
      <c r="F101" s="4">
        <v>0</v>
      </c>
      <c r="G101" s="4">
        <v>0</v>
      </c>
      <c r="H101" s="11">
        <f t="shared" si="18"/>
        <v>2</v>
      </c>
      <c r="I101" s="11">
        <f t="shared" si="18"/>
        <v>4</v>
      </c>
      <c r="J101" s="11">
        <f t="shared" si="18"/>
        <v>6</v>
      </c>
    </row>
    <row r="102" spans="1:10" ht="24" x14ac:dyDescent="0.55000000000000004">
      <c r="A102" s="4" t="s">
        <v>102</v>
      </c>
      <c r="B102" s="4">
        <v>6</v>
      </c>
      <c r="C102" s="4">
        <v>4</v>
      </c>
      <c r="D102" s="4">
        <v>10</v>
      </c>
      <c r="E102" s="4">
        <v>0</v>
      </c>
      <c r="F102" s="4">
        <v>0</v>
      </c>
      <c r="G102" s="4">
        <v>0</v>
      </c>
      <c r="H102" s="11">
        <f t="shared" si="18"/>
        <v>6</v>
      </c>
      <c r="I102" s="11">
        <f t="shared" si="18"/>
        <v>4</v>
      </c>
      <c r="J102" s="11">
        <f t="shared" si="18"/>
        <v>10</v>
      </c>
    </row>
    <row r="103" spans="1:10" ht="24" x14ac:dyDescent="0.55000000000000004">
      <c r="A103" s="4" t="s">
        <v>103</v>
      </c>
      <c r="B103" s="4">
        <v>2</v>
      </c>
      <c r="C103" s="4">
        <v>3</v>
      </c>
      <c r="D103" s="4">
        <v>5</v>
      </c>
      <c r="E103" s="4">
        <v>0</v>
      </c>
      <c r="F103" s="4">
        <v>1</v>
      </c>
      <c r="G103" s="4">
        <v>1</v>
      </c>
      <c r="H103" s="11">
        <f t="shared" si="18"/>
        <v>2</v>
      </c>
      <c r="I103" s="11">
        <f t="shared" si="18"/>
        <v>4</v>
      </c>
      <c r="J103" s="11">
        <f t="shared" si="18"/>
        <v>6</v>
      </c>
    </row>
    <row r="104" spans="1:10" ht="24" x14ac:dyDescent="0.55000000000000004">
      <c r="A104" s="4" t="s">
        <v>104</v>
      </c>
      <c r="B104" s="4">
        <v>1</v>
      </c>
      <c r="C104" s="4">
        <v>2</v>
      </c>
      <c r="D104" s="4">
        <v>3</v>
      </c>
      <c r="E104" s="4">
        <v>0</v>
      </c>
      <c r="F104" s="4">
        <v>0</v>
      </c>
      <c r="G104" s="4">
        <v>0</v>
      </c>
      <c r="H104" s="11">
        <f t="shared" si="18"/>
        <v>1</v>
      </c>
      <c r="I104" s="11">
        <f t="shared" si="18"/>
        <v>2</v>
      </c>
      <c r="J104" s="11">
        <f t="shared" si="18"/>
        <v>3</v>
      </c>
    </row>
    <row r="105" spans="1:10" ht="48" x14ac:dyDescent="0.55000000000000004">
      <c r="A105" s="4" t="s">
        <v>105</v>
      </c>
      <c r="B105" s="4">
        <v>6</v>
      </c>
      <c r="C105" s="4">
        <v>7</v>
      </c>
      <c r="D105" s="4">
        <v>13</v>
      </c>
      <c r="E105" s="4">
        <v>0</v>
      </c>
      <c r="F105" s="4">
        <v>0</v>
      </c>
      <c r="G105" s="4">
        <v>0</v>
      </c>
      <c r="H105" s="11">
        <f t="shared" si="18"/>
        <v>6</v>
      </c>
      <c r="I105" s="11">
        <f t="shared" si="18"/>
        <v>7</v>
      </c>
      <c r="J105" s="11">
        <f t="shared" si="18"/>
        <v>13</v>
      </c>
    </row>
    <row r="106" spans="1:10" ht="24" x14ac:dyDescent="0.55000000000000004">
      <c r="A106" s="5" t="s">
        <v>106</v>
      </c>
      <c r="B106" s="11">
        <v>54</v>
      </c>
      <c r="C106" s="11">
        <v>65</v>
      </c>
      <c r="D106" s="11">
        <v>119</v>
      </c>
      <c r="E106" s="11">
        <v>7</v>
      </c>
      <c r="F106" s="11">
        <v>8</v>
      </c>
      <c r="G106" s="11">
        <v>15</v>
      </c>
      <c r="H106" s="11">
        <f t="shared" si="18"/>
        <v>61</v>
      </c>
      <c r="I106" s="11">
        <f t="shared" si="18"/>
        <v>73</v>
      </c>
      <c r="J106" s="11">
        <f t="shared" si="18"/>
        <v>134</v>
      </c>
    </row>
    <row r="107" spans="1:10" ht="24" x14ac:dyDescent="0.55000000000000004">
      <c r="A107" s="5" t="s">
        <v>107</v>
      </c>
      <c r="B107" s="11">
        <v>427</v>
      </c>
      <c r="C107" s="11">
        <v>339</v>
      </c>
      <c r="D107" s="11">
        <v>766</v>
      </c>
      <c r="E107" s="11">
        <v>8</v>
      </c>
      <c r="F107" s="11">
        <v>15</v>
      </c>
      <c r="G107" s="11">
        <v>23</v>
      </c>
      <c r="H107" s="11">
        <f t="shared" si="18"/>
        <v>435</v>
      </c>
      <c r="I107" s="11">
        <f t="shared" si="18"/>
        <v>354</v>
      </c>
      <c r="J107" s="11">
        <f t="shared" si="18"/>
        <v>789</v>
      </c>
    </row>
    <row r="108" spans="1:10" ht="24" x14ac:dyDescent="0.55000000000000004">
      <c r="A108" s="5" t="s">
        <v>108</v>
      </c>
      <c r="B108" s="11">
        <v>28</v>
      </c>
      <c r="C108" s="11">
        <v>10</v>
      </c>
      <c r="D108" s="11">
        <v>38</v>
      </c>
      <c r="E108" s="11">
        <v>47</v>
      </c>
      <c r="F108" s="11">
        <v>49</v>
      </c>
      <c r="G108" s="11">
        <v>96</v>
      </c>
      <c r="H108" s="11">
        <f t="shared" si="18"/>
        <v>75</v>
      </c>
      <c r="I108" s="11">
        <f t="shared" si="18"/>
        <v>59</v>
      </c>
      <c r="J108" s="11">
        <f t="shared" si="18"/>
        <v>134</v>
      </c>
    </row>
    <row r="109" spans="1:10" ht="24" x14ac:dyDescent="0.55000000000000004">
      <c r="A109" s="5" t="s">
        <v>109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f t="shared" si="18"/>
        <v>0</v>
      </c>
      <c r="I109" s="11">
        <f t="shared" si="18"/>
        <v>0</v>
      </c>
      <c r="J109" s="11">
        <f t="shared" si="18"/>
        <v>0</v>
      </c>
    </row>
    <row r="110" spans="1:10" ht="24" x14ac:dyDescent="0.55000000000000004">
      <c r="A110" s="11" t="s">
        <v>2</v>
      </c>
      <c r="B110" s="11">
        <f t="shared" ref="B110:G110" si="19">SUM(B4:B109)</f>
        <v>35156</v>
      </c>
      <c r="C110" s="11">
        <f t="shared" si="19"/>
        <v>34500</v>
      </c>
      <c r="D110" s="11">
        <f t="shared" si="19"/>
        <v>69656</v>
      </c>
      <c r="E110" s="11">
        <f t="shared" si="19"/>
        <v>2029</v>
      </c>
      <c r="F110" s="11">
        <f t="shared" si="19"/>
        <v>2230</v>
      </c>
      <c r="G110" s="11">
        <f t="shared" si="19"/>
        <v>4259</v>
      </c>
      <c r="H110" s="11">
        <f t="shared" si="18"/>
        <v>37185</v>
      </c>
      <c r="I110" s="11">
        <f t="shared" si="18"/>
        <v>36730</v>
      </c>
      <c r="J110" s="11">
        <f t="shared" si="18"/>
        <v>73915</v>
      </c>
    </row>
  </sheetData>
  <mergeCells count="3"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Y110"/>
  <sheetViews>
    <sheetView topLeftCell="A6" workbookViewId="0">
      <selection activeCell="V3" sqref="V3:Y21"/>
    </sheetView>
  </sheetViews>
  <sheetFormatPr defaultRowHeight="24" x14ac:dyDescent="0.55000000000000004"/>
  <cols>
    <col min="1" max="1" width="10.5" customWidth="1"/>
    <col min="2" max="16" width="0" hidden="1" customWidth="1"/>
    <col min="23" max="25" width="9" style="1"/>
  </cols>
  <sheetData>
    <row r="2" spans="1:25" x14ac:dyDescent="0.55000000000000004">
      <c r="A2" s="1"/>
      <c r="B2" s="37" t="s">
        <v>136</v>
      </c>
      <c r="C2" s="37"/>
      <c r="D2" s="37"/>
      <c r="E2" s="37" t="s">
        <v>137</v>
      </c>
      <c r="F2" s="37"/>
      <c r="G2" s="37"/>
      <c r="H2" s="37" t="s">
        <v>138</v>
      </c>
      <c r="I2" s="37"/>
      <c r="J2" s="37"/>
      <c r="K2" s="37" t="s">
        <v>139</v>
      </c>
      <c r="L2" s="37"/>
      <c r="M2" s="37"/>
      <c r="N2" s="37" t="s">
        <v>140</v>
      </c>
      <c r="O2" s="37"/>
      <c r="P2" s="37"/>
      <c r="Q2" s="38" t="s">
        <v>179</v>
      </c>
      <c r="R2" s="38"/>
      <c r="S2" s="38"/>
    </row>
    <row r="3" spans="1:25" x14ac:dyDescent="0.55000000000000004">
      <c r="A3" s="2" t="s">
        <v>3</v>
      </c>
      <c r="B3" s="2" t="s">
        <v>0</v>
      </c>
      <c r="C3" s="2" t="s">
        <v>1</v>
      </c>
      <c r="D3" s="2" t="s">
        <v>2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2" t="s">
        <v>0</v>
      </c>
      <c r="L3" s="2" t="s">
        <v>1</v>
      </c>
      <c r="M3" s="2" t="s">
        <v>2</v>
      </c>
      <c r="N3" s="2" t="s">
        <v>0</v>
      </c>
      <c r="O3" s="2" t="s">
        <v>1</v>
      </c>
      <c r="P3" s="2" t="s">
        <v>2</v>
      </c>
      <c r="Q3" s="2" t="s">
        <v>0</v>
      </c>
      <c r="R3" s="2" t="s">
        <v>1</v>
      </c>
      <c r="S3" s="2" t="s">
        <v>2</v>
      </c>
      <c r="V3" s="34" t="s">
        <v>206</v>
      </c>
    </row>
    <row r="4" spans="1:25" x14ac:dyDescent="0.55000000000000004">
      <c r="A4" s="4" t="s">
        <v>4</v>
      </c>
      <c r="B4" s="4">
        <v>124</v>
      </c>
      <c r="C4" s="4">
        <v>113</v>
      </c>
      <c r="D4" s="4">
        <v>237</v>
      </c>
      <c r="E4" s="4">
        <v>59</v>
      </c>
      <c r="F4" s="4">
        <v>44</v>
      </c>
      <c r="G4" s="4">
        <v>103</v>
      </c>
      <c r="H4" s="4">
        <v>30</v>
      </c>
      <c r="I4" s="4">
        <v>23</v>
      </c>
      <c r="J4" s="4">
        <v>53</v>
      </c>
      <c r="K4" s="4">
        <v>38</v>
      </c>
      <c r="L4" s="4">
        <v>38</v>
      </c>
      <c r="M4" s="4">
        <v>76</v>
      </c>
      <c r="N4" s="4">
        <v>27</v>
      </c>
      <c r="O4" s="4">
        <v>26</v>
      </c>
      <c r="P4" s="4">
        <v>53</v>
      </c>
      <c r="Q4" s="11">
        <f>B4+E4+H4+K4+N4</f>
        <v>278</v>
      </c>
      <c r="R4" s="11">
        <f t="shared" ref="R4:S19" si="0">C4+F4+I4+L4+O4</f>
        <v>244</v>
      </c>
      <c r="S4" s="11">
        <f t="shared" si="0"/>
        <v>522</v>
      </c>
      <c r="V4" s="32" t="s">
        <v>182</v>
      </c>
      <c r="W4" s="5">
        <f>SUM(Q4)</f>
        <v>278</v>
      </c>
      <c r="X4" s="5">
        <f>R4</f>
        <v>244</v>
      </c>
      <c r="Y4" s="5">
        <f>S4</f>
        <v>522</v>
      </c>
    </row>
    <row r="5" spans="1:25" x14ac:dyDescent="0.55000000000000004">
      <c r="A5" s="4" t="s">
        <v>5</v>
      </c>
      <c r="B5" s="4">
        <v>105</v>
      </c>
      <c r="C5" s="4">
        <v>120</v>
      </c>
      <c r="D5" s="4">
        <v>225</v>
      </c>
      <c r="E5" s="4">
        <v>66</v>
      </c>
      <c r="F5" s="4">
        <v>53</v>
      </c>
      <c r="G5" s="4">
        <v>119</v>
      </c>
      <c r="H5" s="4">
        <v>41</v>
      </c>
      <c r="I5" s="4">
        <v>32</v>
      </c>
      <c r="J5" s="4">
        <v>73</v>
      </c>
      <c r="K5" s="4">
        <v>31</v>
      </c>
      <c r="L5" s="4">
        <v>39</v>
      </c>
      <c r="M5" s="4">
        <v>70</v>
      </c>
      <c r="N5" s="4">
        <v>22</v>
      </c>
      <c r="O5" s="4">
        <v>23</v>
      </c>
      <c r="P5" s="4">
        <v>45</v>
      </c>
      <c r="Q5" s="11">
        <f t="shared" ref="Q5:S68" si="1">B5+E5+H5+K5+N5</f>
        <v>265</v>
      </c>
      <c r="R5" s="11">
        <f t="shared" si="0"/>
        <v>267</v>
      </c>
      <c r="S5" s="11">
        <f t="shared" si="0"/>
        <v>532</v>
      </c>
      <c r="V5" s="33" t="s">
        <v>183</v>
      </c>
      <c r="W5" s="5">
        <f>SUM(Q5:Q8)</f>
        <v>1092</v>
      </c>
      <c r="X5" s="5">
        <f t="shared" ref="X5:Y5" si="2">SUM(R5:R8)</f>
        <v>1048</v>
      </c>
      <c r="Y5" s="5">
        <f t="shared" si="2"/>
        <v>2140</v>
      </c>
    </row>
    <row r="6" spans="1:25" x14ac:dyDescent="0.55000000000000004">
      <c r="A6" s="4" t="s">
        <v>6</v>
      </c>
      <c r="B6" s="4">
        <v>124</v>
      </c>
      <c r="C6" s="4">
        <v>118</v>
      </c>
      <c r="D6" s="4">
        <v>242</v>
      </c>
      <c r="E6" s="4">
        <v>51</v>
      </c>
      <c r="F6" s="4">
        <v>49</v>
      </c>
      <c r="G6" s="4">
        <v>100</v>
      </c>
      <c r="H6" s="4">
        <v>33</v>
      </c>
      <c r="I6" s="4">
        <v>40</v>
      </c>
      <c r="J6" s="4">
        <v>73</v>
      </c>
      <c r="K6" s="4">
        <v>40</v>
      </c>
      <c r="L6" s="4">
        <v>39</v>
      </c>
      <c r="M6" s="4">
        <v>79</v>
      </c>
      <c r="N6" s="4">
        <v>25</v>
      </c>
      <c r="O6" s="4">
        <v>23</v>
      </c>
      <c r="P6" s="4">
        <v>48</v>
      </c>
      <c r="Q6" s="11">
        <f t="shared" si="1"/>
        <v>273</v>
      </c>
      <c r="R6" s="11">
        <f t="shared" si="0"/>
        <v>269</v>
      </c>
      <c r="S6" s="11">
        <f t="shared" si="0"/>
        <v>542</v>
      </c>
      <c r="V6" s="33" t="s">
        <v>184</v>
      </c>
      <c r="W6" s="5">
        <f>SUM(Q9:Q13)</f>
        <v>1418</v>
      </c>
      <c r="X6" s="5">
        <f t="shared" ref="X6:Y6" si="3">SUM(R9:R13)</f>
        <v>1417</v>
      </c>
      <c r="Y6" s="5">
        <f t="shared" si="3"/>
        <v>2835</v>
      </c>
    </row>
    <row r="7" spans="1:25" x14ac:dyDescent="0.55000000000000004">
      <c r="A7" s="4" t="s">
        <v>7</v>
      </c>
      <c r="B7" s="4">
        <v>110</v>
      </c>
      <c r="C7" s="4">
        <v>113</v>
      </c>
      <c r="D7" s="4">
        <v>223</v>
      </c>
      <c r="E7" s="4">
        <v>61</v>
      </c>
      <c r="F7" s="4">
        <v>47</v>
      </c>
      <c r="G7" s="4">
        <v>108</v>
      </c>
      <c r="H7" s="4">
        <v>30</v>
      </c>
      <c r="I7" s="4">
        <v>35</v>
      </c>
      <c r="J7" s="4">
        <v>65</v>
      </c>
      <c r="K7" s="4">
        <v>41</v>
      </c>
      <c r="L7" s="4">
        <v>35</v>
      </c>
      <c r="M7" s="4">
        <v>76</v>
      </c>
      <c r="N7" s="4">
        <v>19</v>
      </c>
      <c r="O7" s="4">
        <v>18</v>
      </c>
      <c r="P7" s="4">
        <v>37</v>
      </c>
      <c r="Q7" s="11">
        <f t="shared" si="1"/>
        <v>261</v>
      </c>
      <c r="R7" s="11">
        <f t="shared" si="0"/>
        <v>248</v>
      </c>
      <c r="S7" s="11">
        <f t="shared" si="0"/>
        <v>509</v>
      </c>
      <c r="V7" s="33" t="s">
        <v>185</v>
      </c>
      <c r="W7" s="5">
        <f>SUM(Q14:Q18)</f>
        <v>1447</v>
      </c>
      <c r="X7" s="5">
        <f t="shared" ref="X7:Y7" si="4">SUM(R14:R18)</f>
        <v>1404</v>
      </c>
      <c r="Y7" s="5">
        <f t="shared" si="4"/>
        <v>2851</v>
      </c>
    </row>
    <row r="8" spans="1:25" x14ac:dyDescent="0.55000000000000004">
      <c r="A8" s="4" t="s">
        <v>8</v>
      </c>
      <c r="B8" s="4">
        <v>143</v>
      </c>
      <c r="C8" s="4">
        <v>114</v>
      </c>
      <c r="D8" s="4">
        <v>257</v>
      </c>
      <c r="E8" s="4">
        <v>57</v>
      </c>
      <c r="F8" s="4">
        <v>55</v>
      </c>
      <c r="G8" s="4">
        <v>112</v>
      </c>
      <c r="H8" s="4">
        <v>33</v>
      </c>
      <c r="I8" s="4">
        <v>31</v>
      </c>
      <c r="J8" s="4">
        <v>64</v>
      </c>
      <c r="K8" s="4">
        <v>28</v>
      </c>
      <c r="L8" s="4">
        <v>46</v>
      </c>
      <c r="M8" s="4">
        <v>74</v>
      </c>
      <c r="N8" s="4">
        <v>32</v>
      </c>
      <c r="O8" s="4">
        <v>18</v>
      </c>
      <c r="P8" s="4">
        <v>50</v>
      </c>
      <c r="Q8" s="11">
        <f t="shared" si="1"/>
        <v>293</v>
      </c>
      <c r="R8" s="11">
        <f t="shared" si="0"/>
        <v>264</v>
      </c>
      <c r="S8" s="11">
        <f t="shared" si="0"/>
        <v>557</v>
      </c>
      <c r="V8" s="33" t="s">
        <v>186</v>
      </c>
      <c r="W8" s="5">
        <f>SUM(Q19:Q23)</f>
        <v>1432</v>
      </c>
      <c r="X8" s="5">
        <f t="shared" ref="X8:Y8" si="5">SUM(R19:R23)</f>
        <v>1400</v>
      </c>
      <c r="Y8" s="5">
        <f t="shared" si="5"/>
        <v>2832</v>
      </c>
    </row>
    <row r="9" spans="1:25" x14ac:dyDescent="0.55000000000000004">
      <c r="A9" s="4" t="s">
        <v>9</v>
      </c>
      <c r="B9" s="4">
        <v>115</v>
      </c>
      <c r="C9" s="4">
        <v>131</v>
      </c>
      <c r="D9" s="4">
        <v>246</v>
      </c>
      <c r="E9" s="4">
        <v>59</v>
      </c>
      <c r="F9" s="4">
        <v>66</v>
      </c>
      <c r="G9" s="4">
        <v>125</v>
      </c>
      <c r="H9" s="4">
        <v>26</v>
      </c>
      <c r="I9" s="4">
        <v>22</v>
      </c>
      <c r="J9" s="4">
        <v>48</v>
      </c>
      <c r="K9" s="4">
        <v>33</v>
      </c>
      <c r="L9" s="4">
        <v>49</v>
      </c>
      <c r="M9" s="4">
        <v>82</v>
      </c>
      <c r="N9" s="4">
        <v>34</v>
      </c>
      <c r="O9" s="4">
        <v>31</v>
      </c>
      <c r="P9" s="4">
        <v>65</v>
      </c>
      <c r="Q9" s="11">
        <f t="shared" si="1"/>
        <v>267</v>
      </c>
      <c r="R9" s="11">
        <f t="shared" si="0"/>
        <v>299</v>
      </c>
      <c r="S9" s="11">
        <f t="shared" si="0"/>
        <v>566</v>
      </c>
      <c r="V9" s="33" t="s">
        <v>187</v>
      </c>
      <c r="W9" s="5">
        <f>SUM(Q24:Q28)</f>
        <v>1646</v>
      </c>
      <c r="X9" s="5">
        <f t="shared" ref="X9:Y9" si="6">SUM(R24:R28)</f>
        <v>1448</v>
      </c>
      <c r="Y9" s="5">
        <f t="shared" si="6"/>
        <v>3094</v>
      </c>
    </row>
    <row r="10" spans="1:25" x14ac:dyDescent="0.55000000000000004">
      <c r="A10" s="4" t="s">
        <v>10</v>
      </c>
      <c r="B10" s="4">
        <v>113</v>
      </c>
      <c r="C10" s="4">
        <v>123</v>
      </c>
      <c r="D10" s="4">
        <v>236</v>
      </c>
      <c r="E10" s="4">
        <v>56</v>
      </c>
      <c r="F10" s="4">
        <v>46</v>
      </c>
      <c r="G10" s="4">
        <v>102</v>
      </c>
      <c r="H10" s="4">
        <v>33</v>
      </c>
      <c r="I10" s="4">
        <v>45</v>
      </c>
      <c r="J10" s="4">
        <v>78</v>
      </c>
      <c r="K10" s="4">
        <v>42</v>
      </c>
      <c r="L10" s="4">
        <v>55</v>
      </c>
      <c r="M10" s="4">
        <v>97</v>
      </c>
      <c r="N10" s="4">
        <v>31</v>
      </c>
      <c r="O10" s="4">
        <v>27</v>
      </c>
      <c r="P10" s="4">
        <v>58</v>
      </c>
      <c r="Q10" s="11">
        <f t="shared" si="1"/>
        <v>275</v>
      </c>
      <c r="R10" s="11">
        <f t="shared" si="0"/>
        <v>296</v>
      </c>
      <c r="S10" s="11">
        <f t="shared" si="0"/>
        <v>571</v>
      </c>
      <c r="V10" s="33" t="s">
        <v>188</v>
      </c>
      <c r="W10" s="5">
        <f>SUM(Q29:Q33)</f>
        <v>1574</v>
      </c>
      <c r="X10" s="5">
        <f t="shared" ref="X10:Y10" si="7">SUM(R29:R33)</f>
        <v>1480</v>
      </c>
      <c r="Y10" s="5">
        <f t="shared" si="7"/>
        <v>3054</v>
      </c>
    </row>
    <row r="11" spans="1:25" x14ac:dyDescent="0.55000000000000004">
      <c r="A11" s="4" t="s">
        <v>11</v>
      </c>
      <c r="B11" s="4">
        <v>134</v>
      </c>
      <c r="C11" s="4">
        <v>108</v>
      </c>
      <c r="D11" s="4">
        <v>242</v>
      </c>
      <c r="E11" s="4">
        <v>75</v>
      </c>
      <c r="F11" s="4">
        <v>62</v>
      </c>
      <c r="G11" s="4">
        <v>137</v>
      </c>
      <c r="H11" s="4">
        <v>26</v>
      </c>
      <c r="I11" s="4">
        <v>31</v>
      </c>
      <c r="J11" s="4">
        <v>57</v>
      </c>
      <c r="K11" s="4">
        <v>36</v>
      </c>
      <c r="L11" s="4">
        <v>40</v>
      </c>
      <c r="M11" s="4">
        <v>76</v>
      </c>
      <c r="N11" s="4">
        <v>18</v>
      </c>
      <c r="O11" s="4">
        <v>23</v>
      </c>
      <c r="P11" s="4">
        <v>41</v>
      </c>
      <c r="Q11" s="11">
        <f t="shared" si="1"/>
        <v>289</v>
      </c>
      <c r="R11" s="11">
        <f t="shared" si="0"/>
        <v>264</v>
      </c>
      <c r="S11" s="11">
        <f t="shared" si="0"/>
        <v>553</v>
      </c>
      <c r="V11" s="33" t="s">
        <v>189</v>
      </c>
      <c r="W11" s="5">
        <f>SUM(Q34:Q38)</f>
        <v>1921</v>
      </c>
      <c r="X11" s="5">
        <f t="shared" ref="X11:Y11" si="8">SUM(R34:R38)</f>
        <v>1767</v>
      </c>
      <c r="Y11" s="5">
        <f t="shared" si="8"/>
        <v>3688</v>
      </c>
    </row>
    <row r="12" spans="1:25" x14ac:dyDescent="0.55000000000000004">
      <c r="A12" s="4" t="s">
        <v>12</v>
      </c>
      <c r="B12" s="4">
        <v>148</v>
      </c>
      <c r="C12" s="4">
        <v>130</v>
      </c>
      <c r="D12" s="4">
        <v>278</v>
      </c>
      <c r="E12" s="4">
        <v>54</v>
      </c>
      <c r="F12" s="4">
        <v>51</v>
      </c>
      <c r="G12" s="4">
        <v>105</v>
      </c>
      <c r="H12" s="4">
        <v>31</v>
      </c>
      <c r="I12" s="4">
        <v>35</v>
      </c>
      <c r="J12" s="4">
        <v>66</v>
      </c>
      <c r="K12" s="4">
        <v>46</v>
      </c>
      <c r="L12" s="4">
        <v>47</v>
      </c>
      <c r="M12" s="4">
        <v>93</v>
      </c>
      <c r="N12" s="4">
        <v>28</v>
      </c>
      <c r="O12" s="4">
        <v>24</v>
      </c>
      <c r="P12" s="4">
        <v>52</v>
      </c>
      <c r="Q12" s="11">
        <f t="shared" si="1"/>
        <v>307</v>
      </c>
      <c r="R12" s="11">
        <f t="shared" si="0"/>
        <v>287</v>
      </c>
      <c r="S12" s="11">
        <f t="shared" si="0"/>
        <v>594</v>
      </c>
      <c r="V12" s="33" t="s">
        <v>190</v>
      </c>
      <c r="W12" s="5">
        <f>SUM(Q39:Q43)</f>
        <v>2031</v>
      </c>
      <c r="X12" s="5">
        <f t="shared" ref="X12:Y12" si="9">SUM(R39:R43)</f>
        <v>1819</v>
      </c>
      <c r="Y12" s="5">
        <f t="shared" si="9"/>
        <v>3850</v>
      </c>
    </row>
    <row r="13" spans="1:25" x14ac:dyDescent="0.55000000000000004">
      <c r="A13" s="4" t="s">
        <v>13</v>
      </c>
      <c r="B13" s="4">
        <v>127</v>
      </c>
      <c r="C13" s="4">
        <v>99</v>
      </c>
      <c r="D13" s="4">
        <v>226</v>
      </c>
      <c r="E13" s="4">
        <v>47</v>
      </c>
      <c r="F13" s="4">
        <v>76</v>
      </c>
      <c r="G13" s="4">
        <v>123</v>
      </c>
      <c r="H13" s="4">
        <v>36</v>
      </c>
      <c r="I13" s="4">
        <v>33</v>
      </c>
      <c r="J13" s="4">
        <v>69</v>
      </c>
      <c r="K13" s="4">
        <v>40</v>
      </c>
      <c r="L13" s="4">
        <v>36</v>
      </c>
      <c r="M13" s="4">
        <v>76</v>
      </c>
      <c r="N13" s="4">
        <v>30</v>
      </c>
      <c r="O13" s="4">
        <v>27</v>
      </c>
      <c r="P13" s="4">
        <v>57</v>
      </c>
      <c r="Q13" s="11">
        <f t="shared" si="1"/>
        <v>280</v>
      </c>
      <c r="R13" s="11">
        <f t="shared" si="0"/>
        <v>271</v>
      </c>
      <c r="S13" s="11">
        <f t="shared" si="0"/>
        <v>551</v>
      </c>
      <c r="V13" s="33" t="s">
        <v>191</v>
      </c>
      <c r="W13" s="5">
        <f>SUM(Q44:Q48)</f>
        <v>1827</v>
      </c>
      <c r="X13" s="5">
        <f t="shared" ref="X13:Y13" si="10">SUM(R44:R48)</f>
        <v>1763</v>
      </c>
      <c r="Y13" s="5">
        <f t="shared" si="10"/>
        <v>3590</v>
      </c>
    </row>
    <row r="14" spans="1:25" x14ac:dyDescent="0.55000000000000004">
      <c r="A14" s="4" t="s">
        <v>14</v>
      </c>
      <c r="B14" s="4">
        <v>139</v>
      </c>
      <c r="C14" s="4">
        <v>131</v>
      </c>
      <c r="D14" s="4">
        <v>270</v>
      </c>
      <c r="E14" s="4">
        <v>60</v>
      </c>
      <c r="F14" s="4">
        <v>66</v>
      </c>
      <c r="G14" s="4">
        <v>126</v>
      </c>
      <c r="H14" s="4">
        <v>40</v>
      </c>
      <c r="I14" s="4">
        <v>36</v>
      </c>
      <c r="J14" s="4">
        <v>76</v>
      </c>
      <c r="K14" s="4">
        <v>43</v>
      </c>
      <c r="L14" s="4">
        <v>42</v>
      </c>
      <c r="M14" s="4">
        <v>85</v>
      </c>
      <c r="N14" s="4">
        <v>26</v>
      </c>
      <c r="O14" s="4">
        <v>23</v>
      </c>
      <c r="P14" s="4">
        <v>49</v>
      </c>
      <c r="Q14" s="11">
        <f t="shared" si="1"/>
        <v>308</v>
      </c>
      <c r="R14" s="11">
        <f t="shared" si="0"/>
        <v>298</v>
      </c>
      <c r="S14" s="11">
        <f t="shared" si="0"/>
        <v>606</v>
      </c>
      <c r="V14" s="33" t="s">
        <v>192</v>
      </c>
      <c r="W14" s="5">
        <f>SUM(Q49:Q53)</f>
        <v>1735</v>
      </c>
      <c r="X14" s="5">
        <f t="shared" ref="X14:Y14" si="11">SUM(R49:R53)</f>
        <v>1727</v>
      </c>
      <c r="Y14" s="5">
        <f t="shared" si="11"/>
        <v>3462</v>
      </c>
    </row>
    <row r="15" spans="1:25" x14ac:dyDescent="0.55000000000000004">
      <c r="A15" s="4" t="s">
        <v>15</v>
      </c>
      <c r="B15" s="4">
        <v>142</v>
      </c>
      <c r="C15" s="4">
        <v>120</v>
      </c>
      <c r="D15" s="4">
        <v>262</v>
      </c>
      <c r="E15" s="4">
        <v>75</v>
      </c>
      <c r="F15" s="4">
        <v>62</v>
      </c>
      <c r="G15" s="4">
        <v>137</v>
      </c>
      <c r="H15" s="4">
        <v>35</v>
      </c>
      <c r="I15" s="4">
        <v>41</v>
      </c>
      <c r="J15" s="4">
        <v>76</v>
      </c>
      <c r="K15" s="4">
        <v>41</v>
      </c>
      <c r="L15" s="4">
        <v>34</v>
      </c>
      <c r="M15" s="4">
        <v>75</v>
      </c>
      <c r="N15" s="4">
        <v>30</v>
      </c>
      <c r="O15" s="4">
        <v>24</v>
      </c>
      <c r="P15" s="4">
        <v>54</v>
      </c>
      <c r="Q15" s="11">
        <f t="shared" si="1"/>
        <v>323</v>
      </c>
      <c r="R15" s="11">
        <f t="shared" si="0"/>
        <v>281</v>
      </c>
      <c r="S15" s="11">
        <f t="shared" si="0"/>
        <v>604</v>
      </c>
      <c r="V15" s="33" t="s">
        <v>193</v>
      </c>
      <c r="W15" s="5">
        <f>SUM(Q54:Q58)</f>
        <v>1397</v>
      </c>
      <c r="X15" s="5">
        <f t="shared" ref="X15:Y15" si="12">SUM(R54:R58)</f>
        <v>1498</v>
      </c>
      <c r="Y15" s="5">
        <f t="shared" si="12"/>
        <v>2895</v>
      </c>
    </row>
    <row r="16" spans="1:25" x14ac:dyDescent="0.55000000000000004">
      <c r="A16" s="4" t="s">
        <v>16</v>
      </c>
      <c r="B16" s="4">
        <v>142</v>
      </c>
      <c r="C16" s="4">
        <v>121</v>
      </c>
      <c r="D16" s="4">
        <v>263</v>
      </c>
      <c r="E16" s="4">
        <v>55</v>
      </c>
      <c r="F16" s="4">
        <v>63</v>
      </c>
      <c r="G16" s="4">
        <v>118</v>
      </c>
      <c r="H16" s="4">
        <v>32</v>
      </c>
      <c r="I16" s="4">
        <v>40</v>
      </c>
      <c r="J16" s="4">
        <v>72</v>
      </c>
      <c r="K16" s="4">
        <v>33</v>
      </c>
      <c r="L16" s="4">
        <v>41</v>
      </c>
      <c r="M16" s="4">
        <v>74</v>
      </c>
      <c r="N16" s="4">
        <v>25</v>
      </c>
      <c r="O16" s="4">
        <v>29</v>
      </c>
      <c r="P16" s="4">
        <v>54</v>
      </c>
      <c r="Q16" s="11">
        <f t="shared" si="1"/>
        <v>287</v>
      </c>
      <c r="R16" s="11">
        <f t="shared" si="0"/>
        <v>294</v>
      </c>
      <c r="S16" s="11">
        <f t="shared" si="0"/>
        <v>581</v>
      </c>
      <c r="V16" s="33" t="s">
        <v>194</v>
      </c>
      <c r="W16" s="5">
        <f>SUM(Q59:Q63)</f>
        <v>1067</v>
      </c>
      <c r="X16" s="5">
        <f t="shared" ref="X16:Y16" si="13">SUM(R59:R63)</f>
        <v>1129</v>
      </c>
      <c r="Y16" s="5">
        <f t="shared" si="13"/>
        <v>2196</v>
      </c>
    </row>
    <row r="17" spans="1:25" x14ac:dyDescent="0.55000000000000004">
      <c r="A17" s="4" t="s">
        <v>17</v>
      </c>
      <c r="B17" s="4">
        <v>105</v>
      </c>
      <c r="C17" s="4">
        <v>103</v>
      </c>
      <c r="D17" s="4">
        <v>208</v>
      </c>
      <c r="E17" s="4">
        <v>65</v>
      </c>
      <c r="F17" s="4">
        <v>63</v>
      </c>
      <c r="G17" s="4">
        <v>128</v>
      </c>
      <c r="H17" s="4">
        <v>46</v>
      </c>
      <c r="I17" s="4">
        <v>37</v>
      </c>
      <c r="J17" s="4">
        <v>83</v>
      </c>
      <c r="K17" s="4">
        <v>32</v>
      </c>
      <c r="L17" s="4">
        <v>27</v>
      </c>
      <c r="M17" s="4">
        <v>59</v>
      </c>
      <c r="N17" s="4">
        <v>18</v>
      </c>
      <c r="O17" s="4">
        <v>19</v>
      </c>
      <c r="P17" s="4">
        <v>37</v>
      </c>
      <c r="Q17" s="11">
        <f t="shared" si="1"/>
        <v>266</v>
      </c>
      <c r="R17" s="11">
        <f t="shared" si="0"/>
        <v>249</v>
      </c>
      <c r="S17" s="11">
        <f t="shared" si="0"/>
        <v>515</v>
      </c>
      <c r="V17" s="33" t="s">
        <v>195</v>
      </c>
      <c r="W17" s="5">
        <f>SUM(Q64:Q68)</f>
        <v>835</v>
      </c>
      <c r="X17" s="5">
        <f t="shared" ref="X17:Y17" si="14">SUM(R64:R68)</f>
        <v>978</v>
      </c>
      <c r="Y17" s="5">
        <f t="shared" si="14"/>
        <v>1813</v>
      </c>
    </row>
    <row r="18" spans="1:25" x14ac:dyDescent="0.55000000000000004">
      <c r="A18" s="4" t="s">
        <v>18</v>
      </c>
      <c r="B18" s="4">
        <v>113</v>
      </c>
      <c r="C18" s="4">
        <v>119</v>
      </c>
      <c r="D18" s="4">
        <v>232</v>
      </c>
      <c r="E18" s="4">
        <v>53</v>
      </c>
      <c r="F18" s="4">
        <v>59</v>
      </c>
      <c r="G18" s="4">
        <v>112</v>
      </c>
      <c r="H18" s="4">
        <v>39</v>
      </c>
      <c r="I18" s="4">
        <v>40</v>
      </c>
      <c r="J18" s="4">
        <v>79</v>
      </c>
      <c r="K18" s="4">
        <v>36</v>
      </c>
      <c r="L18" s="4">
        <v>35</v>
      </c>
      <c r="M18" s="4">
        <v>71</v>
      </c>
      <c r="N18" s="4">
        <v>22</v>
      </c>
      <c r="O18" s="4">
        <v>29</v>
      </c>
      <c r="P18" s="4">
        <v>51</v>
      </c>
      <c r="Q18" s="11">
        <f t="shared" si="1"/>
        <v>263</v>
      </c>
      <c r="R18" s="11">
        <f t="shared" si="0"/>
        <v>282</v>
      </c>
      <c r="S18" s="11">
        <f t="shared" si="0"/>
        <v>545</v>
      </c>
      <c r="V18" s="33" t="s">
        <v>196</v>
      </c>
      <c r="W18" s="5">
        <f>SUM(Q69:Q73)</f>
        <v>628</v>
      </c>
      <c r="X18" s="5">
        <f t="shared" ref="X18:Y18" si="15">SUM(R69:R73)</f>
        <v>736</v>
      </c>
      <c r="Y18" s="5">
        <f t="shared" si="15"/>
        <v>1364</v>
      </c>
    </row>
    <row r="19" spans="1:25" x14ac:dyDescent="0.55000000000000004">
      <c r="A19" s="4" t="s">
        <v>19</v>
      </c>
      <c r="B19" s="4">
        <v>120</v>
      </c>
      <c r="C19" s="4">
        <v>122</v>
      </c>
      <c r="D19" s="4">
        <v>242</v>
      </c>
      <c r="E19" s="4">
        <v>51</v>
      </c>
      <c r="F19" s="4">
        <v>49</v>
      </c>
      <c r="G19" s="4">
        <v>100</v>
      </c>
      <c r="H19" s="4">
        <v>40</v>
      </c>
      <c r="I19" s="4">
        <v>36</v>
      </c>
      <c r="J19" s="4">
        <v>76</v>
      </c>
      <c r="K19" s="4">
        <v>24</v>
      </c>
      <c r="L19" s="4">
        <v>32</v>
      </c>
      <c r="M19" s="4">
        <v>56</v>
      </c>
      <c r="N19" s="4">
        <v>16</v>
      </c>
      <c r="O19" s="4">
        <v>20</v>
      </c>
      <c r="P19" s="4">
        <v>36</v>
      </c>
      <c r="Q19" s="11">
        <f t="shared" si="1"/>
        <v>251</v>
      </c>
      <c r="R19" s="11">
        <f t="shared" si="0"/>
        <v>259</v>
      </c>
      <c r="S19" s="11">
        <f t="shared" si="0"/>
        <v>510</v>
      </c>
      <c r="V19" s="33" t="s">
        <v>197</v>
      </c>
      <c r="W19" s="5">
        <f>SUM(Q74:Q78)</f>
        <v>440</v>
      </c>
      <c r="X19" s="5">
        <f t="shared" ref="X19:Y19" si="16">SUM(R74:R78)</f>
        <v>532</v>
      </c>
      <c r="Y19" s="5">
        <f t="shared" si="16"/>
        <v>972</v>
      </c>
    </row>
    <row r="20" spans="1:25" x14ac:dyDescent="0.55000000000000004">
      <c r="A20" s="4" t="s">
        <v>20</v>
      </c>
      <c r="B20" s="4">
        <v>114</v>
      </c>
      <c r="C20" s="4">
        <v>116</v>
      </c>
      <c r="D20" s="4">
        <v>230</v>
      </c>
      <c r="E20" s="4">
        <v>51</v>
      </c>
      <c r="F20" s="4">
        <v>36</v>
      </c>
      <c r="G20" s="4">
        <v>87</v>
      </c>
      <c r="H20" s="4">
        <v>29</v>
      </c>
      <c r="I20" s="4">
        <v>37</v>
      </c>
      <c r="J20" s="4">
        <v>66</v>
      </c>
      <c r="K20" s="4">
        <v>29</v>
      </c>
      <c r="L20" s="4">
        <v>31</v>
      </c>
      <c r="M20" s="4">
        <v>60</v>
      </c>
      <c r="N20" s="4">
        <v>18</v>
      </c>
      <c r="O20" s="4">
        <v>14</v>
      </c>
      <c r="P20" s="4">
        <v>32</v>
      </c>
      <c r="Q20" s="11">
        <f t="shared" si="1"/>
        <v>241</v>
      </c>
      <c r="R20" s="11">
        <f t="shared" si="1"/>
        <v>234</v>
      </c>
      <c r="S20" s="11">
        <f t="shared" si="1"/>
        <v>475</v>
      </c>
      <c r="V20" s="33" t="s">
        <v>198</v>
      </c>
      <c r="W20" s="5">
        <f>SUM(Q79:Q109)</f>
        <v>892</v>
      </c>
      <c r="X20" s="5">
        <f t="shared" ref="X20:Y20" si="17">SUM(R79:R109)</f>
        <v>1197</v>
      </c>
      <c r="Y20" s="5">
        <f t="shared" si="17"/>
        <v>2089</v>
      </c>
    </row>
    <row r="21" spans="1:25" x14ac:dyDescent="0.55000000000000004">
      <c r="A21" s="4" t="s">
        <v>21</v>
      </c>
      <c r="B21" s="4">
        <v>138</v>
      </c>
      <c r="C21" s="4">
        <v>132</v>
      </c>
      <c r="D21" s="4">
        <v>270</v>
      </c>
      <c r="E21" s="4">
        <v>67</v>
      </c>
      <c r="F21" s="4">
        <v>54</v>
      </c>
      <c r="G21" s="4">
        <v>121</v>
      </c>
      <c r="H21" s="4">
        <v>44</v>
      </c>
      <c r="I21" s="4">
        <v>49</v>
      </c>
      <c r="J21" s="4">
        <v>93</v>
      </c>
      <c r="K21" s="4">
        <v>35</v>
      </c>
      <c r="L21" s="4">
        <v>24</v>
      </c>
      <c r="M21" s="4">
        <v>59</v>
      </c>
      <c r="N21" s="4">
        <v>24</v>
      </c>
      <c r="O21" s="4">
        <v>19</v>
      </c>
      <c r="P21" s="4">
        <v>43</v>
      </c>
      <c r="Q21" s="11">
        <f t="shared" si="1"/>
        <v>308</v>
      </c>
      <c r="R21" s="11">
        <f t="shared" si="1"/>
        <v>278</v>
      </c>
      <c r="S21" s="11">
        <f t="shared" si="1"/>
        <v>586</v>
      </c>
      <c r="W21" s="1">
        <f>SUM(W4:W20)</f>
        <v>21660</v>
      </c>
      <c r="X21" s="1">
        <f>SUM(X4:X20)</f>
        <v>21587</v>
      </c>
      <c r="Y21" s="1">
        <f>SUM(Y4:Y20)</f>
        <v>43247</v>
      </c>
    </row>
    <row r="22" spans="1:25" x14ac:dyDescent="0.55000000000000004">
      <c r="A22" s="4" t="s">
        <v>22</v>
      </c>
      <c r="B22" s="4">
        <v>126</v>
      </c>
      <c r="C22" s="4">
        <v>157</v>
      </c>
      <c r="D22" s="4">
        <v>283</v>
      </c>
      <c r="E22" s="4">
        <v>66</v>
      </c>
      <c r="F22" s="4">
        <v>65</v>
      </c>
      <c r="G22" s="4">
        <v>131</v>
      </c>
      <c r="H22" s="4">
        <v>43</v>
      </c>
      <c r="I22" s="4">
        <v>58</v>
      </c>
      <c r="J22" s="4">
        <v>101</v>
      </c>
      <c r="K22" s="4">
        <v>36</v>
      </c>
      <c r="L22" s="4">
        <v>39</v>
      </c>
      <c r="M22" s="4">
        <v>75</v>
      </c>
      <c r="N22" s="4">
        <v>29</v>
      </c>
      <c r="O22" s="4">
        <v>22</v>
      </c>
      <c r="P22" s="4">
        <v>51</v>
      </c>
      <c r="Q22" s="11">
        <f t="shared" si="1"/>
        <v>300</v>
      </c>
      <c r="R22" s="11">
        <f t="shared" si="1"/>
        <v>341</v>
      </c>
      <c r="S22" s="11">
        <f t="shared" si="1"/>
        <v>641</v>
      </c>
    </row>
    <row r="23" spans="1:25" x14ac:dyDescent="0.55000000000000004">
      <c r="A23" s="4" t="s">
        <v>23</v>
      </c>
      <c r="B23" s="4">
        <v>117</v>
      </c>
      <c r="C23" s="4">
        <v>125</v>
      </c>
      <c r="D23" s="4">
        <v>242</v>
      </c>
      <c r="E23" s="4">
        <v>64</v>
      </c>
      <c r="F23" s="4">
        <v>46</v>
      </c>
      <c r="G23" s="4">
        <v>110</v>
      </c>
      <c r="H23" s="4">
        <v>55</v>
      </c>
      <c r="I23" s="4">
        <v>42</v>
      </c>
      <c r="J23" s="4">
        <v>97</v>
      </c>
      <c r="K23" s="4">
        <v>45</v>
      </c>
      <c r="L23" s="4">
        <v>52</v>
      </c>
      <c r="M23" s="4">
        <v>97</v>
      </c>
      <c r="N23" s="4">
        <v>51</v>
      </c>
      <c r="O23" s="4">
        <v>23</v>
      </c>
      <c r="P23" s="4">
        <v>74</v>
      </c>
      <c r="Q23" s="11">
        <f t="shared" si="1"/>
        <v>332</v>
      </c>
      <c r="R23" s="11">
        <f t="shared" si="1"/>
        <v>288</v>
      </c>
      <c r="S23" s="11">
        <f t="shared" si="1"/>
        <v>620</v>
      </c>
    </row>
    <row r="24" spans="1:25" x14ac:dyDescent="0.55000000000000004">
      <c r="A24" s="4" t="s">
        <v>24</v>
      </c>
      <c r="B24" s="4">
        <v>152</v>
      </c>
      <c r="C24" s="4">
        <v>147</v>
      </c>
      <c r="D24" s="4">
        <v>299</v>
      </c>
      <c r="E24" s="4">
        <v>65</v>
      </c>
      <c r="F24" s="4">
        <v>52</v>
      </c>
      <c r="G24" s="4">
        <v>117</v>
      </c>
      <c r="H24" s="4">
        <v>36</v>
      </c>
      <c r="I24" s="4">
        <v>36</v>
      </c>
      <c r="J24" s="4">
        <v>72</v>
      </c>
      <c r="K24" s="4">
        <v>42</v>
      </c>
      <c r="L24" s="4">
        <v>30</v>
      </c>
      <c r="M24" s="4">
        <v>72</v>
      </c>
      <c r="N24" s="4">
        <v>90</v>
      </c>
      <c r="O24" s="4">
        <v>26</v>
      </c>
      <c r="P24" s="4">
        <v>116</v>
      </c>
      <c r="Q24" s="11">
        <f t="shared" si="1"/>
        <v>385</v>
      </c>
      <c r="R24" s="11">
        <f t="shared" si="1"/>
        <v>291</v>
      </c>
      <c r="S24" s="11">
        <f t="shared" si="1"/>
        <v>676</v>
      </c>
    </row>
    <row r="25" spans="1:25" x14ac:dyDescent="0.55000000000000004">
      <c r="A25" s="4" t="s">
        <v>25</v>
      </c>
      <c r="B25" s="4">
        <v>122</v>
      </c>
      <c r="C25" s="4">
        <v>117</v>
      </c>
      <c r="D25" s="4">
        <v>239</v>
      </c>
      <c r="E25" s="4">
        <v>43</v>
      </c>
      <c r="F25" s="4">
        <v>54</v>
      </c>
      <c r="G25" s="4">
        <v>97</v>
      </c>
      <c r="H25" s="4">
        <v>38</v>
      </c>
      <c r="I25" s="4">
        <v>37</v>
      </c>
      <c r="J25" s="4">
        <v>75</v>
      </c>
      <c r="K25" s="4">
        <v>42</v>
      </c>
      <c r="L25" s="4">
        <v>35</v>
      </c>
      <c r="M25" s="4">
        <v>77</v>
      </c>
      <c r="N25" s="4">
        <v>57</v>
      </c>
      <c r="O25" s="4">
        <v>15</v>
      </c>
      <c r="P25" s="4">
        <v>72</v>
      </c>
      <c r="Q25" s="11">
        <f t="shared" si="1"/>
        <v>302</v>
      </c>
      <c r="R25" s="11">
        <f t="shared" si="1"/>
        <v>258</v>
      </c>
      <c r="S25" s="11">
        <f t="shared" si="1"/>
        <v>560</v>
      </c>
    </row>
    <row r="26" spans="1:25" x14ac:dyDescent="0.55000000000000004">
      <c r="A26" s="4" t="s">
        <v>26</v>
      </c>
      <c r="B26" s="4">
        <v>110</v>
      </c>
      <c r="C26" s="4">
        <v>122</v>
      </c>
      <c r="D26" s="4">
        <v>232</v>
      </c>
      <c r="E26" s="4">
        <v>49</v>
      </c>
      <c r="F26" s="4">
        <v>59</v>
      </c>
      <c r="G26" s="4">
        <v>108</v>
      </c>
      <c r="H26" s="4">
        <v>41</v>
      </c>
      <c r="I26" s="4">
        <v>39</v>
      </c>
      <c r="J26" s="4">
        <v>80</v>
      </c>
      <c r="K26" s="4">
        <v>25</v>
      </c>
      <c r="L26" s="4">
        <v>28</v>
      </c>
      <c r="M26" s="4">
        <v>53</v>
      </c>
      <c r="N26" s="4">
        <v>62</v>
      </c>
      <c r="O26" s="4">
        <v>27</v>
      </c>
      <c r="P26" s="4">
        <v>89</v>
      </c>
      <c r="Q26" s="11">
        <f t="shared" si="1"/>
        <v>287</v>
      </c>
      <c r="R26" s="11">
        <f t="shared" si="1"/>
        <v>275</v>
      </c>
      <c r="S26" s="11">
        <f t="shared" si="1"/>
        <v>562</v>
      </c>
    </row>
    <row r="27" spans="1:25" x14ac:dyDescent="0.55000000000000004">
      <c r="A27" s="4" t="s">
        <v>27</v>
      </c>
      <c r="B27" s="4">
        <v>126</v>
      </c>
      <c r="C27" s="4">
        <v>137</v>
      </c>
      <c r="D27" s="4">
        <v>263</v>
      </c>
      <c r="E27" s="4">
        <v>73</v>
      </c>
      <c r="F27" s="4">
        <v>65</v>
      </c>
      <c r="G27" s="4">
        <v>138</v>
      </c>
      <c r="H27" s="4">
        <v>35</v>
      </c>
      <c r="I27" s="4">
        <v>48</v>
      </c>
      <c r="J27" s="4">
        <v>83</v>
      </c>
      <c r="K27" s="4">
        <v>42</v>
      </c>
      <c r="L27" s="4">
        <v>35</v>
      </c>
      <c r="M27" s="4">
        <v>77</v>
      </c>
      <c r="N27" s="4">
        <v>56</v>
      </c>
      <c r="O27" s="4">
        <v>24</v>
      </c>
      <c r="P27" s="4">
        <v>80</v>
      </c>
      <c r="Q27" s="11">
        <f t="shared" si="1"/>
        <v>332</v>
      </c>
      <c r="R27" s="11">
        <f t="shared" si="1"/>
        <v>309</v>
      </c>
      <c r="S27" s="11">
        <f t="shared" si="1"/>
        <v>641</v>
      </c>
    </row>
    <row r="28" spans="1:25" x14ac:dyDescent="0.55000000000000004">
      <c r="A28" s="4" t="s">
        <v>28</v>
      </c>
      <c r="B28" s="4">
        <v>135</v>
      </c>
      <c r="C28" s="4">
        <v>141</v>
      </c>
      <c r="D28" s="4">
        <v>276</v>
      </c>
      <c r="E28" s="4">
        <v>67</v>
      </c>
      <c r="F28" s="4">
        <v>63</v>
      </c>
      <c r="G28" s="4">
        <v>130</v>
      </c>
      <c r="H28" s="4">
        <v>48</v>
      </c>
      <c r="I28" s="4">
        <v>46</v>
      </c>
      <c r="J28" s="4">
        <v>94</v>
      </c>
      <c r="K28" s="4">
        <v>26</v>
      </c>
      <c r="L28" s="4">
        <v>41</v>
      </c>
      <c r="M28" s="4">
        <v>67</v>
      </c>
      <c r="N28" s="4">
        <v>64</v>
      </c>
      <c r="O28" s="4">
        <v>24</v>
      </c>
      <c r="P28" s="4">
        <v>88</v>
      </c>
      <c r="Q28" s="11">
        <f t="shared" si="1"/>
        <v>340</v>
      </c>
      <c r="R28" s="11">
        <f t="shared" si="1"/>
        <v>315</v>
      </c>
      <c r="S28" s="11">
        <f t="shared" si="1"/>
        <v>655</v>
      </c>
    </row>
    <row r="29" spans="1:25" x14ac:dyDescent="0.55000000000000004">
      <c r="A29" s="4" t="s">
        <v>29</v>
      </c>
      <c r="B29" s="4">
        <v>150</v>
      </c>
      <c r="C29" s="4">
        <v>113</v>
      </c>
      <c r="D29" s="4">
        <v>263</v>
      </c>
      <c r="E29" s="4">
        <v>71</v>
      </c>
      <c r="F29" s="4">
        <v>66</v>
      </c>
      <c r="G29" s="4">
        <v>137</v>
      </c>
      <c r="H29" s="4">
        <v>47</v>
      </c>
      <c r="I29" s="4">
        <v>41</v>
      </c>
      <c r="J29" s="4">
        <v>88</v>
      </c>
      <c r="K29" s="4">
        <v>37</v>
      </c>
      <c r="L29" s="4">
        <v>37</v>
      </c>
      <c r="M29" s="4">
        <v>74</v>
      </c>
      <c r="N29" s="4">
        <v>70</v>
      </c>
      <c r="O29" s="4">
        <v>15</v>
      </c>
      <c r="P29" s="4">
        <v>85</v>
      </c>
      <c r="Q29" s="11">
        <f t="shared" si="1"/>
        <v>375</v>
      </c>
      <c r="R29" s="11">
        <f t="shared" si="1"/>
        <v>272</v>
      </c>
      <c r="S29" s="11">
        <f t="shared" si="1"/>
        <v>647</v>
      </c>
    </row>
    <row r="30" spans="1:25" x14ac:dyDescent="0.55000000000000004">
      <c r="A30" s="4" t="s">
        <v>30</v>
      </c>
      <c r="B30" s="4">
        <v>127</v>
      </c>
      <c r="C30" s="4">
        <v>141</v>
      </c>
      <c r="D30" s="4">
        <v>268</v>
      </c>
      <c r="E30" s="4">
        <v>51</v>
      </c>
      <c r="F30" s="4">
        <v>58</v>
      </c>
      <c r="G30" s="4">
        <v>109</v>
      </c>
      <c r="H30" s="4">
        <v>45</v>
      </c>
      <c r="I30" s="4">
        <v>37</v>
      </c>
      <c r="J30" s="4">
        <v>82</v>
      </c>
      <c r="K30" s="4">
        <v>30</v>
      </c>
      <c r="L30" s="4">
        <v>34</v>
      </c>
      <c r="M30" s="4">
        <v>64</v>
      </c>
      <c r="N30" s="4">
        <v>78</v>
      </c>
      <c r="O30" s="4">
        <v>23</v>
      </c>
      <c r="P30" s="4">
        <v>101</v>
      </c>
      <c r="Q30" s="11">
        <f t="shared" si="1"/>
        <v>331</v>
      </c>
      <c r="R30" s="11">
        <f t="shared" si="1"/>
        <v>293</v>
      </c>
      <c r="S30" s="11">
        <f t="shared" si="1"/>
        <v>624</v>
      </c>
    </row>
    <row r="31" spans="1:25" x14ac:dyDescent="0.55000000000000004">
      <c r="A31" s="4" t="s">
        <v>31</v>
      </c>
      <c r="B31" s="4">
        <v>110</v>
      </c>
      <c r="C31" s="4">
        <v>153</v>
      </c>
      <c r="D31" s="4">
        <v>263</v>
      </c>
      <c r="E31" s="4">
        <v>49</v>
      </c>
      <c r="F31" s="4">
        <v>53</v>
      </c>
      <c r="G31" s="4">
        <v>102</v>
      </c>
      <c r="H31" s="4">
        <v>38</v>
      </c>
      <c r="I31" s="4">
        <v>37</v>
      </c>
      <c r="J31" s="4">
        <v>75</v>
      </c>
      <c r="K31" s="4">
        <v>27</v>
      </c>
      <c r="L31" s="4">
        <v>36</v>
      </c>
      <c r="M31" s="4">
        <v>63</v>
      </c>
      <c r="N31" s="4">
        <v>53</v>
      </c>
      <c r="O31" s="4">
        <v>27</v>
      </c>
      <c r="P31" s="4">
        <v>80</v>
      </c>
      <c r="Q31" s="11">
        <f t="shared" si="1"/>
        <v>277</v>
      </c>
      <c r="R31" s="11">
        <f t="shared" si="1"/>
        <v>306</v>
      </c>
      <c r="S31" s="11">
        <f t="shared" si="1"/>
        <v>583</v>
      </c>
    </row>
    <row r="32" spans="1:25" x14ac:dyDescent="0.55000000000000004">
      <c r="A32" s="4" t="s">
        <v>32</v>
      </c>
      <c r="B32" s="4">
        <v>131</v>
      </c>
      <c r="C32" s="4">
        <v>120</v>
      </c>
      <c r="D32" s="4">
        <v>251</v>
      </c>
      <c r="E32" s="4">
        <v>53</v>
      </c>
      <c r="F32" s="4">
        <v>52</v>
      </c>
      <c r="G32" s="4">
        <v>105</v>
      </c>
      <c r="H32" s="4">
        <v>45</v>
      </c>
      <c r="I32" s="4">
        <v>41</v>
      </c>
      <c r="J32" s="4">
        <v>86</v>
      </c>
      <c r="K32" s="4">
        <v>33</v>
      </c>
      <c r="L32" s="4">
        <v>37</v>
      </c>
      <c r="M32" s="4">
        <v>70</v>
      </c>
      <c r="N32" s="4">
        <v>26</v>
      </c>
      <c r="O32" s="4">
        <v>46</v>
      </c>
      <c r="P32" s="4">
        <v>72</v>
      </c>
      <c r="Q32" s="11">
        <f t="shared" si="1"/>
        <v>288</v>
      </c>
      <c r="R32" s="11">
        <f t="shared" si="1"/>
        <v>296</v>
      </c>
      <c r="S32" s="11">
        <f t="shared" si="1"/>
        <v>584</v>
      </c>
    </row>
    <row r="33" spans="1:19" x14ac:dyDescent="0.55000000000000004">
      <c r="A33" s="4" t="s">
        <v>33</v>
      </c>
      <c r="B33" s="4">
        <v>156</v>
      </c>
      <c r="C33" s="4">
        <v>138</v>
      </c>
      <c r="D33" s="4">
        <v>294</v>
      </c>
      <c r="E33" s="4">
        <v>65</v>
      </c>
      <c r="F33" s="4">
        <v>66</v>
      </c>
      <c r="G33" s="4">
        <v>131</v>
      </c>
      <c r="H33" s="4">
        <v>30</v>
      </c>
      <c r="I33" s="4">
        <v>31</v>
      </c>
      <c r="J33" s="4">
        <v>61</v>
      </c>
      <c r="K33" s="4">
        <v>32</v>
      </c>
      <c r="L33" s="4">
        <v>49</v>
      </c>
      <c r="M33" s="4">
        <v>81</v>
      </c>
      <c r="N33" s="4">
        <v>20</v>
      </c>
      <c r="O33" s="4">
        <v>29</v>
      </c>
      <c r="P33" s="4">
        <v>49</v>
      </c>
      <c r="Q33" s="11">
        <f t="shared" si="1"/>
        <v>303</v>
      </c>
      <c r="R33" s="11">
        <f t="shared" si="1"/>
        <v>313</v>
      </c>
      <c r="S33" s="11">
        <f t="shared" si="1"/>
        <v>616</v>
      </c>
    </row>
    <row r="34" spans="1:19" x14ac:dyDescent="0.55000000000000004">
      <c r="A34" s="4" t="s">
        <v>34</v>
      </c>
      <c r="B34" s="4">
        <v>174</v>
      </c>
      <c r="C34" s="4">
        <v>146</v>
      </c>
      <c r="D34" s="4">
        <v>320</v>
      </c>
      <c r="E34" s="4">
        <v>72</v>
      </c>
      <c r="F34" s="4">
        <v>79</v>
      </c>
      <c r="G34" s="4">
        <v>151</v>
      </c>
      <c r="H34" s="4">
        <v>35</v>
      </c>
      <c r="I34" s="4">
        <v>49</v>
      </c>
      <c r="J34" s="4">
        <v>84</v>
      </c>
      <c r="K34" s="4">
        <v>46</v>
      </c>
      <c r="L34" s="4">
        <v>46</v>
      </c>
      <c r="M34" s="4">
        <v>92</v>
      </c>
      <c r="N34" s="4">
        <v>34</v>
      </c>
      <c r="O34" s="4">
        <v>29</v>
      </c>
      <c r="P34" s="4">
        <v>63</v>
      </c>
      <c r="Q34" s="11">
        <f t="shared" si="1"/>
        <v>361</v>
      </c>
      <c r="R34" s="11">
        <f t="shared" si="1"/>
        <v>349</v>
      </c>
      <c r="S34" s="11">
        <f t="shared" si="1"/>
        <v>710</v>
      </c>
    </row>
    <row r="35" spans="1:19" x14ac:dyDescent="0.55000000000000004">
      <c r="A35" s="4" t="s">
        <v>35</v>
      </c>
      <c r="B35" s="4">
        <v>171</v>
      </c>
      <c r="C35" s="4">
        <v>143</v>
      </c>
      <c r="D35" s="4">
        <v>314</v>
      </c>
      <c r="E35" s="4">
        <v>63</v>
      </c>
      <c r="F35" s="4">
        <v>78</v>
      </c>
      <c r="G35" s="4">
        <v>141</v>
      </c>
      <c r="H35" s="4">
        <v>46</v>
      </c>
      <c r="I35" s="4">
        <v>33</v>
      </c>
      <c r="J35" s="4">
        <v>79</v>
      </c>
      <c r="K35" s="4">
        <v>43</v>
      </c>
      <c r="L35" s="4">
        <v>44</v>
      </c>
      <c r="M35" s="4">
        <v>87</v>
      </c>
      <c r="N35" s="4">
        <v>35</v>
      </c>
      <c r="O35" s="4">
        <v>34</v>
      </c>
      <c r="P35" s="4">
        <v>69</v>
      </c>
      <c r="Q35" s="11">
        <f t="shared" si="1"/>
        <v>358</v>
      </c>
      <c r="R35" s="11">
        <f t="shared" si="1"/>
        <v>332</v>
      </c>
      <c r="S35" s="11">
        <f t="shared" si="1"/>
        <v>690</v>
      </c>
    </row>
    <row r="36" spans="1:19" x14ac:dyDescent="0.55000000000000004">
      <c r="A36" s="4" t="s">
        <v>36</v>
      </c>
      <c r="B36" s="4">
        <v>164</v>
      </c>
      <c r="C36" s="4">
        <v>144</v>
      </c>
      <c r="D36" s="4">
        <v>308</v>
      </c>
      <c r="E36" s="4">
        <v>62</v>
      </c>
      <c r="F36" s="4">
        <v>66</v>
      </c>
      <c r="G36" s="4">
        <v>128</v>
      </c>
      <c r="H36" s="4">
        <v>50</v>
      </c>
      <c r="I36" s="4">
        <v>52</v>
      </c>
      <c r="J36" s="4">
        <v>102</v>
      </c>
      <c r="K36" s="4">
        <v>43</v>
      </c>
      <c r="L36" s="4">
        <v>38</v>
      </c>
      <c r="M36" s="4">
        <v>81</v>
      </c>
      <c r="N36" s="4">
        <v>44</v>
      </c>
      <c r="O36" s="4">
        <v>40</v>
      </c>
      <c r="P36" s="4">
        <v>84</v>
      </c>
      <c r="Q36" s="11">
        <f t="shared" si="1"/>
        <v>363</v>
      </c>
      <c r="R36" s="11">
        <f t="shared" si="1"/>
        <v>340</v>
      </c>
      <c r="S36" s="11">
        <f t="shared" si="1"/>
        <v>703</v>
      </c>
    </row>
    <row r="37" spans="1:19" x14ac:dyDescent="0.55000000000000004">
      <c r="A37" s="4" t="s">
        <v>37</v>
      </c>
      <c r="B37" s="4">
        <v>175</v>
      </c>
      <c r="C37" s="4">
        <v>160</v>
      </c>
      <c r="D37" s="4">
        <v>335</v>
      </c>
      <c r="E37" s="4">
        <v>82</v>
      </c>
      <c r="F37" s="4">
        <v>70</v>
      </c>
      <c r="G37" s="4">
        <v>152</v>
      </c>
      <c r="H37" s="4">
        <v>52</v>
      </c>
      <c r="I37" s="4">
        <v>49</v>
      </c>
      <c r="J37" s="4">
        <v>101</v>
      </c>
      <c r="K37" s="4">
        <v>68</v>
      </c>
      <c r="L37" s="4">
        <v>59</v>
      </c>
      <c r="M37" s="4">
        <v>127</v>
      </c>
      <c r="N37" s="4">
        <v>43</v>
      </c>
      <c r="O37" s="4">
        <v>29</v>
      </c>
      <c r="P37" s="4">
        <v>72</v>
      </c>
      <c r="Q37" s="11">
        <f t="shared" si="1"/>
        <v>420</v>
      </c>
      <c r="R37" s="11">
        <f t="shared" si="1"/>
        <v>367</v>
      </c>
      <c r="S37" s="11">
        <f t="shared" si="1"/>
        <v>787</v>
      </c>
    </row>
    <row r="38" spans="1:19" x14ac:dyDescent="0.55000000000000004">
      <c r="A38" s="4" t="s">
        <v>38</v>
      </c>
      <c r="B38" s="4">
        <v>184</v>
      </c>
      <c r="C38" s="4">
        <v>157</v>
      </c>
      <c r="D38" s="4">
        <v>341</v>
      </c>
      <c r="E38" s="4">
        <v>79</v>
      </c>
      <c r="F38" s="4">
        <v>70</v>
      </c>
      <c r="G38" s="4">
        <v>149</v>
      </c>
      <c r="H38" s="4">
        <v>44</v>
      </c>
      <c r="I38" s="4">
        <v>55</v>
      </c>
      <c r="J38" s="4">
        <v>99</v>
      </c>
      <c r="K38" s="4">
        <v>63</v>
      </c>
      <c r="L38" s="4">
        <v>63</v>
      </c>
      <c r="M38" s="4">
        <v>126</v>
      </c>
      <c r="N38" s="4">
        <v>49</v>
      </c>
      <c r="O38" s="4">
        <v>34</v>
      </c>
      <c r="P38" s="4">
        <v>83</v>
      </c>
      <c r="Q38" s="11">
        <f t="shared" si="1"/>
        <v>419</v>
      </c>
      <c r="R38" s="11">
        <f t="shared" si="1"/>
        <v>379</v>
      </c>
      <c r="S38" s="11">
        <f t="shared" si="1"/>
        <v>798</v>
      </c>
    </row>
    <row r="39" spans="1:19" x14ac:dyDescent="0.55000000000000004">
      <c r="A39" s="4" t="s">
        <v>39</v>
      </c>
      <c r="B39" s="4">
        <v>194</v>
      </c>
      <c r="C39" s="4">
        <v>148</v>
      </c>
      <c r="D39" s="4">
        <v>342</v>
      </c>
      <c r="E39" s="4">
        <v>79</v>
      </c>
      <c r="F39" s="4">
        <v>64</v>
      </c>
      <c r="G39" s="4">
        <v>143</v>
      </c>
      <c r="H39" s="4">
        <v>50</v>
      </c>
      <c r="I39" s="4">
        <v>36</v>
      </c>
      <c r="J39" s="4">
        <v>86</v>
      </c>
      <c r="K39" s="4">
        <v>68</v>
      </c>
      <c r="L39" s="4">
        <v>55</v>
      </c>
      <c r="M39" s="4">
        <v>123</v>
      </c>
      <c r="N39" s="4">
        <v>45</v>
      </c>
      <c r="O39" s="4">
        <v>25</v>
      </c>
      <c r="P39" s="4">
        <v>70</v>
      </c>
      <c r="Q39" s="11">
        <f t="shared" si="1"/>
        <v>436</v>
      </c>
      <c r="R39" s="11">
        <f t="shared" si="1"/>
        <v>328</v>
      </c>
      <c r="S39" s="11">
        <f t="shared" si="1"/>
        <v>764</v>
      </c>
    </row>
    <row r="40" spans="1:19" x14ac:dyDescent="0.55000000000000004">
      <c r="A40" s="4" t="s">
        <v>40</v>
      </c>
      <c r="B40" s="4">
        <v>183</v>
      </c>
      <c r="C40" s="4">
        <v>177</v>
      </c>
      <c r="D40" s="4">
        <v>360</v>
      </c>
      <c r="E40" s="4">
        <v>81</v>
      </c>
      <c r="F40" s="4">
        <v>78</v>
      </c>
      <c r="G40" s="4">
        <v>159</v>
      </c>
      <c r="H40" s="4">
        <v>46</v>
      </c>
      <c r="I40" s="4">
        <v>46</v>
      </c>
      <c r="J40" s="4">
        <v>92</v>
      </c>
      <c r="K40" s="4">
        <v>66</v>
      </c>
      <c r="L40" s="4">
        <v>46</v>
      </c>
      <c r="M40" s="4">
        <v>112</v>
      </c>
      <c r="N40" s="4">
        <v>47</v>
      </c>
      <c r="O40" s="4">
        <v>32</v>
      </c>
      <c r="P40" s="4">
        <v>79</v>
      </c>
      <c r="Q40" s="11">
        <f t="shared" si="1"/>
        <v>423</v>
      </c>
      <c r="R40" s="11">
        <f t="shared" si="1"/>
        <v>379</v>
      </c>
      <c r="S40" s="11">
        <f t="shared" si="1"/>
        <v>802</v>
      </c>
    </row>
    <row r="41" spans="1:19" x14ac:dyDescent="0.55000000000000004">
      <c r="A41" s="4" t="s">
        <v>41</v>
      </c>
      <c r="B41" s="4">
        <v>165</v>
      </c>
      <c r="C41" s="4">
        <v>146</v>
      </c>
      <c r="D41" s="4">
        <v>311</v>
      </c>
      <c r="E41" s="4">
        <v>75</v>
      </c>
      <c r="F41" s="4">
        <v>68</v>
      </c>
      <c r="G41" s="4">
        <v>143</v>
      </c>
      <c r="H41" s="4">
        <v>53</v>
      </c>
      <c r="I41" s="4">
        <v>47</v>
      </c>
      <c r="J41" s="4">
        <v>100</v>
      </c>
      <c r="K41" s="4">
        <v>64</v>
      </c>
      <c r="L41" s="4">
        <v>57</v>
      </c>
      <c r="M41" s="4">
        <v>121</v>
      </c>
      <c r="N41" s="4">
        <v>40</v>
      </c>
      <c r="O41" s="4">
        <v>44</v>
      </c>
      <c r="P41" s="4">
        <v>84</v>
      </c>
      <c r="Q41" s="11">
        <f t="shared" si="1"/>
        <v>397</v>
      </c>
      <c r="R41" s="11">
        <f t="shared" si="1"/>
        <v>362</v>
      </c>
      <c r="S41" s="11">
        <f t="shared" si="1"/>
        <v>759</v>
      </c>
    </row>
    <row r="42" spans="1:19" x14ac:dyDescent="0.55000000000000004">
      <c r="A42" s="4" t="s">
        <v>42</v>
      </c>
      <c r="B42" s="4">
        <v>176</v>
      </c>
      <c r="C42" s="4">
        <v>152</v>
      </c>
      <c r="D42" s="4">
        <v>328</v>
      </c>
      <c r="E42" s="4">
        <v>82</v>
      </c>
      <c r="F42" s="4">
        <v>78</v>
      </c>
      <c r="G42" s="4">
        <v>160</v>
      </c>
      <c r="H42" s="4">
        <v>48</v>
      </c>
      <c r="I42" s="4">
        <v>46</v>
      </c>
      <c r="J42" s="4">
        <v>94</v>
      </c>
      <c r="K42" s="4">
        <v>54</v>
      </c>
      <c r="L42" s="4">
        <v>59</v>
      </c>
      <c r="M42" s="4">
        <v>113</v>
      </c>
      <c r="N42" s="4">
        <v>36</v>
      </c>
      <c r="O42" s="4">
        <v>36</v>
      </c>
      <c r="P42" s="4">
        <v>72</v>
      </c>
      <c r="Q42" s="11">
        <f t="shared" si="1"/>
        <v>396</v>
      </c>
      <c r="R42" s="11">
        <f t="shared" si="1"/>
        <v>371</v>
      </c>
      <c r="S42" s="11">
        <f t="shared" si="1"/>
        <v>767</v>
      </c>
    </row>
    <row r="43" spans="1:19" x14ac:dyDescent="0.55000000000000004">
      <c r="A43" s="4" t="s">
        <v>43</v>
      </c>
      <c r="B43" s="4">
        <v>187</v>
      </c>
      <c r="C43" s="4">
        <v>168</v>
      </c>
      <c r="D43" s="4">
        <v>355</v>
      </c>
      <c r="E43" s="4">
        <v>74</v>
      </c>
      <c r="F43" s="4">
        <v>87</v>
      </c>
      <c r="G43" s="4">
        <v>161</v>
      </c>
      <c r="H43" s="4">
        <v>48</v>
      </c>
      <c r="I43" s="4">
        <v>50</v>
      </c>
      <c r="J43" s="4">
        <v>98</v>
      </c>
      <c r="K43" s="4">
        <v>49</v>
      </c>
      <c r="L43" s="4">
        <v>42</v>
      </c>
      <c r="M43" s="4">
        <v>91</v>
      </c>
      <c r="N43" s="4">
        <v>21</v>
      </c>
      <c r="O43" s="4">
        <v>32</v>
      </c>
      <c r="P43" s="4">
        <v>53</v>
      </c>
      <c r="Q43" s="11">
        <f t="shared" si="1"/>
        <v>379</v>
      </c>
      <c r="R43" s="11">
        <f t="shared" si="1"/>
        <v>379</v>
      </c>
      <c r="S43" s="11">
        <f t="shared" si="1"/>
        <v>758</v>
      </c>
    </row>
    <row r="44" spans="1:19" x14ac:dyDescent="0.55000000000000004">
      <c r="A44" s="4" t="s">
        <v>44</v>
      </c>
      <c r="B44" s="4">
        <v>191</v>
      </c>
      <c r="C44" s="4">
        <v>138</v>
      </c>
      <c r="D44" s="4">
        <v>329</v>
      </c>
      <c r="E44" s="4">
        <v>85</v>
      </c>
      <c r="F44" s="4">
        <v>62</v>
      </c>
      <c r="G44" s="4">
        <v>147</v>
      </c>
      <c r="H44" s="4">
        <v>42</v>
      </c>
      <c r="I44" s="4">
        <v>51</v>
      </c>
      <c r="J44" s="4">
        <v>93</v>
      </c>
      <c r="K44" s="4">
        <v>44</v>
      </c>
      <c r="L44" s="4">
        <v>67</v>
      </c>
      <c r="M44" s="4">
        <v>111</v>
      </c>
      <c r="N44" s="4">
        <v>24</v>
      </c>
      <c r="O44" s="4">
        <v>28</v>
      </c>
      <c r="P44" s="4">
        <v>52</v>
      </c>
      <c r="Q44" s="11">
        <f t="shared" si="1"/>
        <v>386</v>
      </c>
      <c r="R44" s="11">
        <f t="shared" si="1"/>
        <v>346</v>
      </c>
      <c r="S44" s="11">
        <f t="shared" si="1"/>
        <v>732</v>
      </c>
    </row>
    <row r="45" spans="1:19" x14ac:dyDescent="0.55000000000000004">
      <c r="A45" s="4" t="s">
        <v>45</v>
      </c>
      <c r="B45" s="4">
        <v>157</v>
      </c>
      <c r="C45" s="4">
        <v>150</v>
      </c>
      <c r="D45" s="4">
        <v>307</v>
      </c>
      <c r="E45" s="4">
        <v>91</v>
      </c>
      <c r="F45" s="4">
        <v>76</v>
      </c>
      <c r="G45" s="4">
        <v>167</v>
      </c>
      <c r="H45" s="4">
        <v>55</v>
      </c>
      <c r="I45" s="4">
        <v>61</v>
      </c>
      <c r="J45" s="4">
        <v>116</v>
      </c>
      <c r="K45" s="4">
        <v>44</v>
      </c>
      <c r="L45" s="4">
        <v>60</v>
      </c>
      <c r="M45" s="4">
        <v>104</v>
      </c>
      <c r="N45" s="4">
        <v>27</v>
      </c>
      <c r="O45" s="4">
        <v>36</v>
      </c>
      <c r="P45" s="4">
        <v>63</v>
      </c>
      <c r="Q45" s="11">
        <f t="shared" si="1"/>
        <v>374</v>
      </c>
      <c r="R45" s="11">
        <f t="shared" si="1"/>
        <v>383</v>
      </c>
      <c r="S45" s="11">
        <f t="shared" si="1"/>
        <v>757</v>
      </c>
    </row>
    <row r="46" spans="1:19" x14ac:dyDescent="0.55000000000000004">
      <c r="A46" s="4" t="s">
        <v>46</v>
      </c>
      <c r="B46" s="4">
        <v>148</v>
      </c>
      <c r="C46" s="4">
        <v>165</v>
      </c>
      <c r="D46" s="4">
        <v>313</v>
      </c>
      <c r="E46" s="4">
        <v>66</v>
      </c>
      <c r="F46" s="4">
        <v>70</v>
      </c>
      <c r="G46" s="4">
        <v>136</v>
      </c>
      <c r="H46" s="4">
        <v>46</v>
      </c>
      <c r="I46" s="4">
        <v>47</v>
      </c>
      <c r="J46" s="4">
        <v>93</v>
      </c>
      <c r="K46" s="4">
        <v>46</v>
      </c>
      <c r="L46" s="4">
        <v>37</v>
      </c>
      <c r="M46" s="4">
        <v>83</v>
      </c>
      <c r="N46" s="4">
        <v>32</v>
      </c>
      <c r="O46" s="4">
        <v>25</v>
      </c>
      <c r="P46" s="4">
        <v>57</v>
      </c>
      <c r="Q46" s="11">
        <f t="shared" si="1"/>
        <v>338</v>
      </c>
      <c r="R46" s="11">
        <f t="shared" si="1"/>
        <v>344</v>
      </c>
      <c r="S46" s="11">
        <f t="shared" si="1"/>
        <v>682</v>
      </c>
    </row>
    <row r="47" spans="1:19" x14ac:dyDescent="0.55000000000000004">
      <c r="A47" s="4" t="s">
        <v>47</v>
      </c>
      <c r="B47" s="4">
        <v>139</v>
      </c>
      <c r="C47" s="4">
        <v>153</v>
      </c>
      <c r="D47" s="4">
        <v>292</v>
      </c>
      <c r="E47" s="4">
        <v>66</v>
      </c>
      <c r="F47" s="4">
        <v>78</v>
      </c>
      <c r="G47" s="4">
        <v>144</v>
      </c>
      <c r="H47" s="4">
        <v>49</v>
      </c>
      <c r="I47" s="4">
        <v>39</v>
      </c>
      <c r="J47" s="4">
        <v>88</v>
      </c>
      <c r="K47" s="4">
        <v>42</v>
      </c>
      <c r="L47" s="4">
        <v>44</v>
      </c>
      <c r="M47" s="4">
        <v>86</v>
      </c>
      <c r="N47" s="4">
        <v>33</v>
      </c>
      <c r="O47" s="4">
        <v>30</v>
      </c>
      <c r="P47" s="4">
        <v>63</v>
      </c>
      <c r="Q47" s="11">
        <f t="shared" si="1"/>
        <v>329</v>
      </c>
      <c r="R47" s="11">
        <f t="shared" si="1"/>
        <v>344</v>
      </c>
      <c r="S47" s="11">
        <f t="shared" si="1"/>
        <v>673</v>
      </c>
    </row>
    <row r="48" spans="1:19" x14ac:dyDescent="0.55000000000000004">
      <c r="A48" s="4" t="s">
        <v>48</v>
      </c>
      <c r="B48" s="4">
        <v>191</v>
      </c>
      <c r="C48" s="4">
        <v>155</v>
      </c>
      <c r="D48" s="4">
        <v>346</v>
      </c>
      <c r="E48" s="4">
        <v>65</v>
      </c>
      <c r="F48" s="4">
        <v>77</v>
      </c>
      <c r="G48" s="4">
        <v>142</v>
      </c>
      <c r="H48" s="4">
        <v>56</v>
      </c>
      <c r="I48" s="4">
        <v>48</v>
      </c>
      <c r="J48" s="4">
        <v>104</v>
      </c>
      <c r="K48" s="4">
        <v>45</v>
      </c>
      <c r="L48" s="4">
        <v>50</v>
      </c>
      <c r="M48" s="4">
        <v>95</v>
      </c>
      <c r="N48" s="4">
        <v>43</v>
      </c>
      <c r="O48" s="4">
        <v>16</v>
      </c>
      <c r="P48" s="4">
        <v>59</v>
      </c>
      <c r="Q48" s="11">
        <f t="shared" si="1"/>
        <v>400</v>
      </c>
      <c r="R48" s="11">
        <f t="shared" si="1"/>
        <v>346</v>
      </c>
      <c r="S48" s="11">
        <f t="shared" si="1"/>
        <v>746</v>
      </c>
    </row>
    <row r="49" spans="1:19" x14ac:dyDescent="0.55000000000000004">
      <c r="A49" s="4" t="s">
        <v>49</v>
      </c>
      <c r="B49" s="4">
        <v>185</v>
      </c>
      <c r="C49" s="4">
        <v>147</v>
      </c>
      <c r="D49" s="4">
        <v>332</v>
      </c>
      <c r="E49" s="4">
        <v>76</v>
      </c>
      <c r="F49" s="4">
        <v>80</v>
      </c>
      <c r="G49" s="4">
        <v>156</v>
      </c>
      <c r="H49" s="4">
        <v>58</v>
      </c>
      <c r="I49" s="4">
        <v>54</v>
      </c>
      <c r="J49" s="4">
        <v>112</v>
      </c>
      <c r="K49" s="4">
        <v>57</v>
      </c>
      <c r="L49" s="4">
        <v>50</v>
      </c>
      <c r="M49" s="4">
        <v>107</v>
      </c>
      <c r="N49" s="4">
        <v>34</v>
      </c>
      <c r="O49" s="4">
        <v>34</v>
      </c>
      <c r="P49" s="4">
        <v>68</v>
      </c>
      <c r="Q49" s="11">
        <f t="shared" si="1"/>
        <v>410</v>
      </c>
      <c r="R49" s="11">
        <f t="shared" si="1"/>
        <v>365</v>
      </c>
      <c r="S49" s="11">
        <f t="shared" si="1"/>
        <v>775</v>
      </c>
    </row>
    <row r="50" spans="1:19" x14ac:dyDescent="0.55000000000000004">
      <c r="A50" s="4" t="s">
        <v>50</v>
      </c>
      <c r="B50" s="4">
        <v>147</v>
      </c>
      <c r="C50" s="4">
        <v>146</v>
      </c>
      <c r="D50" s="4">
        <v>293</v>
      </c>
      <c r="E50" s="4">
        <v>58</v>
      </c>
      <c r="F50" s="4">
        <v>54</v>
      </c>
      <c r="G50" s="4">
        <v>112</v>
      </c>
      <c r="H50" s="4">
        <v>50</v>
      </c>
      <c r="I50" s="4">
        <v>43</v>
      </c>
      <c r="J50" s="4">
        <v>93</v>
      </c>
      <c r="K50" s="4">
        <v>43</v>
      </c>
      <c r="L50" s="4">
        <v>35</v>
      </c>
      <c r="M50" s="4">
        <v>78</v>
      </c>
      <c r="N50" s="4">
        <v>42</v>
      </c>
      <c r="O50" s="4">
        <v>24</v>
      </c>
      <c r="P50" s="4">
        <v>66</v>
      </c>
      <c r="Q50" s="11">
        <f t="shared" si="1"/>
        <v>340</v>
      </c>
      <c r="R50" s="11">
        <f t="shared" si="1"/>
        <v>302</v>
      </c>
      <c r="S50" s="11">
        <f t="shared" si="1"/>
        <v>642</v>
      </c>
    </row>
    <row r="51" spans="1:19" x14ac:dyDescent="0.55000000000000004">
      <c r="A51" s="4" t="s">
        <v>51</v>
      </c>
      <c r="B51" s="4">
        <v>162</v>
      </c>
      <c r="C51" s="4">
        <v>166</v>
      </c>
      <c r="D51" s="4">
        <v>328</v>
      </c>
      <c r="E51" s="4">
        <v>64</v>
      </c>
      <c r="F51" s="4">
        <v>78</v>
      </c>
      <c r="G51" s="4">
        <v>142</v>
      </c>
      <c r="H51" s="4">
        <v>51</v>
      </c>
      <c r="I51" s="4">
        <v>68</v>
      </c>
      <c r="J51" s="4">
        <v>119</v>
      </c>
      <c r="K51" s="4">
        <v>42</v>
      </c>
      <c r="L51" s="4">
        <v>52</v>
      </c>
      <c r="M51" s="4">
        <v>94</v>
      </c>
      <c r="N51" s="4">
        <v>32</v>
      </c>
      <c r="O51" s="4">
        <v>19</v>
      </c>
      <c r="P51" s="4">
        <v>51</v>
      </c>
      <c r="Q51" s="11">
        <f t="shared" si="1"/>
        <v>351</v>
      </c>
      <c r="R51" s="11">
        <f t="shared" si="1"/>
        <v>383</v>
      </c>
      <c r="S51" s="11">
        <f t="shared" si="1"/>
        <v>734</v>
      </c>
    </row>
    <row r="52" spans="1:19" x14ac:dyDescent="0.55000000000000004">
      <c r="A52" s="4" t="s">
        <v>52</v>
      </c>
      <c r="B52" s="4">
        <v>126</v>
      </c>
      <c r="C52" s="4">
        <v>151</v>
      </c>
      <c r="D52" s="4">
        <v>277</v>
      </c>
      <c r="E52" s="4">
        <v>64</v>
      </c>
      <c r="F52" s="4">
        <v>60</v>
      </c>
      <c r="G52" s="4">
        <v>124</v>
      </c>
      <c r="H52" s="4">
        <v>43</v>
      </c>
      <c r="I52" s="4">
        <v>45</v>
      </c>
      <c r="J52" s="4">
        <v>88</v>
      </c>
      <c r="K52" s="4">
        <v>41</v>
      </c>
      <c r="L52" s="4">
        <v>53</v>
      </c>
      <c r="M52" s="4">
        <v>94</v>
      </c>
      <c r="N52" s="4">
        <v>26</v>
      </c>
      <c r="O52" s="4">
        <v>26</v>
      </c>
      <c r="P52" s="4">
        <v>52</v>
      </c>
      <c r="Q52" s="11">
        <f t="shared" si="1"/>
        <v>300</v>
      </c>
      <c r="R52" s="11">
        <f t="shared" si="1"/>
        <v>335</v>
      </c>
      <c r="S52" s="11">
        <f t="shared" si="1"/>
        <v>635</v>
      </c>
    </row>
    <row r="53" spans="1:19" x14ac:dyDescent="0.55000000000000004">
      <c r="A53" s="4" t="s">
        <v>53</v>
      </c>
      <c r="B53" s="4">
        <v>141</v>
      </c>
      <c r="C53" s="4">
        <v>140</v>
      </c>
      <c r="D53" s="4">
        <v>281</v>
      </c>
      <c r="E53" s="4">
        <v>63</v>
      </c>
      <c r="F53" s="4">
        <v>83</v>
      </c>
      <c r="G53" s="4">
        <v>146</v>
      </c>
      <c r="H53" s="4">
        <v>59</v>
      </c>
      <c r="I53" s="4">
        <v>61</v>
      </c>
      <c r="J53" s="4">
        <v>120</v>
      </c>
      <c r="K53" s="4">
        <v>45</v>
      </c>
      <c r="L53" s="4">
        <v>38</v>
      </c>
      <c r="M53" s="4">
        <v>83</v>
      </c>
      <c r="N53" s="4">
        <v>26</v>
      </c>
      <c r="O53" s="4">
        <v>20</v>
      </c>
      <c r="P53" s="4">
        <v>46</v>
      </c>
      <c r="Q53" s="11">
        <f t="shared" si="1"/>
        <v>334</v>
      </c>
      <c r="R53" s="11">
        <f t="shared" si="1"/>
        <v>342</v>
      </c>
      <c r="S53" s="11">
        <f t="shared" si="1"/>
        <v>676</v>
      </c>
    </row>
    <row r="54" spans="1:19" x14ac:dyDescent="0.55000000000000004">
      <c r="A54" s="4" t="s">
        <v>54</v>
      </c>
      <c r="B54" s="4">
        <v>123</v>
      </c>
      <c r="C54" s="4">
        <v>145</v>
      </c>
      <c r="D54" s="4">
        <v>268</v>
      </c>
      <c r="E54" s="4">
        <v>62</v>
      </c>
      <c r="F54" s="4">
        <v>70</v>
      </c>
      <c r="G54" s="4">
        <v>132</v>
      </c>
      <c r="H54" s="4">
        <v>51</v>
      </c>
      <c r="I54" s="4">
        <v>57</v>
      </c>
      <c r="J54" s="4">
        <v>108</v>
      </c>
      <c r="K54" s="4">
        <v>43</v>
      </c>
      <c r="L54" s="4">
        <v>38</v>
      </c>
      <c r="M54" s="4">
        <v>81</v>
      </c>
      <c r="N54" s="4">
        <v>18</v>
      </c>
      <c r="O54" s="4">
        <v>26</v>
      </c>
      <c r="P54" s="4">
        <v>44</v>
      </c>
      <c r="Q54" s="11">
        <f t="shared" si="1"/>
        <v>297</v>
      </c>
      <c r="R54" s="11">
        <f t="shared" si="1"/>
        <v>336</v>
      </c>
      <c r="S54" s="11">
        <f t="shared" si="1"/>
        <v>633</v>
      </c>
    </row>
    <row r="55" spans="1:19" x14ac:dyDescent="0.55000000000000004">
      <c r="A55" s="4" t="s">
        <v>55</v>
      </c>
      <c r="B55" s="4">
        <v>124</v>
      </c>
      <c r="C55" s="4">
        <v>111</v>
      </c>
      <c r="D55" s="4">
        <v>235</v>
      </c>
      <c r="E55" s="4">
        <v>53</v>
      </c>
      <c r="F55" s="4">
        <v>78</v>
      </c>
      <c r="G55" s="4">
        <v>131</v>
      </c>
      <c r="H55" s="4">
        <v>55</v>
      </c>
      <c r="I55" s="4">
        <v>47</v>
      </c>
      <c r="J55" s="4">
        <v>102</v>
      </c>
      <c r="K55" s="4">
        <v>22</v>
      </c>
      <c r="L55" s="4">
        <v>36</v>
      </c>
      <c r="M55" s="4">
        <v>58</v>
      </c>
      <c r="N55" s="4">
        <v>20</v>
      </c>
      <c r="O55" s="4">
        <v>32</v>
      </c>
      <c r="P55" s="4">
        <v>52</v>
      </c>
      <c r="Q55" s="11">
        <f t="shared" si="1"/>
        <v>274</v>
      </c>
      <c r="R55" s="11">
        <f t="shared" si="1"/>
        <v>304</v>
      </c>
      <c r="S55" s="11">
        <f t="shared" si="1"/>
        <v>578</v>
      </c>
    </row>
    <row r="56" spans="1:19" x14ac:dyDescent="0.55000000000000004">
      <c r="A56" s="4" t="s">
        <v>56</v>
      </c>
      <c r="B56" s="4">
        <v>131</v>
      </c>
      <c r="C56" s="4">
        <v>123</v>
      </c>
      <c r="D56" s="4">
        <v>254</v>
      </c>
      <c r="E56" s="4">
        <v>58</v>
      </c>
      <c r="F56" s="4">
        <v>57</v>
      </c>
      <c r="G56" s="4">
        <v>115</v>
      </c>
      <c r="H56" s="4">
        <v>38</v>
      </c>
      <c r="I56" s="4">
        <v>53</v>
      </c>
      <c r="J56" s="4">
        <v>91</v>
      </c>
      <c r="K56" s="4">
        <v>22</v>
      </c>
      <c r="L56" s="4">
        <v>33</v>
      </c>
      <c r="M56" s="4">
        <v>55</v>
      </c>
      <c r="N56" s="4">
        <v>21</v>
      </c>
      <c r="O56" s="4">
        <v>12</v>
      </c>
      <c r="P56" s="4">
        <v>33</v>
      </c>
      <c r="Q56" s="11">
        <f t="shared" si="1"/>
        <v>270</v>
      </c>
      <c r="R56" s="11">
        <f t="shared" si="1"/>
        <v>278</v>
      </c>
      <c r="S56" s="11">
        <f t="shared" si="1"/>
        <v>548</v>
      </c>
    </row>
    <row r="57" spans="1:19" x14ac:dyDescent="0.55000000000000004">
      <c r="A57" s="4" t="s">
        <v>57</v>
      </c>
      <c r="B57" s="4">
        <v>117</v>
      </c>
      <c r="C57" s="4">
        <v>113</v>
      </c>
      <c r="D57" s="4">
        <v>230</v>
      </c>
      <c r="E57" s="4">
        <v>60</v>
      </c>
      <c r="F57" s="4">
        <v>62</v>
      </c>
      <c r="G57" s="4">
        <v>122</v>
      </c>
      <c r="H57" s="4">
        <v>29</v>
      </c>
      <c r="I57" s="4">
        <v>59</v>
      </c>
      <c r="J57" s="4">
        <v>88</v>
      </c>
      <c r="K57" s="4">
        <v>44</v>
      </c>
      <c r="L57" s="4">
        <v>26</v>
      </c>
      <c r="M57" s="4">
        <v>70</v>
      </c>
      <c r="N57" s="4">
        <v>21</v>
      </c>
      <c r="O57" s="4">
        <v>16</v>
      </c>
      <c r="P57" s="4">
        <v>37</v>
      </c>
      <c r="Q57" s="11">
        <f t="shared" si="1"/>
        <v>271</v>
      </c>
      <c r="R57" s="11">
        <f t="shared" si="1"/>
        <v>276</v>
      </c>
      <c r="S57" s="11">
        <f t="shared" si="1"/>
        <v>547</v>
      </c>
    </row>
    <row r="58" spans="1:19" x14ac:dyDescent="0.55000000000000004">
      <c r="A58" s="4" t="s">
        <v>58</v>
      </c>
      <c r="B58" s="4">
        <v>115</v>
      </c>
      <c r="C58" s="4">
        <v>128</v>
      </c>
      <c r="D58" s="4">
        <v>243</v>
      </c>
      <c r="E58" s="4">
        <v>57</v>
      </c>
      <c r="F58" s="4">
        <v>55</v>
      </c>
      <c r="G58" s="4">
        <v>112</v>
      </c>
      <c r="H58" s="4">
        <v>45</v>
      </c>
      <c r="I58" s="4">
        <v>63</v>
      </c>
      <c r="J58" s="4">
        <v>108</v>
      </c>
      <c r="K58" s="4">
        <v>39</v>
      </c>
      <c r="L58" s="4">
        <v>34</v>
      </c>
      <c r="M58" s="4">
        <v>73</v>
      </c>
      <c r="N58" s="4">
        <v>29</v>
      </c>
      <c r="O58" s="4">
        <v>24</v>
      </c>
      <c r="P58" s="4">
        <v>53</v>
      </c>
      <c r="Q58" s="11">
        <f t="shared" si="1"/>
        <v>285</v>
      </c>
      <c r="R58" s="11">
        <f t="shared" si="1"/>
        <v>304</v>
      </c>
      <c r="S58" s="11">
        <f t="shared" si="1"/>
        <v>589</v>
      </c>
    </row>
    <row r="59" spans="1:19" x14ac:dyDescent="0.55000000000000004">
      <c r="A59" s="4" t="s">
        <v>59</v>
      </c>
      <c r="B59" s="4">
        <v>119</v>
      </c>
      <c r="C59" s="4">
        <v>114</v>
      </c>
      <c r="D59" s="4">
        <v>233</v>
      </c>
      <c r="E59" s="4">
        <v>46</v>
      </c>
      <c r="F59" s="4">
        <v>39</v>
      </c>
      <c r="G59" s="4">
        <v>85</v>
      </c>
      <c r="H59" s="4">
        <v>33</v>
      </c>
      <c r="I59" s="4">
        <v>56</v>
      </c>
      <c r="J59" s="4">
        <v>89</v>
      </c>
      <c r="K59" s="4">
        <v>39</v>
      </c>
      <c r="L59" s="4">
        <v>34</v>
      </c>
      <c r="M59" s="4">
        <v>73</v>
      </c>
      <c r="N59" s="4">
        <v>13</v>
      </c>
      <c r="O59" s="4">
        <v>18</v>
      </c>
      <c r="P59" s="4">
        <v>31</v>
      </c>
      <c r="Q59" s="11">
        <f t="shared" si="1"/>
        <v>250</v>
      </c>
      <c r="R59" s="11">
        <f t="shared" si="1"/>
        <v>261</v>
      </c>
      <c r="S59" s="11">
        <f t="shared" si="1"/>
        <v>511</v>
      </c>
    </row>
    <row r="60" spans="1:19" x14ac:dyDescent="0.55000000000000004">
      <c r="A60" s="4" t="s">
        <v>60</v>
      </c>
      <c r="B60" s="4">
        <v>133</v>
      </c>
      <c r="C60" s="4">
        <v>94</v>
      </c>
      <c r="D60" s="4">
        <v>227</v>
      </c>
      <c r="E60" s="4">
        <v>37</v>
      </c>
      <c r="F60" s="4">
        <v>65</v>
      </c>
      <c r="G60" s="4">
        <v>102</v>
      </c>
      <c r="H60" s="4">
        <v>39</v>
      </c>
      <c r="I60" s="4">
        <v>47</v>
      </c>
      <c r="J60" s="4">
        <v>86</v>
      </c>
      <c r="K60" s="4">
        <v>25</v>
      </c>
      <c r="L60" s="4">
        <v>35</v>
      </c>
      <c r="M60" s="4">
        <v>60</v>
      </c>
      <c r="N60" s="4">
        <v>13</v>
      </c>
      <c r="O60" s="4">
        <v>13</v>
      </c>
      <c r="P60" s="4">
        <v>26</v>
      </c>
      <c r="Q60" s="11">
        <f t="shared" si="1"/>
        <v>247</v>
      </c>
      <c r="R60" s="11">
        <f t="shared" si="1"/>
        <v>254</v>
      </c>
      <c r="S60" s="11">
        <f t="shared" si="1"/>
        <v>501</v>
      </c>
    </row>
    <row r="61" spans="1:19" x14ac:dyDescent="0.55000000000000004">
      <c r="A61" s="4" t="s">
        <v>61</v>
      </c>
      <c r="B61" s="4">
        <v>79</v>
      </c>
      <c r="C61" s="4">
        <v>73</v>
      </c>
      <c r="D61" s="4">
        <v>152</v>
      </c>
      <c r="E61" s="4">
        <v>46</v>
      </c>
      <c r="F61" s="4">
        <v>39</v>
      </c>
      <c r="G61" s="4">
        <v>85</v>
      </c>
      <c r="H61" s="4">
        <v>31</v>
      </c>
      <c r="I61" s="4">
        <v>39</v>
      </c>
      <c r="J61" s="4">
        <v>70</v>
      </c>
      <c r="K61" s="4">
        <v>31</v>
      </c>
      <c r="L61" s="4">
        <v>33</v>
      </c>
      <c r="M61" s="4">
        <v>64</v>
      </c>
      <c r="N61" s="4">
        <v>19</v>
      </c>
      <c r="O61" s="4">
        <v>13</v>
      </c>
      <c r="P61" s="4">
        <v>32</v>
      </c>
      <c r="Q61" s="11">
        <f t="shared" si="1"/>
        <v>206</v>
      </c>
      <c r="R61" s="11">
        <f t="shared" si="1"/>
        <v>197</v>
      </c>
      <c r="S61" s="11">
        <f t="shared" si="1"/>
        <v>403</v>
      </c>
    </row>
    <row r="62" spans="1:19" x14ac:dyDescent="0.55000000000000004">
      <c r="A62" s="4" t="s">
        <v>62</v>
      </c>
      <c r="B62" s="4">
        <v>83</v>
      </c>
      <c r="C62" s="4">
        <v>92</v>
      </c>
      <c r="D62" s="4">
        <v>175</v>
      </c>
      <c r="E62" s="4">
        <v>30</v>
      </c>
      <c r="F62" s="4">
        <v>55</v>
      </c>
      <c r="G62" s="4">
        <v>85</v>
      </c>
      <c r="H62" s="4">
        <v>28</v>
      </c>
      <c r="I62" s="4">
        <v>33</v>
      </c>
      <c r="J62" s="4">
        <v>61</v>
      </c>
      <c r="K62" s="4">
        <v>18</v>
      </c>
      <c r="L62" s="4">
        <v>34</v>
      </c>
      <c r="M62" s="4">
        <v>52</v>
      </c>
      <c r="N62" s="4">
        <v>13</v>
      </c>
      <c r="O62" s="4">
        <v>8</v>
      </c>
      <c r="P62" s="4">
        <v>21</v>
      </c>
      <c r="Q62" s="11">
        <f t="shared" si="1"/>
        <v>172</v>
      </c>
      <c r="R62" s="11">
        <f t="shared" si="1"/>
        <v>222</v>
      </c>
      <c r="S62" s="11">
        <f t="shared" si="1"/>
        <v>394</v>
      </c>
    </row>
    <row r="63" spans="1:19" x14ac:dyDescent="0.55000000000000004">
      <c r="A63" s="4" t="s">
        <v>63</v>
      </c>
      <c r="B63" s="4">
        <v>89</v>
      </c>
      <c r="C63" s="4">
        <v>83</v>
      </c>
      <c r="D63" s="4">
        <v>172</v>
      </c>
      <c r="E63" s="4">
        <v>41</v>
      </c>
      <c r="F63" s="4">
        <v>35</v>
      </c>
      <c r="G63" s="4">
        <v>76</v>
      </c>
      <c r="H63" s="4">
        <v>31</v>
      </c>
      <c r="I63" s="4">
        <v>36</v>
      </c>
      <c r="J63" s="4">
        <v>67</v>
      </c>
      <c r="K63" s="4">
        <v>20</v>
      </c>
      <c r="L63" s="4">
        <v>27</v>
      </c>
      <c r="M63" s="4">
        <v>47</v>
      </c>
      <c r="N63" s="4">
        <v>11</v>
      </c>
      <c r="O63" s="4">
        <v>14</v>
      </c>
      <c r="P63" s="4">
        <v>25</v>
      </c>
      <c r="Q63" s="11">
        <f t="shared" si="1"/>
        <v>192</v>
      </c>
      <c r="R63" s="11">
        <f t="shared" si="1"/>
        <v>195</v>
      </c>
      <c r="S63" s="11">
        <f t="shared" si="1"/>
        <v>387</v>
      </c>
    </row>
    <row r="64" spans="1:19" x14ac:dyDescent="0.55000000000000004">
      <c r="A64" s="4" t="s">
        <v>64</v>
      </c>
      <c r="B64" s="4">
        <v>80</v>
      </c>
      <c r="C64" s="4">
        <v>89</v>
      </c>
      <c r="D64" s="4">
        <v>169</v>
      </c>
      <c r="E64" s="4">
        <v>27</v>
      </c>
      <c r="F64" s="4">
        <v>48</v>
      </c>
      <c r="G64" s="4">
        <v>75</v>
      </c>
      <c r="H64" s="4">
        <v>27</v>
      </c>
      <c r="I64" s="4">
        <v>28</v>
      </c>
      <c r="J64" s="4">
        <v>55</v>
      </c>
      <c r="K64" s="4">
        <v>16</v>
      </c>
      <c r="L64" s="4">
        <v>19</v>
      </c>
      <c r="M64" s="4">
        <v>35</v>
      </c>
      <c r="N64" s="4">
        <v>10</v>
      </c>
      <c r="O64" s="4">
        <v>14</v>
      </c>
      <c r="P64" s="4">
        <v>24</v>
      </c>
      <c r="Q64" s="11">
        <f t="shared" si="1"/>
        <v>160</v>
      </c>
      <c r="R64" s="11">
        <f t="shared" si="1"/>
        <v>198</v>
      </c>
      <c r="S64" s="11">
        <f t="shared" si="1"/>
        <v>358</v>
      </c>
    </row>
    <row r="65" spans="1:19" x14ac:dyDescent="0.55000000000000004">
      <c r="A65" s="4" t="s">
        <v>65</v>
      </c>
      <c r="B65" s="4">
        <v>82</v>
      </c>
      <c r="C65" s="4">
        <v>76</v>
      </c>
      <c r="D65" s="4">
        <v>158</v>
      </c>
      <c r="E65" s="4">
        <v>33</v>
      </c>
      <c r="F65" s="4">
        <v>36</v>
      </c>
      <c r="G65" s="4">
        <v>69</v>
      </c>
      <c r="H65" s="4">
        <v>24</v>
      </c>
      <c r="I65" s="4">
        <v>39</v>
      </c>
      <c r="J65" s="4">
        <v>63</v>
      </c>
      <c r="K65" s="4">
        <v>24</v>
      </c>
      <c r="L65" s="4">
        <v>29</v>
      </c>
      <c r="M65" s="4">
        <v>53</v>
      </c>
      <c r="N65" s="4">
        <v>13</v>
      </c>
      <c r="O65" s="4">
        <v>7</v>
      </c>
      <c r="P65" s="4">
        <v>20</v>
      </c>
      <c r="Q65" s="11">
        <f t="shared" si="1"/>
        <v>176</v>
      </c>
      <c r="R65" s="11">
        <f t="shared" si="1"/>
        <v>187</v>
      </c>
      <c r="S65" s="11">
        <f t="shared" si="1"/>
        <v>363</v>
      </c>
    </row>
    <row r="66" spans="1:19" x14ac:dyDescent="0.55000000000000004">
      <c r="A66" s="4" t="s">
        <v>66</v>
      </c>
      <c r="B66" s="4">
        <v>83</v>
      </c>
      <c r="C66" s="4">
        <v>93</v>
      </c>
      <c r="D66" s="4">
        <v>176</v>
      </c>
      <c r="E66" s="4">
        <v>32</v>
      </c>
      <c r="F66" s="4">
        <v>49</v>
      </c>
      <c r="G66" s="4">
        <v>81</v>
      </c>
      <c r="H66" s="4">
        <v>34</v>
      </c>
      <c r="I66" s="4">
        <v>36</v>
      </c>
      <c r="J66" s="4">
        <v>70</v>
      </c>
      <c r="K66" s="4">
        <v>21</v>
      </c>
      <c r="L66" s="4">
        <v>20</v>
      </c>
      <c r="M66" s="4">
        <v>41</v>
      </c>
      <c r="N66" s="4">
        <v>6</v>
      </c>
      <c r="O66" s="4">
        <v>13</v>
      </c>
      <c r="P66" s="4">
        <v>19</v>
      </c>
      <c r="Q66" s="11">
        <f t="shared" si="1"/>
        <v>176</v>
      </c>
      <c r="R66" s="11">
        <f t="shared" si="1"/>
        <v>211</v>
      </c>
      <c r="S66" s="11">
        <f t="shared" si="1"/>
        <v>387</v>
      </c>
    </row>
    <row r="67" spans="1:19" x14ac:dyDescent="0.55000000000000004">
      <c r="A67" s="4" t="s">
        <v>67</v>
      </c>
      <c r="B67" s="4">
        <v>76</v>
      </c>
      <c r="C67" s="4">
        <v>79</v>
      </c>
      <c r="D67" s="4">
        <v>155</v>
      </c>
      <c r="E67" s="4">
        <v>42</v>
      </c>
      <c r="F67" s="4">
        <v>49</v>
      </c>
      <c r="G67" s="4">
        <v>91</v>
      </c>
      <c r="H67" s="4">
        <v>15</v>
      </c>
      <c r="I67" s="4">
        <v>37</v>
      </c>
      <c r="J67" s="4">
        <v>52</v>
      </c>
      <c r="K67" s="4">
        <v>20</v>
      </c>
      <c r="L67" s="4">
        <v>24</v>
      </c>
      <c r="M67" s="4">
        <v>44</v>
      </c>
      <c r="N67" s="4">
        <v>11</v>
      </c>
      <c r="O67" s="4">
        <v>10</v>
      </c>
      <c r="P67" s="4">
        <v>21</v>
      </c>
      <c r="Q67" s="11">
        <f t="shared" si="1"/>
        <v>164</v>
      </c>
      <c r="R67" s="11">
        <f t="shared" si="1"/>
        <v>199</v>
      </c>
      <c r="S67" s="11">
        <f t="shared" si="1"/>
        <v>363</v>
      </c>
    </row>
    <row r="68" spans="1:19" x14ac:dyDescent="0.55000000000000004">
      <c r="A68" s="4" t="s">
        <v>68</v>
      </c>
      <c r="B68" s="4">
        <v>68</v>
      </c>
      <c r="C68" s="4">
        <v>75</v>
      </c>
      <c r="D68" s="4">
        <v>143</v>
      </c>
      <c r="E68" s="4">
        <v>40</v>
      </c>
      <c r="F68" s="4">
        <v>36</v>
      </c>
      <c r="G68" s="4">
        <v>76</v>
      </c>
      <c r="H68" s="4">
        <v>26</v>
      </c>
      <c r="I68" s="4">
        <v>32</v>
      </c>
      <c r="J68" s="4">
        <v>58</v>
      </c>
      <c r="K68" s="4">
        <v>21</v>
      </c>
      <c r="L68" s="4">
        <v>31</v>
      </c>
      <c r="M68" s="4">
        <v>52</v>
      </c>
      <c r="N68" s="4">
        <v>4</v>
      </c>
      <c r="O68" s="4">
        <v>9</v>
      </c>
      <c r="P68" s="4">
        <v>13</v>
      </c>
      <c r="Q68" s="11">
        <f t="shared" si="1"/>
        <v>159</v>
      </c>
      <c r="R68" s="11">
        <f t="shared" si="1"/>
        <v>183</v>
      </c>
      <c r="S68" s="11">
        <f t="shared" si="1"/>
        <v>342</v>
      </c>
    </row>
    <row r="69" spans="1:19" x14ac:dyDescent="0.55000000000000004">
      <c r="A69" s="4" t="s">
        <v>69</v>
      </c>
      <c r="B69" s="4">
        <v>67</v>
      </c>
      <c r="C69" s="4">
        <v>52</v>
      </c>
      <c r="D69" s="4">
        <v>119</v>
      </c>
      <c r="E69" s="4">
        <v>31</v>
      </c>
      <c r="F69" s="4">
        <v>36</v>
      </c>
      <c r="G69" s="4">
        <v>67</v>
      </c>
      <c r="H69" s="4">
        <v>23</v>
      </c>
      <c r="I69" s="4">
        <v>33</v>
      </c>
      <c r="J69" s="4">
        <v>56</v>
      </c>
      <c r="K69" s="4">
        <v>11</v>
      </c>
      <c r="L69" s="4">
        <v>22</v>
      </c>
      <c r="M69" s="4">
        <v>33</v>
      </c>
      <c r="N69" s="4">
        <v>6</v>
      </c>
      <c r="O69" s="4">
        <v>3</v>
      </c>
      <c r="P69" s="4">
        <v>9</v>
      </c>
      <c r="Q69" s="11">
        <f t="shared" ref="Q69:S110" si="18">B69+E69+H69+K69+N69</f>
        <v>138</v>
      </c>
      <c r="R69" s="11">
        <f t="shared" si="18"/>
        <v>146</v>
      </c>
      <c r="S69" s="11">
        <f t="shared" si="18"/>
        <v>284</v>
      </c>
    </row>
    <row r="70" spans="1:19" x14ac:dyDescent="0.55000000000000004">
      <c r="A70" s="4" t="s">
        <v>70</v>
      </c>
      <c r="B70" s="4">
        <v>66</v>
      </c>
      <c r="C70" s="4">
        <v>77</v>
      </c>
      <c r="D70" s="4">
        <v>143</v>
      </c>
      <c r="E70" s="4">
        <v>24</v>
      </c>
      <c r="F70" s="4">
        <v>38</v>
      </c>
      <c r="G70" s="4">
        <v>62</v>
      </c>
      <c r="H70" s="4">
        <v>31</v>
      </c>
      <c r="I70" s="4">
        <v>30</v>
      </c>
      <c r="J70" s="4">
        <v>61</v>
      </c>
      <c r="K70" s="4">
        <v>17</v>
      </c>
      <c r="L70" s="4">
        <v>22</v>
      </c>
      <c r="M70" s="4">
        <v>39</v>
      </c>
      <c r="N70" s="4">
        <v>7</v>
      </c>
      <c r="O70" s="4">
        <v>7</v>
      </c>
      <c r="P70" s="4">
        <v>14</v>
      </c>
      <c r="Q70" s="11">
        <f t="shared" si="18"/>
        <v>145</v>
      </c>
      <c r="R70" s="11">
        <f t="shared" si="18"/>
        <v>174</v>
      </c>
      <c r="S70" s="11">
        <f t="shared" si="18"/>
        <v>319</v>
      </c>
    </row>
    <row r="71" spans="1:19" x14ac:dyDescent="0.55000000000000004">
      <c r="A71" s="4" t="s">
        <v>71</v>
      </c>
      <c r="B71" s="4">
        <v>46</v>
      </c>
      <c r="C71" s="4">
        <v>65</v>
      </c>
      <c r="D71" s="4">
        <v>111</v>
      </c>
      <c r="E71" s="4">
        <v>32</v>
      </c>
      <c r="F71" s="4">
        <v>32</v>
      </c>
      <c r="G71" s="4">
        <v>64</v>
      </c>
      <c r="H71" s="4">
        <v>26</v>
      </c>
      <c r="I71" s="4">
        <v>25</v>
      </c>
      <c r="J71" s="4">
        <v>51</v>
      </c>
      <c r="K71" s="4">
        <v>18</v>
      </c>
      <c r="L71" s="4">
        <v>24</v>
      </c>
      <c r="M71" s="4">
        <v>42</v>
      </c>
      <c r="N71" s="4">
        <v>3</v>
      </c>
      <c r="O71" s="4">
        <v>11</v>
      </c>
      <c r="P71" s="4">
        <v>14</v>
      </c>
      <c r="Q71" s="11">
        <f t="shared" si="18"/>
        <v>125</v>
      </c>
      <c r="R71" s="11">
        <f t="shared" si="18"/>
        <v>157</v>
      </c>
      <c r="S71" s="11">
        <f t="shared" si="18"/>
        <v>282</v>
      </c>
    </row>
    <row r="72" spans="1:19" x14ac:dyDescent="0.55000000000000004">
      <c r="A72" s="4" t="s">
        <v>72</v>
      </c>
      <c r="B72" s="4">
        <v>49</v>
      </c>
      <c r="C72" s="4">
        <v>51</v>
      </c>
      <c r="D72" s="4">
        <v>100</v>
      </c>
      <c r="E72" s="4">
        <v>29</v>
      </c>
      <c r="F72" s="4">
        <v>20</v>
      </c>
      <c r="G72" s="4">
        <v>49</v>
      </c>
      <c r="H72" s="4">
        <v>18</v>
      </c>
      <c r="I72" s="4">
        <v>27</v>
      </c>
      <c r="J72" s="4">
        <v>45</v>
      </c>
      <c r="K72" s="4">
        <v>12</v>
      </c>
      <c r="L72" s="4">
        <v>24</v>
      </c>
      <c r="M72" s="4">
        <v>36</v>
      </c>
      <c r="N72" s="4">
        <v>9</v>
      </c>
      <c r="O72" s="4">
        <v>6</v>
      </c>
      <c r="P72" s="4">
        <v>15</v>
      </c>
      <c r="Q72" s="11">
        <f t="shared" si="18"/>
        <v>117</v>
      </c>
      <c r="R72" s="11">
        <f t="shared" si="18"/>
        <v>128</v>
      </c>
      <c r="S72" s="11">
        <f t="shared" si="18"/>
        <v>245</v>
      </c>
    </row>
    <row r="73" spans="1:19" x14ac:dyDescent="0.55000000000000004">
      <c r="A73" s="4" t="s">
        <v>73</v>
      </c>
      <c r="B73" s="4">
        <v>34</v>
      </c>
      <c r="C73" s="4">
        <v>53</v>
      </c>
      <c r="D73" s="4">
        <v>87</v>
      </c>
      <c r="E73" s="4">
        <v>13</v>
      </c>
      <c r="F73" s="4">
        <v>28</v>
      </c>
      <c r="G73" s="4">
        <v>41</v>
      </c>
      <c r="H73" s="4">
        <v>26</v>
      </c>
      <c r="I73" s="4">
        <v>19</v>
      </c>
      <c r="J73" s="4">
        <v>45</v>
      </c>
      <c r="K73" s="4">
        <v>20</v>
      </c>
      <c r="L73" s="4">
        <v>25</v>
      </c>
      <c r="M73" s="4">
        <v>45</v>
      </c>
      <c r="N73" s="4">
        <v>10</v>
      </c>
      <c r="O73" s="4">
        <v>6</v>
      </c>
      <c r="P73" s="4">
        <v>16</v>
      </c>
      <c r="Q73" s="11">
        <f t="shared" si="18"/>
        <v>103</v>
      </c>
      <c r="R73" s="11">
        <f t="shared" si="18"/>
        <v>131</v>
      </c>
      <c r="S73" s="11">
        <f t="shared" si="18"/>
        <v>234</v>
      </c>
    </row>
    <row r="74" spans="1:19" x14ac:dyDescent="0.55000000000000004">
      <c r="A74" s="4" t="s">
        <v>74</v>
      </c>
      <c r="B74" s="4">
        <v>40</v>
      </c>
      <c r="C74" s="4">
        <v>43</v>
      </c>
      <c r="D74" s="4">
        <v>83</v>
      </c>
      <c r="E74" s="4">
        <v>28</v>
      </c>
      <c r="F74" s="4">
        <v>24</v>
      </c>
      <c r="G74" s="4">
        <v>52</v>
      </c>
      <c r="H74" s="4">
        <v>16</v>
      </c>
      <c r="I74" s="4">
        <v>19</v>
      </c>
      <c r="J74" s="4">
        <v>35</v>
      </c>
      <c r="K74" s="4">
        <v>12</v>
      </c>
      <c r="L74" s="4">
        <v>13</v>
      </c>
      <c r="M74" s="4">
        <v>25</v>
      </c>
      <c r="N74" s="4">
        <v>9</v>
      </c>
      <c r="O74" s="4">
        <v>4</v>
      </c>
      <c r="P74" s="4">
        <v>13</v>
      </c>
      <c r="Q74" s="11">
        <f t="shared" si="18"/>
        <v>105</v>
      </c>
      <c r="R74" s="11">
        <f t="shared" si="18"/>
        <v>103</v>
      </c>
      <c r="S74" s="11">
        <f t="shared" si="18"/>
        <v>208</v>
      </c>
    </row>
    <row r="75" spans="1:19" x14ac:dyDescent="0.55000000000000004">
      <c r="A75" s="4" t="s">
        <v>75</v>
      </c>
      <c r="B75" s="4">
        <v>35</v>
      </c>
      <c r="C75" s="4">
        <v>29</v>
      </c>
      <c r="D75" s="4">
        <v>64</v>
      </c>
      <c r="E75" s="4">
        <v>13</v>
      </c>
      <c r="F75" s="4">
        <v>18</v>
      </c>
      <c r="G75" s="4">
        <v>31</v>
      </c>
      <c r="H75" s="4">
        <v>19</v>
      </c>
      <c r="I75" s="4">
        <v>22</v>
      </c>
      <c r="J75" s="4">
        <v>41</v>
      </c>
      <c r="K75" s="4">
        <v>15</v>
      </c>
      <c r="L75" s="4">
        <v>17</v>
      </c>
      <c r="M75" s="4">
        <v>32</v>
      </c>
      <c r="N75" s="4">
        <v>4</v>
      </c>
      <c r="O75" s="4">
        <v>8</v>
      </c>
      <c r="P75" s="4">
        <v>12</v>
      </c>
      <c r="Q75" s="11">
        <f t="shared" si="18"/>
        <v>86</v>
      </c>
      <c r="R75" s="11">
        <f t="shared" si="18"/>
        <v>94</v>
      </c>
      <c r="S75" s="11">
        <f t="shared" si="18"/>
        <v>180</v>
      </c>
    </row>
    <row r="76" spans="1:19" x14ac:dyDescent="0.55000000000000004">
      <c r="A76" s="4" t="s">
        <v>76</v>
      </c>
      <c r="B76" s="4">
        <v>35</v>
      </c>
      <c r="C76" s="4">
        <v>28</v>
      </c>
      <c r="D76" s="4">
        <v>63</v>
      </c>
      <c r="E76" s="4">
        <v>23</v>
      </c>
      <c r="F76" s="4">
        <v>28</v>
      </c>
      <c r="G76" s="4">
        <v>51</v>
      </c>
      <c r="H76" s="4">
        <v>16</v>
      </c>
      <c r="I76" s="4">
        <v>19</v>
      </c>
      <c r="J76" s="4">
        <v>35</v>
      </c>
      <c r="K76" s="4">
        <v>18</v>
      </c>
      <c r="L76" s="4">
        <v>13</v>
      </c>
      <c r="M76" s="4">
        <v>31</v>
      </c>
      <c r="N76" s="4">
        <v>1</v>
      </c>
      <c r="O76" s="4">
        <v>7</v>
      </c>
      <c r="P76" s="4">
        <v>8</v>
      </c>
      <c r="Q76" s="11">
        <f t="shared" si="18"/>
        <v>93</v>
      </c>
      <c r="R76" s="11">
        <f t="shared" si="18"/>
        <v>95</v>
      </c>
      <c r="S76" s="11">
        <f t="shared" si="18"/>
        <v>188</v>
      </c>
    </row>
    <row r="77" spans="1:19" x14ac:dyDescent="0.55000000000000004">
      <c r="A77" s="4" t="s">
        <v>77</v>
      </c>
      <c r="B77" s="4">
        <v>38</v>
      </c>
      <c r="C77" s="4">
        <v>56</v>
      </c>
      <c r="D77" s="4">
        <v>94</v>
      </c>
      <c r="E77" s="4">
        <v>14</v>
      </c>
      <c r="F77" s="4">
        <v>29</v>
      </c>
      <c r="G77" s="4">
        <v>43</v>
      </c>
      <c r="H77" s="4">
        <v>14</v>
      </c>
      <c r="I77" s="4">
        <v>23</v>
      </c>
      <c r="J77" s="4">
        <v>37</v>
      </c>
      <c r="K77" s="4">
        <v>6</v>
      </c>
      <c r="L77" s="4">
        <v>17</v>
      </c>
      <c r="M77" s="4">
        <v>23</v>
      </c>
      <c r="N77" s="4">
        <v>2</v>
      </c>
      <c r="O77" s="4">
        <v>6</v>
      </c>
      <c r="P77" s="4">
        <v>8</v>
      </c>
      <c r="Q77" s="11">
        <f t="shared" si="18"/>
        <v>74</v>
      </c>
      <c r="R77" s="11">
        <f t="shared" si="18"/>
        <v>131</v>
      </c>
      <c r="S77" s="11">
        <f t="shared" si="18"/>
        <v>205</v>
      </c>
    </row>
    <row r="78" spans="1:19" x14ac:dyDescent="0.55000000000000004">
      <c r="A78" s="4" t="s">
        <v>78</v>
      </c>
      <c r="B78" s="4">
        <v>38</v>
      </c>
      <c r="C78" s="4">
        <v>52</v>
      </c>
      <c r="D78" s="4">
        <v>90</v>
      </c>
      <c r="E78" s="4">
        <v>17</v>
      </c>
      <c r="F78" s="4">
        <v>17</v>
      </c>
      <c r="G78" s="4">
        <v>34</v>
      </c>
      <c r="H78" s="4">
        <v>14</v>
      </c>
      <c r="I78" s="4">
        <v>18</v>
      </c>
      <c r="J78" s="4">
        <v>32</v>
      </c>
      <c r="K78" s="4">
        <v>8</v>
      </c>
      <c r="L78" s="4">
        <v>18</v>
      </c>
      <c r="M78" s="4">
        <v>26</v>
      </c>
      <c r="N78" s="4">
        <v>5</v>
      </c>
      <c r="O78" s="4">
        <v>4</v>
      </c>
      <c r="P78" s="4">
        <v>9</v>
      </c>
      <c r="Q78" s="11">
        <f t="shared" si="18"/>
        <v>82</v>
      </c>
      <c r="R78" s="11">
        <f t="shared" si="18"/>
        <v>109</v>
      </c>
      <c r="S78" s="11">
        <f t="shared" si="18"/>
        <v>191</v>
      </c>
    </row>
    <row r="79" spans="1:19" x14ac:dyDescent="0.55000000000000004">
      <c r="A79" s="4" t="s">
        <v>79</v>
      </c>
      <c r="B79" s="4">
        <v>25</v>
      </c>
      <c r="C79" s="4">
        <v>22</v>
      </c>
      <c r="D79" s="4">
        <v>47</v>
      </c>
      <c r="E79" s="4">
        <v>14</v>
      </c>
      <c r="F79" s="4">
        <v>23</v>
      </c>
      <c r="G79" s="4">
        <v>37</v>
      </c>
      <c r="H79" s="4">
        <v>11</v>
      </c>
      <c r="I79" s="4">
        <v>11</v>
      </c>
      <c r="J79" s="4">
        <v>22</v>
      </c>
      <c r="K79" s="4">
        <v>14</v>
      </c>
      <c r="L79" s="4">
        <v>14</v>
      </c>
      <c r="M79" s="4">
        <v>28</v>
      </c>
      <c r="N79" s="4">
        <v>1</v>
      </c>
      <c r="O79" s="4">
        <v>3</v>
      </c>
      <c r="P79" s="4">
        <v>4</v>
      </c>
      <c r="Q79" s="11">
        <f t="shared" si="18"/>
        <v>65</v>
      </c>
      <c r="R79" s="11">
        <f t="shared" si="18"/>
        <v>73</v>
      </c>
      <c r="S79" s="11">
        <f t="shared" si="18"/>
        <v>138</v>
      </c>
    </row>
    <row r="80" spans="1:19" x14ac:dyDescent="0.55000000000000004">
      <c r="A80" s="4" t="s">
        <v>80</v>
      </c>
      <c r="B80" s="4">
        <v>23</v>
      </c>
      <c r="C80" s="4">
        <v>41</v>
      </c>
      <c r="D80" s="4">
        <v>64</v>
      </c>
      <c r="E80" s="4">
        <v>22</v>
      </c>
      <c r="F80" s="4">
        <v>20</v>
      </c>
      <c r="G80" s="4">
        <v>42</v>
      </c>
      <c r="H80" s="4">
        <v>8</v>
      </c>
      <c r="I80" s="4">
        <v>11</v>
      </c>
      <c r="J80" s="4">
        <v>19</v>
      </c>
      <c r="K80" s="4">
        <v>11</v>
      </c>
      <c r="L80" s="4">
        <v>15</v>
      </c>
      <c r="M80" s="4">
        <v>26</v>
      </c>
      <c r="N80" s="4">
        <v>2</v>
      </c>
      <c r="O80" s="4">
        <v>6</v>
      </c>
      <c r="P80" s="4">
        <v>8</v>
      </c>
      <c r="Q80" s="11">
        <f t="shared" si="18"/>
        <v>66</v>
      </c>
      <c r="R80" s="11">
        <f t="shared" si="18"/>
        <v>93</v>
      </c>
      <c r="S80" s="11">
        <f t="shared" si="18"/>
        <v>159</v>
      </c>
    </row>
    <row r="81" spans="1:19" x14ac:dyDescent="0.55000000000000004">
      <c r="A81" s="4" t="s">
        <v>81</v>
      </c>
      <c r="B81" s="4">
        <v>28</v>
      </c>
      <c r="C81" s="4">
        <v>32</v>
      </c>
      <c r="D81" s="4">
        <v>60</v>
      </c>
      <c r="E81" s="4">
        <v>17</v>
      </c>
      <c r="F81" s="4">
        <v>17</v>
      </c>
      <c r="G81" s="4">
        <v>34</v>
      </c>
      <c r="H81" s="4">
        <v>16</v>
      </c>
      <c r="I81" s="4">
        <v>22</v>
      </c>
      <c r="J81" s="4">
        <v>38</v>
      </c>
      <c r="K81" s="4">
        <v>4</v>
      </c>
      <c r="L81" s="4">
        <v>11</v>
      </c>
      <c r="M81" s="4">
        <v>15</v>
      </c>
      <c r="N81" s="4">
        <v>3</v>
      </c>
      <c r="O81" s="4">
        <v>4</v>
      </c>
      <c r="P81" s="4">
        <v>7</v>
      </c>
      <c r="Q81" s="11">
        <f t="shared" si="18"/>
        <v>68</v>
      </c>
      <c r="R81" s="11">
        <f t="shared" si="18"/>
        <v>86</v>
      </c>
      <c r="S81" s="11">
        <f t="shared" si="18"/>
        <v>154</v>
      </c>
    </row>
    <row r="82" spans="1:19" x14ac:dyDescent="0.55000000000000004">
      <c r="A82" s="4" t="s">
        <v>82</v>
      </c>
      <c r="B82" s="4">
        <v>32</v>
      </c>
      <c r="C82" s="4">
        <v>37</v>
      </c>
      <c r="D82" s="4">
        <v>69</v>
      </c>
      <c r="E82" s="4">
        <v>15</v>
      </c>
      <c r="F82" s="4">
        <v>16</v>
      </c>
      <c r="G82" s="4">
        <v>31</v>
      </c>
      <c r="H82" s="4">
        <v>14</v>
      </c>
      <c r="I82" s="4">
        <v>14</v>
      </c>
      <c r="J82" s="4">
        <v>28</v>
      </c>
      <c r="K82" s="4">
        <v>10</v>
      </c>
      <c r="L82" s="4">
        <v>15</v>
      </c>
      <c r="M82" s="4">
        <v>25</v>
      </c>
      <c r="N82" s="4">
        <v>2</v>
      </c>
      <c r="O82" s="4">
        <v>4</v>
      </c>
      <c r="P82" s="4">
        <v>6</v>
      </c>
      <c r="Q82" s="11">
        <f t="shared" si="18"/>
        <v>73</v>
      </c>
      <c r="R82" s="11">
        <f t="shared" si="18"/>
        <v>86</v>
      </c>
      <c r="S82" s="11">
        <f t="shared" si="18"/>
        <v>159</v>
      </c>
    </row>
    <row r="83" spans="1:19" x14ac:dyDescent="0.55000000000000004">
      <c r="A83" s="4" t="s">
        <v>83</v>
      </c>
      <c r="B83" s="4">
        <v>23</v>
      </c>
      <c r="C83" s="4">
        <v>28</v>
      </c>
      <c r="D83" s="4">
        <v>51</v>
      </c>
      <c r="E83" s="4">
        <v>8</v>
      </c>
      <c r="F83" s="4">
        <v>17</v>
      </c>
      <c r="G83" s="4">
        <v>25</v>
      </c>
      <c r="H83" s="4">
        <v>12</v>
      </c>
      <c r="I83" s="4">
        <v>16</v>
      </c>
      <c r="J83" s="4">
        <v>28</v>
      </c>
      <c r="K83" s="4">
        <v>13</v>
      </c>
      <c r="L83" s="4">
        <v>10</v>
      </c>
      <c r="M83" s="4">
        <v>23</v>
      </c>
      <c r="N83" s="4">
        <v>2</v>
      </c>
      <c r="O83" s="4">
        <v>9</v>
      </c>
      <c r="P83" s="4">
        <v>11</v>
      </c>
      <c r="Q83" s="11">
        <f t="shared" si="18"/>
        <v>58</v>
      </c>
      <c r="R83" s="11">
        <f t="shared" si="18"/>
        <v>80</v>
      </c>
      <c r="S83" s="11">
        <f t="shared" si="18"/>
        <v>138</v>
      </c>
    </row>
    <row r="84" spans="1:19" x14ac:dyDescent="0.55000000000000004">
      <c r="A84" s="4" t="s">
        <v>84</v>
      </c>
      <c r="B84" s="4">
        <v>19</v>
      </c>
      <c r="C84" s="4">
        <v>24</v>
      </c>
      <c r="D84" s="4">
        <v>43</v>
      </c>
      <c r="E84" s="4">
        <v>8</v>
      </c>
      <c r="F84" s="4">
        <v>17</v>
      </c>
      <c r="G84" s="4">
        <v>25</v>
      </c>
      <c r="H84" s="4">
        <v>11</v>
      </c>
      <c r="I84" s="4">
        <v>7</v>
      </c>
      <c r="J84" s="4">
        <v>18</v>
      </c>
      <c r="K84" s="4">
        <v>5</v>
      </c>
      <c r="L84" s="4">
        <v>17</v>
      </c>
      <c r="M84" s="4">
        <v>22</v>
      </c>
      <c r="N84" s="4">
        <v>1</v>
      </c>
      <c r="O84" s="4">
        <v>3</v>
      </c>
      <c r="P84" s="4">
        <v>4</v>
      </c>
      <c r="Q84" s="11">
        <f t="shared" si="18"/>
        <v>44</v>
      </c>
      <c r="R84" s="11">
        <f t="shared" si="18"/>
        <v>68</v>
      </c>
      <c r="S84" s="11">
        <f t="shared" si="18"/>
        <v>112</v>
      </c>
    </row>
    <row r="85" spans="1:19" x14ac:dyDescent="0.55000000000000004">
      <c r="A85" s="4" t="s">
        <v>85</v>
      </c>
      <c r="B85" s="4">
        <v>20</v>
      </c>
      <c r="C85" s="4">
        <v>24</v>
      </c>
      <c r="D85" s="4">
        <v>44</v>
      </c>
      <c r="E85" s="4">
        <v>6</v>
      </c>
      <c r="F85" s="4">
        <v>13</v>
      </c>
      <c r="G85" s="4">
        <v>19</v>
      </c>
      <c r="H85" s="4">
        <v>6</v>
      </c>
      <c r="I85" s="4">
        <v>9</v>
      </c>
      <c r="J85" s="4">
        <v>15</v>
      </c>
      <c r="K85" s="4">
        <v>6</v>
      </c>
      <c r="L85" s="4">
        <v>12</v>
      </c>
      <c r="M85" s="4">
        <v>18</v>
      </c>
      <c r="N85" s="4">
        <v>1</v>
      </c>
      <c r="O85" s="4">
        <v>5</v>
      </c>
      <c r="P85" s="4">
        <v>6</v>
      </c>
      <c r="Q85" s="11">
        <f t="shared" si="18"/>
        <v>39</v>
      </c>
      <c r="R85" s="11">
        <f t="shared" si="18"/>
        <v>63</v>
      </c>
      <c r="S85" s="11">
        <f t="shared" si="18"/>
        <v>102</v>
      </c>
    </row>
    <row r="86" spans="1:19" x14ac:dyDescent="0.55000000000000004">
      <c r="A86" s="4" t="s">
        <v>86</v>
      </c>
      <c r="B86" s="4">
        <v>15</v>
      </c>
      <c r="C86" s="4">
        <v>21</v>
      </c>
      <c r="D86" s="4">
        <v>36</v>
      </c>
      <c r="E86" s="4">
        <v>11</v>
      </c>
      <c r="F86" s="4">
        <v>8</v>
      </c>
      <c r="G86" s="4">
        <v>19</v>
      </c>
      <c r="H86" s="4">
        <v>11</v>
      </c>
      <c r="I86" s="4">
        <v>12</v>
      </c>
      <c r="J86" s="4">
        <v>23</v>
      </c>
      <c r="K86" s="4">
        <v>6</v>
      </c>
      <c r="L86" s="4">
        <v>12</v>
      </c>
      <c r="M86" s="4">
        <v>18</v>
      </c>
      <c r="N86" s="4">
        <v>5</v>
      </c>
      <c r="O86" s="4">
        <v>4</v>
      </c>
      <c r="P86" s="4">
        <v>9</v>
      </c>
      <c r="Q86" s="11">
        <f t="shared" si="18"/>
        <v>48</v>
      </c>
      <c r="R86" s="11">
        <f t="shared" si="18"/>
        <v>57</v>
      </c>
      <c r="S86" s="11">
        <f t="shared" si="18"/>
        <v>105</v>
      </c>
    </row>
    <row r="87" spans="1:19" x14ac:dyDescent="0.55000000000000004">
      <c r="A87" s="4" t="s">
        <v>87</v>
      </c>
      <c r="B87" s="4">
        <v>11</v>
      </c>
      <c r="C87" s="4">
        <v>25</v>
      </c>
      <c r="D87" s="4">
        <v>36</v>
      </c>
      <c r="E87" s="4">
        <v>5</v>
      </c>
      <c r="F87" s="4">
        <v>12</v>
      </c>
      <c r="G87" s="4">
        <v>17</v>
      </c>
      <c r="H87" s="4">
        <v>8</v>
      </c>
      <c r="I87" s="4">
        <v>13</v>
      </c>
      <c r="J87" s="4">
        <v>21</v>
      </c>
      <c r="K87" s="4">
        <v>6</v>
      </c>
      <c r="L87" s="4">
        <v>13</v>
      </c>
      <c r="M87" s="4">
        <v>19</v>
      </c>
      <c r="N87" s="4">
        <v>1</v>
      </c>
      <c r="O87" s="4">
        <v>0</v>
      </c>
      <c r="P87" s="4">
        <v>1</v>
      </c>
      <c r="Q87" s="11">
        <f t="shared" si="18"/>
        <v>31</v>
      </c>
      <c r="R87" s="11">
        <f t="shared" si="18"/>
        <v>63</v>
      </c>
      <c r="S87" s="11">
        <f t="shared" si="18"/>
        <v>94</v>
      </c>
    </row>
    <row r="88" spans="1:19" x14ac:dyDescent="0.55000000000000004">
      <c r="A88" s="4" t="s">
        <v>88</v>
      </c>
      <c r="B88" s="4">
        <v>13</v>
      </c>
      <c r="C88" s="4">
        <v>21</v>
      </c>
      <c r="D88" s="4">
        <v>34</v>
      </c>
      <c r="E88" s="4">
        <v>8</v>
      </c>
      <c r="F88" s="4">
        <v>12</v>
      </c>
      <c r="G88" s="4">
        <v>20</v>
      </c>
      <c r="H88" s="4">
        <v>3</v>
      </c>
      <c r="I88" s="4">
        <v>18</v>
      </c>
      <c r="J88" s="4">
        <v>21</v>
      </c>
      <c r="K88" s="4">
        <v>7</v>
      </c>
      <c r="L88" s="4">
        <v>9</v>
      </c>
      <c r="M88" s="4">
        <v>16</v>
      </c>
      <c r="N88" s="4">
        <v>0</v>
      </c>
      <c r="O88" s="4">
        <v>3</v>
      </c>
      <c r="P88" s="4">
        <v>3</v>
      </c>
      <c r="Q88" s="11">
        <f t="shared" si="18"/>
        <v>31</v>
      </c>
      <c r="R88" s="11">
        <f t="shared" si="18"/>
        <v>63</v>
      </c>
      <c r="S88" s="11">
        <f t="shared" si="18"/>
        <v>94</v>
      </c>
    </row>
    <row r="89" spans="1:19" x14ac:dyDescent="0.55000000000000004">
      <c r="A89" s="4" t="s">
        <v>89</v>
      </c>
      <c r="B89" s="4">
        <v>9</v>
      </c>
      <c r="C89" s="4">
        <v>18</v>
      </c>
      <c r="D89" s="4">
        <v>27</v>
      </c>
      <c r="E89" s="4">
        <v>8</v>
      </c>
      <c r="F89" s="4">
        <v>4</v>
      </c>
      <c r="G89" s="4">
        <v>12</v>
      </c>
      <c r="H89" s="4">
        <v>5</v>
      </c>
      <c r="I89" s="4">
        <v>8</v>
      </c>
      <c r="J89" s="4">
        <v>13</v>
      </c>
      <c r="K89" s="4">
        <v>5</v>
      </c>
      <c r="L89" s="4">
        <v>5</v>
      </c>
      <c r="M89" s="4">
        <v>10</v>
      </c>
      <c r="N89" s="4">
        <v>1</v>
      </c>
      <c r="O89" s="4">
        <v>2</v>
      </c>
      <c r="P89" s="4">
        <v>3</v>
      </c>
      <c r="Q89" s="11">
        <f t="shared" si="18"/>
        <v>28</v>
      </c>
      <c r="R89" s="11">
        <f t="shared" si="18"/>
        <v>37</v>
      </c>
      <c r="S89" s="11">
        <f t="shared" si="18"/>
        <v>65</v>
      </c>
    </row>
    <row r="90" spans="1:19" x14ac:dyDescent="0.55000000000000004">
      <c r="A90" s="4" t="s">
        <v>90</v>
      </c>
      <c r="B90" s="4">
        <v>7</v>
      </c>
      <c r="C90" s="4">
        <v>20</v>
      </c>
      <c r="D90" s="4">
        <v>27</v>
      </c>
      <c r="E90" s="4">
        <v>3</v>
      </c>
      <c r="F90" s="4">
        <v>9</v>
      </c>
      <c r="G90" s="4">
        <v>12</v>
      </c>
      <c r="H90" s="4">
        <v>7</v>
      </c>
      <c r="I90" s="4">
        <v>10</v>
      </c>
      <c r="J90" s="4">
        <v>17</v>
      </c>
      <c r="K90" s="4">
        <v>7</v>
      </c>
      <c r="L90" s="4">
        <v>7</v>
      </c>
      <c r="M90" s="4">
        <v>14</v>
      </c>
      <c r="N90" s="4">
        <v>2</v>
      </c>
      <c r="O90" s="4">
        <v>1</v>
      </c>
      <c r="P90" s="4">
        <v>3</v>
      </c>
      <c r="Q90" s="11">
        <f t="shared" si="18"/>
        <v>26</v>
      </c>
      <c r="R90" s="11">
        <f t="shared" si="18"/>
        <v>47</v>
      </c>
      <c r="S90" s="11">
        <f t="shared" si="18"/>
        <v>73</v>
      </c>
    </row>
    <row r="91" spans="1:19" x14ac:dyDescent="0.55000000000000004">
      <c r="A91" s="4" t="s">
        <v>91</v>
      </c>
      <c r="B91" s="4">
        <v>13</v>
      </c>
      <c r="C91" s="4">
        <v>8</v>
      </c>
      <c r="D91" s="4">
        <v>21</v>
      </c>
      <c r="E91" s="4">
        <v>0</v>
      </c>
      <c r="F91" s="4">
        <v>12</v>
      </c>
      <c r="G91" s="4">
        <v>12</v>
      </c>
      <c r="H91" s="4">
        <v>3</v>
      </c>
      <c r="I91" s="4">
        <v>9</v>
      </c>
      <c r="J91" s="4">
        <v>12</v>
      </c>
      <c r="K91" s="4">
        <v>3</v>
      </c>
      <c r="L91" s="4">
        <v>8</v>
      </c>
      <c r="M91" s="4">
        <v>11</v>
      </c>
      <c r="N91" s="4">
        <v>1</v>
      </c>
      <c r="O91" s="4">
        <v>0</v>
      </c>
      <c r="P91" s="4">
        <v>1</v>
      </c>
      <c r="Q91" s="11">
        <f t="shared" si="18"/>
        <v>20</v>
      </c>
      <c r="R91" s="11">
        <f t="shared" si="18"/>
        <v>37</v>
      </c>
      <c r="S91" s="11">
        <f t="shared" si="18"/>
        <v>57</v>
      </c>
    </row>
    <row r="92" spans="1:19" x14ac:dyDescent="0.55000000000000004">
      <c r="A92" s="4" t="s">
        <v>92</v>
      </c>
      <c r="B92" s="4">
        <v>4</v>
      </c>
      <c r="C92" s="4">
        <v>3</v>
      </c>
      <c r="D92" s="4">
        <v>7</v>
      </c>
      <c r="E92" s="4">
        <v>5</v>
      </c>
      <c r="F92" s="4">
        <v>5</v>
      </c>
      <c r="G92" s="4">
        <v>10</v>
      </c>
      <c r="H92" s="4">
        <v>2</v>
      </c>
      <c r="I92" s="4">
        <v>5</v>
      </c>
      <c r="J92" s="4">
        <v>7</v>
      </c>
      <c r="K92" s="4">
        <v>5</v>
      </c>
      <c r="L92" s="4">
        <v>5</v>
      </c>
      <c r="M92" s="4">
        <v>10</v>
      </c>
      <c r="N92" s="4">
        <v>2</v>
      </c>
      <c r="O92" s="4">
        <v>1</v>
      </c>
      <c r="P92" s="4">
        <v>3</v>
      </c>
      <c r="Q92" s="11">
        <f t="shared" si="18"/>
        <v>18</v>
      </c>
      <c r="R92" s="11">
        <f t="shared" si="18"/>
        <v>19</v>
      </c>
      <c r="S92" s="11">
        <f t="shared" si="18"/>
        <v>37</v>
      </c>
    </row>
    <row r="93" spans="1:19" x14ac:dyDescent="0.55000000000000004">
      <c r="A93" s="4" t="s">
        <v>93</v>
      </c>
      <c r="B93" s="4">
        <v>4</v>
      </c>
      <c r="C93" s="4">
        <v>14</v>
      </c>
      <c r="D93" s="4">
        <v>18</v>
      </c>
      <c r="E93" s="4">
        <v>2</v>
      </c>
      <c r="F93" s="4">
        <v>6</v>
      </c>
      <c r="G93" s="4">
        <v>8</v>
      </c>
      <c r="H93" s="4">
        <v>5</v>
      </c>
      <c r="I93" s="4">
        <v>3</v>
      </c>
      <c r="J93" s="4">
        <v>8</v>
      </c>
      <c r="K93" s="4">
        <v>4</v>
      </c>
      <c r="L93" s="4">
        <v>6</v>
      </c>
      <c r="M93" s="4">
        <v>10</v>
      </c>
      <c r="N93" s="4">
        <v>1</v>
      </c>
      <c r="O93" s="4">
        <v>1</v>
      </c>
      <c r="P93" s="4">
        <v>2</v>
      </c>
      <c r="Q93" s="11">
        <f t="shared" si="18"/>
        <v>16</v>
      </c>
      <c r="R93" s="11">
        <f t="shared" si="18"/>
        <v>30</v>
      </c>
      <c r="S93" s="11">
        <f t="shared" si="18"/>
        <v>46</v>
      </c>
    </row>
    <row r="94" spans="1:19" x14ac:dyDescent="0.55000000000000004">
      <c r="A94" s="4" t="s">
        <v>94</v>
      </c>
      <c r="B94" s="4">
        <v>4</v>
      </c>
      <c r="C94" s="4">
        <v>10</v>
      </c>
      <c r="D94" s="4">
        <v>14</v>
      </c>
      <c r="E94" s="4">
        <v>2</v>
      </c>
      <c r="F94" s="4">
        <v>4</v>
      </c>
      <c r="G94" s="4">
        <v>6</v>
      </c>
      <c r="H94" s="4">
        <v>5</v>
      </c>
      <c r="I94" s="4">
        <v>4</v>
      </c>
      <c r="J94" s="4">
        <v>9</v>
      </c>
      <c r="K94" s="4">
        <v>1</v>
      </c>
      <c r="L94" s="4">
        <v>1</v>
      </c>
      <c r="M94" s="4">
        <v>2</v>
      </c>
      <c r="N94" s="4">
        <v>0</v>
      </c>
      <c r="O94" s="4">
        <v>0</v>
      </c>
      <c r="P94" s="4">
        <v>0</v>
      </c>
      <c r="Q94" s="11">
        <f t="shared" si="18"/>
        <v>12</v>
      </c>
      <c r="R94" s="11">
        <f t="shared" si="18"/>
        <v>19</v>
      </c>
      <c r="S94" s="11">
        <f t="shared" si="18"/>
        <v>31</v>
      </c>
    </row>
    <row r="95" spans="1:19" x14ac:dyDescent="0.55000000000000004">
      <c r="A95" s="4" t="s">
        <v>95</v>
      </c>
      <c r="B95" s="4">
        <v>5</v>
      </c>
      <c r="C95" s="4">
        <v>9</v>
      </c>
      <c r="D95" s="4">
        <v>14</v>
      </c>
      <c r="E95" s="4">
        <v>1</v>
      </c>
      <c r="F95" s="4">
        <v>2</v>
      </c>
      <c r="G95" s="4">
        <v>3</v>
      </c>
      <c r="H95" s="4">
        <v>2</v>
      </c>
      <c r="I95" s="4">
        <v>8</v>
      </c>
      <c r="J95" s="4">
        <v>10</v>
      </c>
      <c r="K95" s="4">
        <v>4</v>
      </c>
      <c r="L95" s="4">
        <v>5</v>
      </c>
      <c r="M95" s="4">
        <v>9</v>
      </c>
      <c r="N95" s="4">
        <v>1</v>
      </c>
      <c r="O95" s="4">
        <v>0</v>
      </c>
      <c r="P95" s="4">
        <v>1</v>
      </c>
      <c r="Q95" s="11">
        <f t="shared" si="18"/>
        <v>13</v>
      </c>
      <c r="R95" s="11">
        <f t="shared" si="18"/>
        <v>24</v>
      </c>
      <c r="S95" s="11">
        <f t="shared" si="18"/>
        <v>37</v>
      </c>
    </row>
    <row r="96" spans="1:19" x14ac:dyDescent="0.55000000000000004">
      <c r="A96" s="4" t="s">
        <v>96</v>
      </c>
      <c r="B96" s="4">
        <v>1</v>
      </c>
      <c r="C96" s="4">
        <v>5</v>
      </c>
      <c r="D96" s="4">
        <v>6</v>
      </c>
      <c r="E96" s="4">
        <v>0</v>
      </c>
      <c r="F96" s="4">
        <v>4</v>
      </c>
      <c r="G96" s="4">
        <v>4</v>
      </c>
      <c r="H96" s="4">
        <v>1</v>
      </c>
      <c r="I96" s="4">
        <v>4</v>
      </c>
      <c r="J96" s="4">
        <v>5</v>
      </c>
      <c r="K96" s="4">
        <v>2</v>
      </c>
      <c r="L96" s="4">
        <v>3</v>
      </c>
      <c r="M96" s="4">
        <v>5</v>
      </c>
      <c r="N96" s="4">
        <v>1</v>
      </c>
      <c r="O96" s="4">
        <v>2</v>
      </c>
      <c r="P96" s="4">
        <v>3</v>
      </c>
      <c r="Q96" s="11">
        <f t="shared" si="18"/>
        <v>5</v>
      </c>
      <c r="R96" s="11">
        <f t="shared" si="18"/>
        <v>18</v>
      </c>
      <c r="S96" s="11">
        <f t="shared" si="18"/>
        <v>23</v>
      </c>
    </row>
    <row r="97" spans="1:19" x14ac:dyDescent="0.55000000000000004">
      <c r="A97" s="4" t="s">
        <v>97</v>
      </c>
      <c r="B97" s="4">
        <v>2</v>
      </c>
      <c r="C97" s="4">
        <v>3</v>
      </c>
      <c r="D97" s="4">
        <v>5</v>
      </c>
      <c r="E97" s="4">
        <v>3</v>
      </c>
      <c r="F97" s="4">
        <v>4</v>
      </c>
      <c r="G97" s="4">
        <v>7</v>
      </c>
      <c r="H97" s="4">
        <v>3</v>
      </c>
      <c r="I97" s="4">
        <v>4</v>
      </c>
      <c r="J97" s="4">
        <v>7</v>
      </c>
      <c r="K97" s="4">
        <v>3</v>
      </c>
      <c r="L97" s="4">
        <v>1</v>
      </c>
      <c r="M97" s="4">
        <v>4</v>
      </c>
      <c r="N97" s="4">
        <v>1</v>
      </c>
      <c r="O97" s="4">
        <v>0</v>
      </c>
      <c r="P97" s="4">
        <v>1</v>
      </c>
      <c r="Q97" s="11">
        <f t="shared" si="18"/>
        <v>12</v>
      </c>
      <c r="R97" s="11">
        <f t="shared" si="18"/>
        <v>12</v>
      </c>
      <c r="S97" s="11">
        <f t="shared" si="18"/>
        <v>24</v>
      </c>
    </row>
    <row r="98" spans="1:19" x14ac:dyDescent="0.55000000000000004">
      <c r="A98" s="4" t="s">
        <v>98</v>
      </c>
      <c r="B98" s="4">
        <v>1</v>
      </c>
      <c r="C98" s="4">
        <v>3</v>
      </c>
      <c r="D98" s="4">
        <v>4</v>
      </c>
      <c r="E98" s="4">
        <v>0</v>
      </c>
      <c r="F98" s="4">
        <v>3</v>
      </c>
      <c r="G98" s="4">
        <v>3</v>
      </c>
      <c r="H98" s="4">
        <v>3</v>
      </c>
      <c r="I98" s="4">
        <v>1</v>
      </c>
      <c r="J98" s="4">
        <v>4</v>
      </c>
      <c r="K98" s="4">
        <v>0</v>
      </c>
      <c r="L98" s="4">
        <v>1</v>
      </c>
      <c r="M98" s="4">
        <v>1</v>
      </c>
      <c r="N98" s="4">
        <v>0</v>
      </c>
      <c r="O98" s="4">
        <v>0</v>
      </c>
      <c r="P98" s="4">
        <v>0</v>
      </c>
      <c r="Q98" s="11">
        <f t="shared" si="18"/>
        <v>4</v>
      </c>
      <c r="R98" s="11">
        <f t="shared" si="18"/>
        <v>8</v>
      </c>
      <c r="S98" s="11">
        <f t="shared" si="18"/>
        <v>12</v>
      </c>
    </row>
    <row r="99" spans="1:19" x14ac:dyDescent="0.55000000000000004">
      <c r="A99" s="4" t="s">
        <v>99</v>
      </c>
      <c r="B99" s="4">
        <v>2</v>
      </c>
      <c r="C99" s="4">
        <v>4</v>
      </c>
      <c r="D99" s="4">
        <v>6</v>
      </c>
      <c r="E99" s="4">
        <v>0</v>
      </c>
      <c r="F99" s="4">
        <v>1</v>
      </c>
      <c r="G99" s="4">
        <v>1</v>
      </c>
      <c r="H99" s="4">
        <v>0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0</v>
      </c>
      <c r="O99" s="4">
        <v>0</v>
      </c>
      <c r="P99" s="4">
        <v>0</v>
      </c>
      <c r="Q99" s="11">
        <f t="shared" si="18"/>
        <v>3</v>
      </c>
      <c r="R99" s="11">
        <f t="shared" si="18"/>
        <v>6</v>
      </c>
      <c r="S99" s="11">
        <f t="shared" si="18"/>
        <v>9</v>
      </c>
    </row>
    <row r="100" spans="1:19" x14ac:dyDescent="0.55000000000000004">
      <c r="A100" s="4" t="s">
        <v>100</v>
      </c>
      <c r="B100" s="4">
        <v>2</v>
      </c>
      <c r="C100" s="4">
        <v>1</v>
      </c>
      <c r="D100" s="4">
        <v>3</v>
      </c>
      <c r="E100" s="4">
        <v>1</v>
      </c>
      <c r="F100" s="4">
        <v>3</v>
      </c>
      <c r="G100" s="4">
        <v>4</v>
      </c>
      <c r="H100" s="4">
        <v>2</v>
      </c>
      <c r="I100" s="4">
        <v>0</v>
      </c>
      <c r="J100" s="4">
        <v>2</v>
      </c>
      <c r="K100" s="4">
        <v>0</v>
      </c>
      <c r="L100" s="4">
        <v>1</v>
      </c>
      <c r="M100" s="4">
        <v>1</v>
      </c>
      <c r="N100" s="4">
        <v>1</v>
      </c>
      <c r="O100" s="4">
        <v>0</v>
      </c>
      <c r="P100" s="4">
        <v>1</v>
      </c>
      <c r="Q100" s="11">
        <f t="shared" si="18"/>
        <v>6</v>
      </c>
      <c r="R100" s="11">
        <f t="shared" si="18"/>
        <v>5</v>
      </c>
      <c r="S100" s="11">
        <f t="shared" si="18"/>
        <v>11</v>
      </c>
    </row>
    <row r="101" spans="1:19" x14ac:dyDescent="0.55000000000000004">
      <c r="A101" s="4" t="s">
        <v>101</v>
      </c>
      <c r="B101" s="4">
        <v>1</v>
      </c>
      <c r="C101" s="4">
        <v>0</v>
      </c>
      <c r="D101" s="4">
        <v>1</v>
      </c>
      <c r="E101" s="4">
        <v>1</v>
      </c>
      <c r="F101" s="4">
        <v>1</v>
      </c>
      <c r="G101" s="4">
        <v>2</v>
      </c>
      <c r="H101" s="4">
        <v>1</v>
      </c>
      <c r="I101" s="4">
        <v>2</v>
      </c>
      <c r="J101" s="4">
        <v>3</v>
      </c>
      <c r="K101" s="4">
        <v>0</v>
      </c>
      <c r="L101" s="4">
        <v>2</v>
      </c>
      <c r="M101" s="4">
        <v>2</v>
      </c>
      <c r="N101" s="4">
        <v>0</v>
      </c>
      <c r="O101" s="4">
        <v>0</v>
      </c>
      <c r="P101" s="4">
        <v>0</v>
      </c>
      <c r="Q101" s="11">
        <f t="shared" si="18"/>
        <v>3</v>
      </c>
      <c r="R101" s="11">
        <f t="shared" si="18"/>
        <v>5</v>
      </c>
      <c r="S101" s="11">
        <f t="shared" si="18"/>
        <v>8</v>
      </c>
    </row>
    <row r="102" spans="1:19" x14ac:dyDescent="0.55000000000000004">
      <c r="A102" s="4" t="s">
        <v>102</v>
      </c>
      <c r="B102" s="4">
        <v>2</v>
      </c>
      <c r="C102" s="4">
        <v>2</v>
      </c>
      <c r="D102" s="4">
        <v>4</v>
      </c>
      <c r="E102" s="4">
        <v>2</v>
      </c>
      <c r="F102" s="4">
        <v>1</v>
      </c>
      <c r="G102" s="4">
        <v>3</v>
      </c>
      <c r="H102" s="4">
        <v>0</v>
      </c>
      <c r="I102" s="4">
        <v>1</v>
      </c>
      <c r="J102" s="4">
        <v>1</v>
      </c>
      <c r="K102" s="4">
        <v>0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11">
        <f t="shared" si="18"/>
        <v>4</v>
      </c>
      <c r="R102" s="11">
        <f t="shared" si="18"/>
        <v>5</v>
      </c>
      <c r="S102" s="11">
        <f t="shared" si="18"/>
        <v>9</v>
      </c>
    </row>
    <row r="103" spans="1:19" x14ac:dyDescent="0.55000000000000004">
      <c r="A103" s="4" t="s">
        <v>103</v>
      </c>
      <c r="B103" s="4">
        <v>0</v>
      </c>
      <c r="C103" s="4">
        <v>0</v>
      </c>
      <c r="D103" s="4">
        <v>0</v>
      </c>
      <c r="E103" s="4">
        <v>0</v>
      </c>
      <c r="F103" s="4">
        <v>1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11">
        <f t="shared" si="18"/>
        <v>0</v>
      </c>
      <c r="R103" s="11">
        <f t="shared" si="18"/>
        <v>1</v>
      </c>
      <c r="S103" s="11">
        <f t="shared" si="18"/>
        <v>1</v>
      </c>
    </row>
    <row r="104" spans="1:19" x14ac:dyDescent="0.55000000000000004">
      <c r="A104" s="4" t="s">
        <v>104</v>
      </c>
      <c r="B104" s="4">
        <v>0</v>
      </c>
      <c r="C104" s="4">
        <v>0</v>
      </c>
      <c r="D104" s="4">
        <v>0</v>
      </c>
      <c r="E104" s="4">
        <v>2</v>
      </c>
      <c r="F104" s="4">
        <v>1</v>
      </c>
      <c r="G104" s="4">
        <v>3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11">
        <f t="shared" si="18"/>
        <v>2</v>
      </c>
      <c r="R104" s="11">
        <f t="shared" si="18"/>
        <v>1</v>
      </c>
      <c r="S104" s="11">
        <f t="shared" si="18"/>
        <v>3</v>
      </c>
    </row>
    <row r="105" spans="1:19" ht="48" x14ac:dyDescent="0.55000000000000004">
      <c r="A105" s="4" t="s">
        <v>105</v>
      </c>
      <c r="B105" s="4">
        <v>1</v>
      </c>
      <c r="C105" s="4">
        <v>5</v>
      </c>
      <c r="D105" s="4">
        <v>6</v>
      </c>
      <c r="E105" s="4">
        <v>2</v>
      </c>
      <c r="F105" s="4">
        <v>3</v>
      </c>
      <c r="G105" s="4">
        <v>5</v>
      </c>
      <c r="H105" s="4">
        <v>1</v>
      </c>
      <c r="I105" s="4">
        <v>2</v>
      </c>
      <c r="J105" s="4">
        <v>3</v>
      </c>
      <c r="K105" s="4">
        <v>0</v>
      </c>
      <c r="L105" s="4">
        <v>1</v>
      </c>
      <c r="M105" s="4">
        <v>1</v>
      </c>
      <c r="N105" s="4">
        <v>0</v>
      </c>
      <c r="O105" s="4">
        <v>0</v>
      </c>
      <c r="P105" s="4">
        <v>0</v>
      </c>
      <c r="Q105" s="11">
        <f t="shared" si="18"/>
        <v>4</v>
      </c>
      <c r="R105" s="11">
        <f t="shared" si="18"/>
        <v>11</v>
      </c>
      <c r="S105" s="11">
        <f t="shared" si="18"/>
        <v>15</v>
      </c>
    </row>
    <row r="106" spans="1:19" x14ac:dyDescent="0.55000000000000004">
      <c r="A106" s="13" t="s">
        <v>106</v>
      </c>
      <c r="B106" s="11">
        <v>38</v>
      </c>
      <c r="C106" s="11">
        <v>43</v>
      </c>
      <c r="D106" s="11">
        <v>81</v>
      </c>
      <c r="E106" s="11">
        <v>4</v>
      </c>
      <c r="F106" s="11">
        <v>9</v>
      </c>
      <c r="G106" s="11">
        <v>13</v>
      </c>
      <c r="H106" s="11">
        <v>4</v>
      </c>
      <c r="I106" s="11">
        <v>9</v>
      </c>
      <c r="J106" s="11">
        <v>13</v>
      </c>
      <c r="K106" s="11">
        <v>4</v>
      </c>
      <c r="L106" s="11">
        <v>1</v>
      </c>
      <c r="M106" s="11">
        <v>5</v>
      </c>
      <c r="N106" s="11">
        <v>10</v>
      </c>
      <c r="O106" s="11">
        <v>9</v>
      </c>
      <c r="P106" s="11">
        <v>19</v>
      </c>
      <c r="Q106" s="11">
        <f t="shared" si="18"/>
        <v>60</v>
      </c>
      <c r="R106" s="11">
        <f t="shared" si="18"/>
        <v>71</v>
      </c>
      <c r="S106" s="11">
        <f t="shared" si="18"/>
        <v>131</v>
      </c>
    </row>
    <row r="107" spans="1:19" x14ac:dyDescent="0.55000000000000004">
      <c r="A107" s="13" t="s">
        <v>107</v>
      </c>
      <c r="B107" s="11">
        <v>52</v>
      </c>
      <c r="C107" s="11">
        <v>32</v>
      </c>
      <c r="D107" s="11">
        <v>84</v>
      </c>
      <c r="E107" s="11">
        <v>1</v>
      </c>
      <c r="F107" s="11">
        <v>1</v>
      </c>
      <c r="G107" s="11">
        <v>2</v>
      </c>
      <c r="H107" s="11">
        <v>12</v>
      </c>
      <c r="I107" s="11">
        <v>8</v>
      </c>
      <c r="J107" s="11">
        <v>20</v>
      </c>
      <c r="K107" s="11">
        <v>3</v>
      </c>
      <c r="L107" s="11">
        <v>5</v>
      </c>
      <c r="M107" s="11">
        <v>8</v>
      </c>
      <c r="N107" s="11">
        <v>25</v>
      </c>
      <c r="O107" s="11">
        <v>25</v>
      </c>
      <c r="P107" s="11">
        <v>50</v>
      </c>
      <c r="Q107" s="11">
        <f t="shared" si="18"/>
        <v>93</v>
      </c>
      <c r="R107" s="11">
        <f t="shared" si="18"/>
        <v>71</v>
      </c>
      <c r="S107" s="11">
        <f t="shared" si="18"/>
        <v>164</v>
      </c>
    </row>
    <row r="108" spans="1:19" x14ac:dyDescent="0.55000000000000004">
      <c r="A108" s="13" t="s">
        <v>108</v>
      </c>
      <c r="B108" s="11">
        <v>7</v>
      </c>
      <c r="C108" s="11">
        <v>4</v>
      </c>
      <c r="D108" s="11">
        <v>11</v>
      </c>
      <c r="E108" s="11">
        <v>6</v>
      </c>
      <c r="F108" s="11">
        <v>4</v>
      </c>
      <c r="G108" s="11">
        <v>10</v>
      </c>
      <c r="H108" s="11">
        <v>1</v>
      </c>
      <c r="I108" s="11">
        <v>0</v>
      </c>
      <c r="J108" s="11">
        <v>1</v>
      </c>
      <c r="K108" s="11">
        <v>2</v>
      </c>
      <c r="L108" s="11">
        <v>0</v>
      </c>
      <c r="M108" s="11">
        <v>2</v>
      </c>
      <c r="N108" s="11">
        <v>24</v>
      </c>
      <c r="O108" s="11">
        <v>30</v>
      </c>
      <c r="P108" s="11">
        <v>54</v>
      </c>
      <c r="Q108" s="11">
        <f t="shared" si="18"/>
        <v>40</v>
      </c>
      <c r="R108" s="11">
        <f t="shared" si="18"/>
        <v>38</v>
      </c>
      <c r="S108" s="11">
        <f t="shared" si="18"/>
        <v>78</v>
      </c>
    </row>
    <row r="109" spans="1:19" x14ac:dyDescent="0.55000000000000004">
      <c r="A109" s="13" t="s">
        <v>109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f t="shared" si="18"/>
        <v>0</v>
      </c>
      <c r="R109" s="11">
        <f t="shared" si="18"/>
        <v>0</v>
      </c>
      <c r="S109" s="11">
        <f t="shared" si="18"/>
        <v>0</v>
      </c>
    </row>
    <row r="110" spans="1:19" x14ac:dyDescent="0.55000000000000004">
      <c r="A110" s="5" t="s">
        <v>2</v>
      </c>
      <c r="B110" s="11">
        <f t="shared" ref="B110:P110" si="19">SUM(B4:B109)</f>
        <v>9492</v>
      </c>
      <c r="C110" s="11">
        <f t="shared" si="19"/>
        <v>9249</v>
      </c>
      <c r="D110" s="11">
        <f t="shared" si="19"/>
        <v>18741</v>
      </c>
      <c r="E110" s="11">
        <f t="shared" si="19"/>
        <v>4270</v>
      </c>
      <c r="F110" s="11">
        <f t="shared" si="19"/>
        <v>4432</v>
      </c>
      <c r="G110" s="11">
        <f t="shared" si="19"/>
        <v>8702</v>
      </c>
      <c r="H110" s="11">
        <f t="shared" si="19"/>
        <v>2972</v>
      </c>
      <c r="I110" s="11">
        <f t="shared" si="19"/>
        <v>3225</v>
      </c>
      <c r="J110" s="11">
        <f t="shared" si="19"/>
        <v>6197</v>
      </c>
      <c r="K110" s="11">
        <f t="shared" si="19"/>
        <v>2746</v>
      </c>
      <c r="L110" s="11">
        <f t="shared" si="19"/>
        <v>2967</v>
      </c>
      <c r="M110" s="11">
        <f t="shared" si="19"/>
        <v>5713</v>
      </c>
      <c r="N110" s="11">
        <f t="shared" si="19"/>
        <v>2180</v>
      </c>
      <c r="O110" s="11">
        <f t="shared" si="19"/>
        <v>1714</v>
      </c>
      <c r="P110" s="11">
        <f t="shared" si="19"/>
        <v>3894</v>
      </c>
      <c r="Q110" s="11">
        <f t="shared" si="18"/>
        <v>21660</v>
      </c>
      <c r="R110" s="11">
        <f t="shared" si="18"/>
        <v>21587</v>
      </c>
      <c r="S110" s="11">
        <f>D110+G110+J110+M110+P110</f>
        <v>43247</v>
      </c>
    </row>
  </sheetData>
  <mergeCells count="6"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J110"/>
  <sheetViews>
    <sheetView topLeftCell="A5" workbookViewId="0">
      <selection activeCell="G2" sqref="G2:J20"/>
    </sheetView>
  </sheetViews>
  <sheetFormatPr defaultRowHeight="24" x14ac:dyDescent="0.55000000000000004"/>
  <cols>
    <col min="8" max="10" width="9" style="1"/>
  </cols>
  <sheetData>
    <row r="2" spans="1:10" x14ac:dyDescent="0.55000000000000004">
      <c r="A2" s="1"/>
      <c r="B2" s="37" t="s">
        <v>153</v>
      </c>
      <c r="C2" s="37"/>
      <c r="D2" s="37"/>
      <c r="G2" t="s">
        <v>207</v>
      </c>
    </row>
    <row r="3" spans="1:10" x14ac:dyDescent="0.55000000000000004">
      <c r="A3" s="2" t="s">
        <v>3</v>
      </c>
      <c r="B3" s="2" t="s">
        <v>0</v>
      </c>
      <c r="C3" s="2" t="s">
        <v>1</v>
      </c>
      <c r="D3" s="2" t="s">
        <v>2</v>
      </c>
      <c r="G3" s="32" t="s">
        <v>182</v>
      </c>
      <c r="H3" s="5">
        <f>B4</f>
        <v>265</v>
      </c>
      <c r="I3" s="5">
        <f>C4</f>
        <v>289</v>
      </c>
      <c r="J3" s="5">
        <f>D4</f>
        <v>554</v>
      </c>
    </row>
    <row r="4" spans="1:10" ht="48" x14ac:dyDescent="0.55000000000000004">
      <c r="A4" s="4" t="s">
        <v>4</v>
      </c>
      <c r="B4" s="4">
        <v>265</v>
      </c>
      <c r="C4" s="4">
        <v>289</v>
      </c>
      <c r="D4" s="4">
        <v>554</v>
      </c>
      <c r="G4" s="33" t="s">
        <v>183</v>
      </c>
      <c r="H4" s="5">
        <f>SUM(B5:B8)</f>
        <v>1378</v>
      </c>
      <c r="I4" s="5">
        <f t="shared" ref="I4:J4" si="0">SUM(C5:C8)</f>
        <v>1343</v>
      </c>
      <c r="J4" s="5">
        <f t="shared" si="0"/>
        <v>2721</v>
      </c>
    </row>
    <row r="5" spans="1:10" x14ac:dyDescent="0.55000000000000004">
      <c r="A5" s="4" t="s">
        <v>5</v>
      </c>
      <c r="B5" s="4">
        <v>357</v>
      </c>
      <c r="C5" s="4">
        <v>317</v>
      </c>
      <c r="D5" s="4">
        <v>674</v>
      </c>
      <c r="G5" s="33" t="s">
        <v>184</v>
      </c>
      <c r="H5" s="5">
        <f>SUM(B9:B13)</f>
        <v>1643</v>
      </c>
      <c r="I5" s="5">
        <f t="shared" ref="I5:J5" si="1">SUM(C9:C13)</f>
        <v>1614</v>
      </c>
      <c r="J5" s="5">
        <f t="shared" si="1"/>
        <v>3257</v>
      </c>
    </row>
    <row r="6" spans="1:10" x14ac:dyDescent="0.55000000000000004">
      <c r="A6" s="4" t="s">
        <v>6</v>
      </c>
      <c r="B6" s="4">
        <v>309</v>
      </c>
      <c r="C6" s="4">
        <v>349</v>
      </c>
      <c r="D6" s="4">
        <v>658</v>
      </c>
      <c r="G6" s="33" t="s">
        <v>185</v>
      </c>
      <c r="H6" s="5">
        <f>SUM(B14:B18)</f>
        <v>1680</v>
      </c>
      <c r="I6" s="5">
        <f t="shared" ref="I6:J6" si="2">SUM(C14:C18)</f>
        <v>1558</v>
      </c>
      <c r="J6" s="5">
        <f t="shared" si="2"/>
        <v>3238</v>
      </c>
    </row>
    <row r="7" spans="1:10" x14ac:dyDescent="0.55000000000000004">
      <c r="A7" s="4" t="s">
        <v>7</v>
      </c>
      <c r="B7" s="4">
        <v>355</v>
      </c>
      <c r="C7" s="4">
        <v>349</v>
      </c>
      <c r="D7" s="4">
        <v>704</v>
      </c>
      <c r="G7" s="33" t="s">
        <v>186</v>
      </c>
      <c r="H7" s="5">
        <f>SUM(B19:B23)</f>
        <v>1863</v>
      </c>
      <c r="I7" s="5">
        <f t="shared" ref="I7:J7" si="3">SUM(C19:C23)</f>
        <v>1758</v>
      </c>
      <c r="J7" s="5">
        <f t="shared" si="3"/>
        <v>3621</v>
      </c>
    </row>
    <row r="8" spans="1:10" x14ac:dyDescent="0.55000000000000004">
      <c r="A8" s="4" t="s">
        <v>8</v>
      </c>
      <c r="B8" s="4">
        <v>357</v>
      </c>
      <c r="C8" s="4">
        <v>328</v>
      </c>
      <c r="D8" s="4">
        <v>685</v>
      </c>
      <c r="G8" s="33" t="s">
        <v>187</v>
      </c>
      <c r="H8" s="5">
        <f>SUM(B24:B28)</f>
        <v>1830</v>
      </c>
      <c r="I8" s="5">
        <f t="shared" ref="I8:J8" si="4">SUM(C24:C28)</f>
        <v>1838</v>
      </c>
      <c r="J8" s="5">
        <f t="shared" si="4"/>
        <v>3668</v>
      </c>
    </row>
    <row r="9" spans="1:10" x14ac:dyDescent="0.55000000000000004">
      <c r="A9" s="4" t="s">
        <v>9</v>
      </c>
      <c r="B9" s="4">
        <v>275</v>
      </c>
      <c r="C9" s="4">
        <v>308</v>
      </c>
      <c r="D9" s="4">
        <v>583</v>
      </c>
      <c r="G9" s="33" t="s">
        <v>188</v>
      </c>
      <c r="H9" s="5">
        <f>SUM(B29:B33)</f>
        <v>1995</v>
      </c>
      <c r="I9" s="5">
        <f t="shared" ref="I9:J9" si="5">SUM(C29:C33)</f>
        <v>1835</v>
      </c>
      <c r="J9" s="5">
        <f t="shared" si="5"/>
        <v>3830</v>
      </c>
    </row>
    <row r="10" spans="1:10" x14ac:dyDescent="0.55000000000000004">
      <c r="A10" s="4" t="s">
        <v>10</v>
      </c>
      <c r="B10" s="4">
        <v>360</v>
      </c>
      <c r="C10" s="4">
        <v>318</v>
      </c>
      <c r="D10" s="4">
        <v>678</v>
      </c>
      <c r="G10" s="33" t="s">
        <v>189</v>
      </c>
      <c r="H10" s="5">
        <f>SUM(B34:B38)</f>
        <v>1938</v>
      </c>
      <c r="I10" s="5">
        <f t="shared" ref="I10:J10" si="6">SUM(C34:C38)</f>
        <v>1874</v>
      </c>
      <c r="J10" s="5">
        <f t="shared" si="6"/>
        <v>3812</v>
      </c>
    </row>
    <row r="11" spans="1:10" x14ac:dyDescent="0.55000000000000004">
      <c r="A11" s="4" t="s">
        <v>11</v>
      </c>
      <c r="B11" s="4">
        <v>347</v>
      </c>
      <c r="C11" s="4">
        <v>317</v>
      </c>
      <c r="D11" s="4">
        <v>664</v>
      </c>
      <c r="G11" s="33" t="s">
        <v>190</v>
      </c>
      <c r="H11" s="5">
        <f>SUM(B39:B43)</f>
        <v>1933</v>
      </c>
      <c r="I11" s="5">
        <f t="shared" ref="I11:J11" si="7">SUM(C39:C43)</f>
        <v>1807</v>
      </c>
      <c r="J11" s="5">
        <f t="shared" si="7"/>
        <v>3740</v>
      </c>
    </row>
    <row r="12" spans="1:10" x14ac:dyDescent="0.55000000000000004">
      <c r="A12" s="4" t="s">
        <v>12</v>
      </c>
      <c r="B12" s="4">
        <v>343</v>
      </c>
      <c r="C12" s="4">
        <v>358</v>
      </c>
      <c r="D12" s="4">
        <v>701</v>
      </c>
      <c r="G12" s="33" t="s">
        <v>191</v>
      </c>
      <c r="H12" s="5">
        <f>SUM(B44:B48)</f>
        <v>1792</v>
      </c>
      <c r="I12" s="5">
        <f t="shared" ref="I12:J12" si="8">SUM(C44:C48)</f>
        <v>1845</v>
      </c>
      <c r="J12" s="5">
        <f t="shared" si="8"/>
        <v>3637</v>
      </c>
    </row>
    <row r="13" spans="1:10" x14ac:dyDescent="0.55000000000000004">
      <c r="A13" s="4" t="s">
        <v>13</v>
      </c>
      <c r="B13" s="4">
        <v>318</v>
      </c>
      <c r="C13" s="4">
        <v>313</v>
      </c>
      <c r="D13" s="4">
        <v>631</v>
      </c>
      <c r="G13" s="33" t="s">
        <v>192</v>
      </c>
      <c r="H13" s="5">
        <f>SUM(B49:B53)</f>
        <v>1716</v>
      </c>
      <c r="I13" s="5">
        <f t="shared" ref="I13:J13" si="9">SUM(C49:C53)</f>
        <v>1732</v>
      </c>
      <c r="J13" s="5">
        <f t="shared" si="9"/>
        <v>3448</v>
      </c>
    </row>
    <row r="14" spans="1:10" x14ac:dyDescent="0.55000000000000004">
      <c r="A14" s="4" t="s">
        <v>14</v>
      </c>
      <c r="B14" s="4">
        <v>339</v>
      </c>
      <c r="C14" s="4">
        <v>291</v>
      </c>
      <c r="D14" s="4">
        <v>630</v>
      </c>
      <c r="G14" s="33" t="s">
        <v>193</v>
      </c>
      <c r="H14" s="5">
        <f>SUM(B54:B58)</f>
        <v>1450</v>
      </c>
      <c r="I14" s="5">
        <f t="shared" ref="I14:J14" si="10">SUM(C54:C58)</f>
        <v>1337</v>
      </c>
      <c r="J14" s="5">
        <f t="shared" si="10"/>
        <v>2787</v>
      </c>
    </row>
    <row r="15" spans="1:10" x14ac:dyDescent="0.55000000000000004">
      <c r="A15" s="4" t="s">
        <v>15</v>
      </c>
      <c r="B15" s="4">
        <v>348</v>
      </c>
      <c r="C15" s="4">
        <v>359</v>
      </c>
      <c r="D15" s="4">
        <v>707</v>
      </c>
      <c r="G15" s="33" t="s">
        <v>194</v>
      </c>
      <c r="H15" s="5">
        <f>SUM(B59:B63)</f>
        <v>1058</v>
      </c>
      <c r="I15" s="5">
        <f t="shared" ref="I15:J15" si="11">SUM(C59:C63)</f>
        <v>1033</v>
      </c>
      <c r="J15" s="5">
        <f t="shared" si="11"/>
        <v>2091</v>
      </c>
    </row>
    <row r="16" spans="1:10" x14ac:dyDescent="0.55000000000000004">
      <c r="A16" s="4" t="s">
        <v>16</v>
      </c>
      <c r="B16" s="4">
        <v>323</v>
      </c>
      <c r="C16" s="4">
        <v>299</v>
      </c>
      <c r="D16" s="4">
        <v>622</v>
      </c>
      <c r="G16" s="33" t="s">
        <v>195</v>
      </c>
      <c r="H16" s="5">
        <f>SUM(B64:B68)</f>
        <v>862</v>
      </c>
      <c r="I16" s="5">
        <f t="shared" ref="I16:J16" si="12">SUM(C64:C68)</f>
        <v>868</v>
      </c>
      <c r="J16" s="5">
        <f t="shared" si="12"/>
        <v>1730</v>
      </c>
    </row>
    <row r="17" spans="1:10" x14ac:dyDescent="0.55000000000000004">
      <c r="A17" s="4" t="s">
        <v>17</v>
      </c>
      <c r="B17" s="4">
        <v>348</v>
      </c>
      <c r="C17" s="4">
        <v>315</v>
      </c>
      <c r="D17" s="4">
        <v>663</v>
      </c>
      <c r="G17" s="33" t="s">
        <v>196</v>
      </c>
      <c r="H17" s="5">
        <f>SUM(B69:B73)</f>
        <v>586</v>
      </c>
      <c r="I17" s="5">
        <f t="shared" ref="I17:J17" si="13">SUM(C69:C73)</f>
        <v>663</v>
      </c>
      <c r="J17" s="5">
        <f t="shared" si="13"/>
        <v>1249</v>
      </c>
    </row>
    <row r="18" spans="1:10" x14ac:dyDescent="0.55000000000000004">
      <c r="A18" s="4" t="s">
        <v>18</v>
      </c>
      <c r="B18" s="4">
        <v>322</v>
      </c>
      <c r="C18" s="4">
        <v>294</v>
      </c>
      <c r="D18" s="4">
        <v>616</v>
      </c>
      <c r="G18" s="33" t="s">
        <v>197</v>
      </c>
      <c r="H18" s="5">
        <f>SUM(B74:B78)</f>
        <v>444</v>
      </c>
      <c r="I18" s="5">
        <f t="shared" ref="I18:J18" si="14">SUM(C74:C78)</f>
        <v>457</v>
      </c>
      <c r="J18" s="5">
        <f t="shared" si="14"/>
        <v>901</v>
      </c>
    </row>
    <row r="19" spans="1:10" x14ac:dyDescent="0.55000000000000004">
      <c r="A19" s="4" t="s">
        <v>19</v>
      </c>
      <c r="B19" s="4">
        <v>345</v>
      </c>
      <c r="C19" s="4">
        <v>305</v>
      </c>
      <c r="D19" s="4">
        <v>650</v>
      </c>
      <c r="G19" s="33" t="s">
        <v>198</v>
      </c>
      <c r="H19" s="5">
        <f>SUM(B79:B109)</f>
        <v>821</v>
      </c>
      <c r="I19" s="5">
        <f t="shared" ref="I19:J19" si="15">SUM(C79:C109)</f>
        <v>821</v>
      </c>
      <c r="J19" s="5">
        <f t="shared" si="15"/>
        <v>1642</v>
      </c>
    </row>
    <row r="20" spans="1:10" x14ac:dyDescent="0.55000000000000004">
      <c r="A20" s="4" t="s">
        <v>20</v>
      </c>
      <c r="B20" s="4">
        <v>359</v>
      </c>
      <c r="C20" s="4">
        <v>310</v>
      </c>
      <c r="D20" s="4">
        <v>669</v>
      </c>
      <c r="H20" s="1">
        <f>SUM(H3:H19)</f>
        <v>23254</v>
      </c>
      <c r="I20" s="1">
        <f>SUM(I3:I19)</f>
        <v>22672</v>
      </c>
      <c r="J20" s="1">
        <f>SUM(J3:J19)</f>
        <v>45926</v>
      </c>
    </row>
    <row r="21" spans="1:10" x14ac:dyDescent="0.55000000000000004">
      <c r="A21" s="4" t="s">
        <v>21</v>
      </c>
      <c r="B21" s="4">
        <v>355</v>
      </c>
      <c r="C21" s="4">
        <v>377</v>
      </c>
      <c r="D21" s="4">
        <v>732</v>
      </c>
    </row>
    <row r="22" spans="1:10" x14ac:dyDescent="0.55000000000000004">
      <c r="A22" s="4" t="s">
        <v>22</v>
      </c>
      <c r="B22" s="4">
        <v>383</v>
      </c>
      <c r="C22" s="4">
        <v>358</v>
      </c>
      <c r="D22" s="4">
        <v>741</v>
      </c>
    </row>
    <row r="23" spans="1:10" x14ac:dyDescent="0.55000000000000004">
      <c r="A23" s="4" t="s">
        <v>23</v>
      </c>
      <c r="B23" s="4">
        <v>421</v>
      </c>
      <c r="C23" s="4">
        <v>408</v>
      </c>
      <c r="D23" s="4">
        <v>829</v>
      </c>
    </row>
    <row r="24" spans="1:10" x14ac:dyDescent="0.55000000000000004">
      <c r="A24" s="4" t="s">
        <v>24</v>
      </c>
      <c r="B24" s="4">
        <v>378</v>
      </c>
      <c r="C24" s="4">
        <v>378</v>
      </c>
      <c r="D24" s="4">
        <v>756</v>
      </c>
    </row>
    <row r="25" spans="1:10" x14ac:dyDescent="0.55000000000000004">
      <c r="A25" s="4" t="s">
        <v>25</v>
      </c>
      <c r="B25" s="4">
        <v>354</v>
      </c>
      <c r="C25" s="4">
        <v>339</v>
      </c>
      <c r="D25" s="4">
        <v>693</v>
      </c>
    </row>
    <row r="26" spans="1:10" x14ac:dyDescent="0.55000000000000004">
      <c r="A26" s="4" t="s">
        <v>26</v>
      </c>
      <c r="B26" s="4">
        <v>294</v>
      </c>
      <c r="C26" s="4">
        <v>359</v>
      </c>
      <c r="D26" s="4">
        <v>653</v>
      </c>
    </row>
    <row r="27" spans="1:10" x14ac:dyDescent="0.55000000000000004">
      <c r="A27" s="4" t="s">
        <v>27</v>
      </c>
      <c r="B27" s="4">
        <v>380</v>
      </c>
      <c r="C27" s="4">
        <v>384</v>
      </c>
      <c r="D27" s="4">
        <v>764</v>
      </c>
    </row>
    <row r="28" spans="1:10" x14ac:dyDescent="0.55000000000000004">
      <c r="A28" s="4" t="s">
        <v>28</v>
      </c>
      <c r="B28" s="4">
        <v>424</v>
      </c>
      <c r="C28" s="4">
        <v>378</v>
      </c>
      <c r="D28" s="4">
        <v>802</v>
      </c>
    </row>
    <row r="29" spans="1:10" x14ac:dyDescent="0.55000000000000004">
      <c r="A29" s="4" t="s">
        <v>29</v>
      </c>
      <c r="B29" s="4">
        <v>392</v>
      </c>
      <c r="C29" s="4">
        <v>382</v>
      </c>
      <c r="D29" s="4">
        <v>774</v>
      </c>
    </row>
    <row r="30" spans="1:10" x14ac:dyDescent="0.55000000000000004">
      <c r="A30" s="4" t="s">
        <v>30</v>
      </c>
      <c r="B30" s="4">
        <v>409</v>
      </c>
      <c r="C30" s="4">
        <v>398</v>
      </c>
      <c r="D30" s="4">
        <v>807</v>
      </c>
    </row>
    <row r="31" spans="1:10" x14ac:dyDescent="0.55000000000000004">
      <c r="A31" s="4" t="s">
        <v>31</v>
      </c>
      <c r="B31" s="4">
        <v>368</v>
      </c>
      <c r="C31" s="4">
        <v>340</v>
      </c>
      <c r="D31" s="4">
        <v>708</v>
      </c>
    </row>
    <row r="32" spans="1:10" x14ac:dyDescent="0.55000000000000004">
      <c r="A32" s="4" t="s">
        <v>32</v>
      </c>
      <c r="B32" s="4">
        <v>405</v>
      </c>
      <c r="C32" s="4">
        <v>379</v>
      </c>
      <c r="D32" s="4">
        <v>784</v>
      </c>
    </row>
    <row r="33" spans="1:4" x14ac:dyDescent="0.55000000000000004">
      <c r="A33" s="4" t="s">
        <v>33</v>
      </c>
      <c r="B33" s="4">
        <v>421</v>
      </c>
      <c r="C33" s="4">
        <v>336</v>
      </c>
      <c r="D33" s="4">
        <v>757</v>
      </c>
    </row>
    <row r="34" spans="1:4" x14ac:dyDescent="0.55000000000000004">
      <c r="A34" s="4" t="s">
        <v>34</v>
      </c>
      <c r="B34" s="4">
        <v>377</v>
      </c>
      <c r="C34" s="4">
        <v>387</v>
      </c>
      <c r="D34" s="4">
        <v>764</v>
      </c>
    </row>
    <row r="35" spans="1:4" x14ac:dyDescent="0.55000000000000004">
      <c r="A35" s="4" t="s">
        <v>35</v>
      </c>
      <c r="B35" s="4">
        <v>382</v>
      </c>
      <c r="C35" s="4">
        <v>390</v>
      </c>
      <c r="D35" s="4">
        <v>772</v>
      </c>
    </row>
    <row r="36" spans="1:4" x14ac:dyDescent="0.55000000000000004">
      <c r="A36" s="4" t="s">
        <v>36</v>
      </c>
      <c r="B36" s="4">
        <v>373</v>
      </c>
      <c r="C36" s="4">
        <v>364</v>
      </c>
      <c r="D36" s="4">
        <v>737</v>
      </c>
    </row>
    <row r="37" spans="1:4" x14ac:dyDescent="0.55000000000000004">
      <c r="A37" s="4" t="s">
        <v>37</v>
      </c>
      <c r="B37" s="4">
        <v>416</v>
      </c>
      <c r="C37" s="4">
        <v>357</v>
      </c>
      <c r="D37" s="4">
        <v>773</v>
      </c>
    </row>
    <row r="38" spans="1:4" x14ac:dyDescent="0.55000000000000004">
      <c r="A38" s="4" t="s">
        <v>38</v>
      </c>
      <c r="B38" s="4">
        <v>390</v>
      </c>
      <c r="C38" s="4">
        <v>376</v>
      </c>
      <c r="D38" s="4">
        <v>766</v>
      </c>
    </row>
    <row r="39" spans="1:4" x14ac:dyDescent="0.55000000000000004">
      <c r="A39" s="4" t="s">
        <v>39</v>
      </c>
      <c r="B39" s="4">
        <v>383</v>
      </c>
      <c r="C39" s="4">
        <v>370</v>
      </c>
      <c r="D39" s="4">
        <v>753</v>
      </c>
    </row>
    <row r="40" spans="1:4" x14ac:dyDescent="0.55000000000000004">
      <c r="A40" s="4" t="s">
        <v>40</v>
      </c>
      <c r="B40" s="4">
        <v>395</v>
      </c>
      <c r="C40" s="4">
        <v>347</v>
      </c>
      <c r="D40" s="4">
        <v>742</v>
      </c>
    </row>
    <row r="41" spans="1:4" x14ac:dyDescent="0.55000000000000004">
      <c r="A41" s="4" t="s">
        <v>41</v>
      </c>
      <c r="B41" s="4">
        <v>354</v>
      </c>
      <c r="C41" s="4">
        <v>314</v>
      </c>
      <c r="D41" s="4">
        <v>668</v>
      </c>
    </row>
    <row r="42" spans="1:4" x14ac:dyDescent="0.55000000000000004">
      <c r="A42" s="4" t="s">
        <v>42</v>
      </c>
      <c r="B42" s="4">
        <v>385</v>
      </c>
      <c r="C42" s="4">
        <v>413</v>
      </c>
      <c r="D42" s="4">
        <v>798</v>
      </c>
    </row>
    <row r="43" spans="1:4" x14ac:dyDescent="0.55000000000000004">
      <c r="A43" s="4" t="s">
        <v>43</v>
      </c>
      <c r="B43" s="4">
        <v>416</v>
      </c>
      <c r="C43" s="4">
        <v>363</v>
      </c>
      <c r="D43" s="4">
        <v>779</v>
      </c>
    </row>
    <row r="44" spans="1:4" x14ac:dyDescent="0.55000000000000004">
      <c r="A44" s="4" t="s">
        <v>44</v>
      </c>
      <c r="B44" s="4">
        <v>334</v>
      </c>
      <c r="C44" s="4">
        <v>324</v>
      </c>
      <c r="D44" s="4">
        <v>658</v>
      </c>
    </row>
    <row r="45" spans="1:4" x14ac:dyDescent="0.55000000000000004">
      <c r="A45" s="4" t="s">
        <v>45</v>
      </c>
      <c r="B45" s="4">
        <v>362</v>
      </c>
      <c r="C45" s="4">
        <v>371</v>
      </c>
      <c r="D45" s="4">
        <v>733</v>
      </c>
    </row>
    <row r="46" spans="1:4" x14ac:dyDescent="0.55000000000000004">
      <c r="A46" s="4" t="s">
        <v>46</v>
      </c>
      <c r="B46" s="4">
        <v>344</v>
      </c>
      <c r="C46" s="4">
        <v>367</v>
      </c>
      <c r="D46" s="4">
        <v>711</v>
      </c>
    </row>
    <row r="47" spans="1:4" x14ac:dyDescent="0.55000000000000004">
      <c r="A47" s="4" t="s">
        <v>47</v>
      </c>
      <c r="B47" s="4">
        <v>358</v>
      </c>
      <c r="C47" s="4">
        <v>407</v>
      </c>
      <c r="D47" s="4">
        <v>765</v>
      </c>
    </row>
    <row r="48" spans="1:4" x14ac:dyDescent="0.55000000000000004">
      <c r="A48" s="4" t="s">
        <v>48</v>
      </c>
      <c r="B48" s="4">
        <v>394</v>
      </c>
      <c r="C48" s="4">
        <v>376</v>
      </c>
      <c r="D48" s="4">
        <v>770</v>
      </c>
    </row>
    <row r="49" spans="1:4" x14ac:dyDescent="0.55000000000000004">
      <c r="A49" s="4" t="s">
        <v>49</v>
      </c>
      <c r="B49" s="4">
        <v>359</v>
      </c>
      <c r="C49" s="4">
        <v>367</v>
      </c>
      <c r="D49" s="4">
        <v>726</v>
      </c>
    </row>
    <row r="50" spans="1:4" x14ac:dyDescent="0.55000000000000004">
      <c r="A50" s="4" t="s">
        <v>50</v>
      </c>
      <c r="B50" s="4">
        <v>349</v>
      </c>
      <c r="C50" s="4">
        <v>359</v>
      </c>
      <c r="D50" s="4">
        <v>708</v>
      </c>
    </row>
    <row r="51" spans="1:4" x14ac:dyDescent="0.55000000000000004">
      <c r="A51" s="4" t="s">
        <v>51</v>
      </c>
      <c r="B51" s="4">
        <v>335</v>
      </c>
      <c r="C51" s="4">
        <v>348</v>
      </c>
      <c r="D51" s="4">
        <v>683</v>
      </c>
    </row>
    <row r="52" spans="1:4" x14ac:dyDescent="0.55000000000000004">
      <c r="A52" s="4" t="s">
        <v>52</v>
      </c>
      <c r="B52" s="4">
        <v>360</v>
      </c>
      <c r="C52" s="4">
        <v>313</v>
      </c>
      <c r="D52" s="4">
        <v>673</v>
      </c>
    </row>
    <row r="53" spans="1:4" x14ac:dyDescent="0.55000000000000004">
      <c r="A53" s="4" t="s">
        <v>53</v>
      </c>
      <c r="B53" s="4">
        <v>313</v>
      </c>
      <c r="C53" s="4">
        <v>345</v>
      </c>
      <c r="D53" s="4">
        <v>658</v>
      </c>
    </row>
    <row r="54" spans="1:4" x14ac:dyDescent="0.55000000000000004">
      <c r="A54" s="4" t="s">
        <v>54</v>
      </c>
      <c r="B54" s="4">
        <v>331</v>
      </c>
      <c r="C54" s="4">
        <v>314</v>
      </c>
      <c r="D54" s="4">
        <v>645</v>
      </c>
    </row>
    <row r="55" spans="1:4" x14ac:dyDescent="0.55000000000000004">
      <c r="A55" s="4" t="s">
        <v>55</v>
      </c>
      <c r="B55" s="4">
        <v>295</v>
      </c>
      <c r="C55" s="4">
        <v>280</v>
      </c>
      <c r="D55" s="4">
        <v>575</v>
      </c>
    </row>
    <row r="56" spans="1:4" x14ac:dyDescent="0.55000000000000004">
      <c r="A56" s="4" t="s">
        <v>56</v>
      </c>
      <c r="B56" s="4">
        <v>310</v>
      </c>
      <c r="C56" s="4">
        <v>288</v>
      </c>
      <c r="D56" s="4">
        <v>598</v>
      </c>
    </row>
    <row r="57" spans="1:4" x14ac:dyDescent="0.55000000000000004">
      <c r="A57" s="4" t="s">
        <v>57</v>
      </c>
      <c r="B57" s="4">
        <v>258</v>
      </c>
      <c r="C57" s="4">
        <v>252</v>
      </c>
      <c r="D57" s="4">
        <v>510</v>
      </c>
    </row>
    <row r="58" spans="1:4" x14ac:dyDescent="0.55000000000000004">
      <c r="A58" s="4" t="s">
        <v>58</v>
      </c>
      <c r="B58" s="4">
        <v>256</v>
      </c>
      <c r="C58" s="4">
        <v>203</v>
      </c>
      <c r="D58" s="4">
        <v>459</v>
      </c>
    </row>
    <row r="59" spans="1:4" x14ac:dyDescent="0.55000000000000004">
      <c r="A59" s="4" t="s">
        <v>59</v>
      </c>
      <c r="B59" s="4">
        <v>262</v>
      </c>
      <c r="C59" s="4">
        <v>263</v>
      </c>
      <c r="D59" s="4">
        <v>525</v>
      </c>
    </row>
    <row r="60" spans="1:4" x14ac:dyDescent="0.55000000000000004">
      <c r="A60" s="4" t="s">
        <v>60</v>
      </c>
      <c r="B60" s="4">
        <v>238</v>
      </c>
      <c r="C60" s="4">
        <v>232</v>
      </c>
      <c r="D60" s="4">
        <v>470</v>
      </c>
    </row>
    <row r="61" spans="1:4" x14ac:dyDescent="0.55000000000000004">
      <c r="A61" s="4" t="s">
        <v>61</v>
      </c>
      <c r="B61" s="4">
        <v>192</v>
      </c>
      <c r="C61" s="4">
        <v>175</v>
      </c>
      <c r="D61" s="4">
        <v>367</v>
      </c>
    </row>
    <row r="62" spans="1:4" x14ac:dyDescent="0.55000000000000004">
      <c r="A62" s="4" t="s">
        <v>62</v>
      </c>
      <c r="B62" s="4">
        <v>193</v>
      </c>
      <c r="C62" s="4">
        <v>207</v>
      </c>
      <c r="D62" s="4">
        <v>400</v>
      </c>
    </row>
    <row r="63" spans="1:4" x14ac:dyDescent="0.55000000000000004">
      <c r="A63" s="4" t="s">
        <v>63</v>
      </c>
      <c r="B63" s="4">
        <v>173</v>
      </c>
      <c r="C63" s="4">
        <v>156</v>
      </c>
      <c r="D63" s="4">
        <v>329</v>
      </c>
    </row>
    <row r="64" spans="1:4" x14ac:dyDescent="0.55000000000000004">
      <c r="A64" s="4" t="s">
        <v>64</v>
      </c>
      <c r="B64" s="4">
        <v>209</v>
      </c>
      <c r="C64" s="4">
        <v>174</v>
      </c>
      <c r="D64" s="4">
        <v>383</v>
      </c>
    </row>
    <row r="65" spans="1:4" x14ac:dyDescent="0.55000000000000004">
      <c r="A65" s="4" t="s">
        <v>65</v>
      </c>
      <c r="B65" s="4">
        <v>197</v>
      </c>
      <c r="C65" s="4">
        <v>201</v>
      </c>
      <c r="D65" s="4">
        <v>398</v>
      </c>
    </row>
    <row r="66" spans="1:4" x14ac:dyDescent="0.55000000000000004">
      <c r="A66" s="4" t="s">
        <v>66</v>
      </c>
      <c r="B66" s="4">
        <v>167</v>
      </c>
      <c r="C66" s="4">
        <v>164</v>
      </c>
      <c r="D66" s="4">
        <v>331</v>
      </c>
    </row>
    <row r="67" spans="1:4" x14ac:dyDescent="0.55000000000000004">
      <c r="A67" s="4" t="s">
        <v>67</v>
      </c>
      <c r="B67" s="4">
        <v>157</v>
      </c>
      <c r="C67" s="4">
        <v>175</v>
      </c>
      <c r="D67" s="4">
        <v>332</v>
      </c>
    </row>
    <row r="68" spans="1:4" x14ac:dyDescent="0.55000000000000004">
      <c r="A68" s="4" t="s">
        <v>68</v>
      </c>
      <c r="B68" s="4">
        <v>132</v>
      </c>
      <c r="C68" s="4">
        <v>154</v>
      </c>
      <c r="D68" s="4">
        <v>286</v>
      </c>
    </row>
    <row r="69" spans="1:4" x14ac:dyDescent="0.55000000000000004">
      <c r="A69" s="4" t="s">
        <v>69</v>
      </c>
      <c r="B69" s="4">
        <v>127</v>
      </c>
      <c r="C69" s="4">
        <v>139</v>
      </c>
      <c r="D69" s="4">
        <v>266</v>
      </c>
    </row>
    <row r="70" spans="1:4" x14ac:dyDescent="0.55000000000000004">
      <c r="A70" s="4" t="s">
        <v>70</v>
      </c>
      <c r="B70" s="4">
        <v>134</v>
      </c>
      <c r="C70" s="4">
        <v>160</v>
      </c>
      <c r="D70" s="4">
        <v>294</v>
      </c>
    </row>
    <row r="71" spans="1:4" x14ac:dyDescent="0.55000000000000004">
      <c r="A71" s="4" t="s">
        <v>71</v>
      </c>
      <c r="B71" s="4">
        <v>113</v>
      </c>
      <c r="C71" s="4">
        <v>120</v>
      </c>
      <c r="D71" s="4">
        <v>233</v>
      </c>
    </row>
    <row r="72" spans="1:4" x14ac:dyDescent="0.55000000000000004">
      <c r="A72" s="4" t="s">
        <v>72</v>
      </c>
      <c r="B72" s="4">
        <v>112</v>
      </c>
      <c r="C72" s="4">
        <v>120</v>
      </c>
      <c r="D72" s="4">
        <v>232</v>
      </c>
    </row>
    <row r="73" spans="1:4" x14ac:dyDescent="0.55000000000000004">
      <c r="A73" s="4" t="s">
        <v>73</v>
      </c>
      <c r="B73" s="4">
        <v>100</v>
      </c>
      <c r="C73" s="4">
        <v>124</v>
      </c>
      <c r="D73" s="4">
        <v>224</v>
      </c>
    </row>
    <row r="74" spans="1:4" x14ac:dyDescent="0.55000000000000004">
      <c r="A74" s="4" t="s">
        <v>74</v>
      </c>
      <c r="B74" s="4">
        <v>93</v>
      </c>
      <c r="C74" s="4">
        <v>95</v>
      </c>
      <c r="D74" s="4">
        <v>188</v>
      </c>
    </row>
    <row r="75" spans="1:4" x14ac:dyDescent="0.55000000000000004">
      <c r="A75" s="4" t="s">
        <v>75</v>
      </c>
      <c r="B75" s="4">
        <v>107</v>
      </c>
      <c r="C75" s="4">
        <v>88</v>
      </c>
      <c r="D75" s="4">
        <v>195</v>
      </c>
    </row>
    <row r="76" spans="1:4" x14ac:dyDescent="0.55000000000000004">
      <c r="A76" s="4" t="s">
        <v>76</v>
      </c>
      <c r="B76" s="4">
        <v>75</v>
      </c>
      <c r="C76" s="4">
        <v>105</v>
      </c>
      <c r="D76" s="4">
        <v>180</v>
      </c>
    </row>
    <row r="77" spans="1:4" x14ac:dyDescent="0.55000000000000004">
      <c r="A77" s="4" t="s">
        <v>77</v>
      </c>
      <c r="B77" s="4">
        <v>82</v>
      </c>
      <c r="C77" s="4">
        <v>85</v>
      </c>
      <c r="D77" s="4">
        <v>167</v>
      </c>
    </row>
    <row r="78" spans="1:4" x14ac:dyDescent="0.55000000000000004">
      <c r="A78" s="4" t="s">
        <v>78</v>
      </c>
      <c r="B78" s="4">
        <v>87</v>
      </c>
      <c r="C78" s="4">
        <v>84</v>
      </c>
      <c r="D78" s="4">
        <v>171</v>
      </c>
    </row>
    <row r="79" spans="1:4" x14ac:dyDescent="0.55000000000000004">
      <c r="A79" s="4" t="s">
        <v>79</v>
      </c>
      <c r="B79" s="4">
        <v>82</v>
      </c>
      <c r="C79" s="4">
        <v>84</v>
      </c>
      <c r="D79" s="4">
        <v>166</v>
      </c>
    </row>
    <row r="80" spans="1:4" x14ac:dyDescent="0.55000000000000004">
      <c r="A80" s="4" t="s">
        <v>80</v>
      </c>
      <c r="B80" s="4">
        <v>78</v>
      </c>
      <c r="C80" s="4">
        <v>69</v>
      </c>
      <c r="D80" s="4">
        <v>147</v>
      </c>
    </row>
    <row r="81" spans="1:4" x14ac:dyDescent="0.55000000000000004">
      <c r="A81" s="4" t="s">
        <v>81</v>
      </c>
      <c r="B81" s="4">
        <v>73</v>
      </c>
      <c r="C81" s="4">
        <v>79</v>
      </c>
      <c r="D81" s="4">
        <v>152</v>
      </c>
    </row>
    <row r="82" spans="1:4" x14ac:dyDescent="0.55000000000000004">
      <c r="A82" s="4" t="s">
        <v>82</v>
      </c>
      <c r="B82" s="4">
        <v>51</v>
      </c>
      <c r="C82" s="4">
        <v>55</v>
      </c>
      <c r="D82" s="4">
        <v>106</v>
      </c>
    </row>
    <row r="83" spans="1:4" x14ac:dyDescent="0.55000000000000004">
      <c r="A83" s="4" t="s">
        <v>83</v>
      </c>
      <c r="B83" s="4">
        <v>51</v>
      </c>
      <c r="C83" s="4">
        <v>63</v>
      </c>
      <c r="D83" s="4">
        <v>114</v>
      </c>
    </row>
    <row r="84" spans="1:4" x14ac:dyDescent="0.55000000000000004">
      <c r="A84" s="4" t="s">
        <v>84</v>
      </c>
      <c r="B84" s="4">
        <v>57</v>
      </c>
      <c r="C84" s="4">
        <v>47</v>
      </c>
      <c r="D84" s="4">
        <v>104</v>
      </c>
    </row>
    <row r="85" spans="1:4" x14ac:dyDescent="0.55000000000000004">
      <c r="A85" s="4" t="s">
        <v>85</v>
      </c>
      <c r="B85" s="4">
        <v>33</v>
      </c>
      <c r="C85" s="4">
        <v>42</v>
      </c>
      <c r="D85" s="4">
        <v>75</v>
      </c>
    </row>
    <row r="86" spans="1:4" x14ac:dyDescent="0.55000000000000004">
      <c r="A86" s="4" t="s">
        <v>86</v>
      </c>
      <c r="B86" s="4">
        <v>38</v>
      </c>
      <c r="C86" s="4">
        <v>42</v>
      </c>
      <c r="D86" s="4">
        <v>80</v>
      </c>
    </row>
    <row r="87" spans="1:4" x14ac:dyDescent="0.55000000000000004">
      <c r="A87" s="4" t="s">
        <v>87</v>
      </c>
      <c r="B87" s="4">
        <v>24</v>
      </c>
      <c r="C87" s="4">
        <v>36</v>
      </c>
      <c r="D87" s="4">
        <v>60</v>
      </c>
    </row>
    <row r="88" spans="1:4" x14ac:dyDescent="0.55000000000000004">
      <c r="A88" s="4" t="s">
        <v>88</v>
      </c>
      <c r="B88" s="4">
        <v>31</v>
      </c>
      <c r="C88" s="4">
        <v>34</v>
      </c>
      <c r="D88" s="4">
        <v>65</v>
      </c>
    </row>
    <row r="89" spans="1:4" x14ac:dyDescent="0.55000000000000004">
      <c r="A89" s="4" t="s">
        <v>89</v>
      </c>
      <c r="B89" s="4">
        <v>19</v>
      </c>
      <c r="C89" s="4">
        <v>21</v>
      </c>
      <c r="D89" s="4">
        <v>40</v>
      </c>
    </row>
    <row r="90" spans="1:4" x14ac:dyDescent="0.55000000000000004">
      <c r="A90" s="4" t="s">
        <v>90</v>
      </c>
      <c r="B90" s="4">
        <v>23</v>
      </c>
      <c r="C90" s="4">
        <v>27</v>
      </c>
      <c r="D90" s="4">
        <v>50</v>
      </c>
    </row>
    <row r="91" spans="1:4" x14ac:dyDescent="0.55000000000000004">
      <c r="A91" s="4" t="s">
        <v>91</v>
      </c>
      <c r="B91" s="4">
        <v>11</v>
      </c>
      <c r="C91" s="4">
        <v>15</v>
      </c>
      <c r="D91" s="4">
        <v>26</v>
      </c>
    </row>
    <row r="92" spans="1:4" x14ac:dyDescent="0.55000000000000004">
      <c r="A92" s="4" t="s">
        <v>92</v>
      </c>
      <c r="B92" s="4">
        <v>11</v>
      </c>
      <c r="C92" s="4">
        <v>9</v>
      </c>
      <c r="D92" s="4">
        <v>20</v>
      </c>
    </row>
    <row r="93" spans="1:4" x14ac:dyDescent="0.55000000000000004">
      <c r="A93" s="4" t="s">
        <v>93</v>
      </c>
      <c r="B93" s="4">
        <v>6</v>
      </c>
      <c r="C93" s="4">
        <v>14</v>
      </c>
      <c r="D93" s="4">
        <v>20</v>
      </c>
    </row>
    <row r="94" spans="1:4" x14ac:dyDescent="0.55000000000000004">
      <c r="A94" s="4" t="s">
        <v>94</v>
      </c>
      <c r="B94" s="4">
        <v>2</v>
      </c>
      <c r="C94" s="4">
        <v>6</v>
      </c>
      <c r="D94" s="4">
        <v>8</v>
      </c>
    </row>
    <row r="95" spans="1:4" x14ac:dyDescent="0.55000000000000004">
      <c r="A95" s="4" t="s">
        <v>95</v>
      </c>
      <c r="B95" s="4">
        <v>3</v>
      </c>
      <c r="C95" s="4">
        <v>11</v>
      </c>
      <c r="D95" s="4">
        <v>14</v>
      </c>
    </row>
    <row r="96" spans="1:4" x14ac:dyDescent="0.55000000000000004">
      <c r="A96" s="4" t="s">
        <v>96</v>
      </c>
      <c r="B96" s="4">
        <v>4</v>
      </c>
      <c r="C96" s="4">
        <v>2</v>
      </c>
      <c r="D96" s="4">
        <v>6</v>
      </c>
    </row>
    <row r="97" spans="1:4" x14ac:dyDescent="0.55000000000000004">
      <c r="A97" s="4" t="s">
        <v>97</v>
      </c>
      <c r="B97" s="4">
        <v>4</v>
      </c>
      <c r="C97" s="4">
        <v>4</v>
      </c>
      <c r="D97" s="4">
        <v>8</v>
      </c>
    </row>
    <row r="98" spans="1:4" x14ac:dyDescent="0.55000000000000004">
      <c r="A98" s="4" t="s">
        <v>98</v>
      </c>
      <c r="B98" s="4">
        <v>5</v>
      </c>
      <c r="C98" s="4">
        <v>5</v>
      </c>
      <c r="D98" s="4">
        <v>10</v>
      </c>
    </row>
    <row r="99" spans="1:4" x14ac:dyDescent="0.55000000000000004">
      <c r="A99" s="4" t="s">
        <v>99</v>
      </c>
      <c r="B99" s="4">
        <v>1</v>
      </c>
      <c r="C99" s="4">
        <v>3</v>
      </c>
      <c r="D99" s="4">
        <v>4</v>
      </c>
    </row>
    <row r="100" spans="1:4" x14ac:dyDescent="0.55000000000000004">
      <c r="A100" s="4" t="s">
        <v>100</v>
      </c>
      <c r="B100" s="4">
        <v>1</v>
      </c>
      <c r="C100" s="4">
        <v>3</v>
      </c>
      <c r="D100" s="4">
        <v>4</v>
      </c>
    </row>
    <row r="101" spans="1:4" x14ac:dyDescent="0.55000000000000004">
      <c r="A101" s="4" t="s">
        <v>101</v>
      </c>
      <c r="B101" s="4">
        <v>1</v>
      </c>
      <c r="C101" s="4">
        <v>0</v>
      </c>
      <c r="D101" s="4">
        <v>1</v>
      </c>
    </row>
    <row r="102" spans="1:4" x14ac:dyDescent="0.55000000000000004">
      <c r="A102" s="4" t="s">
        <v>102</v>
      </c>
      <c r="B102" s="4">
        <v>0</v>
      </c>
      <c r="C102" s="4">
        <v>2</v>
      </c>
      <c r="D102" s="4">
        <v>2</v>
      </c>
    </row>
    <row r="103" spans="1:4" x14ac:dyDescent="0.55000000000000004">
      <c r="A103" s="4" t="s">
        <v>103</v>
      </c>
      <c r="B103" s="4">
        <v>2</v>
      </c>
      <c r="C103" s="4">
        <v>0</v>
      </c>
      <c r="D103" s="4">
        <v>2</v>
      </c>
    </row>
    <row r="104" spans="1:4" x14ac:dyDescent="0.55000000000000004">
      <c r="A104" s="4" t="s">
        <v>104</v>
      </c>
      <c r="B104" s="4">
        <v>1</v>
      </c>
      <c r="C104" s="4">
        <v>1</v>
      </c>
      <c r="D104" s="4">
        <v>2</v>
      </c>
    </row>
    <row r="105" spans="1:4" ht="48" x14ac:dyDescent="0.55000000000000004">
      <c r="A105" s="4" t="s">
        <v>105</v>
      </c>
      <c r="B105" s="4">
        <v>6</v>
      </c>
      <c r="C105" s="4">
        <v>6</v>
      </c>
      <c r="D105" s="4">
        <v>12</v>
      </c>
    </row>
    <row r="106" spans="1:4" x14ac:dyDescent="0.55000000000000004">
      <c r="A106" s="5" t="s">
        <v>106</v>
      </c>
      <c r="B106" s="11">
        <v>14</v>
      </c>
      <c r="C106" s="11">
        <v>12</v>
      </c>
      <c r="D106" s="11">
        <v>26</v>
      </c>
    </row>
    <row r="107" spans="1:4" x14ac:dyDescent="0.55000000000000004">
      <c r="A107" s="5" t="s">
        <v>107</v>
      </c>
      <c r="B107" s="11">
        <v>157</v>
      </c>
      <c r="C107" s="11">
        <v>124</v>
      </c>
      <c r="D107" s="11">
        <v>281</v>
      </c>
    </row>
    <row r="108" spans="1:4" x14ac:dyDescent="0.55000000000000004">
      <c r="A108" s="5" t="s">
        <v>108</v>
      </c>
      <c r="B108" s="11">
        <v>32</v>
      </c>
      <c r="C108" s="11">
        <v>5</v>
      </c>
      <c r="D108" s="11">
        <v>37</v>
      </c>
    </row>
    <row r="109" spans="1:4" x14ac:dyDescent="0.55000000000000004">
      <c r="A109" s="5" t="s">
        <v>109</v>
      </c>
      <c r="B109" s="11">
        <v>0</v>
      </c>
      <c r="C109" s="11">
        <v>0</v>
      </c>
      <c r="D109" s="11">
        <v>0</v>
      </c>
    </row>
    <row r="110" spans="1:4" x14ac:dyDescent="0.55000000000000004">
      <c r="A110" s="11" t="s">
        <v>2</v>
      </c>
      <c r="B110" s="11">
        <f>SUM(B4:B109)</f>
        <v>23254</v>
      </c>
      <c r="C110" s="11">
        <f>SUM(C4:C109)</f>
        <v>22672</v>
      </c>
      <c r="D110" s="11">
        <f>SUM(D4:D109)</f>
        <v>45926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J110"/>
  <sheetViews>
    <sheetView topLeftCell="A5" workbookViewId="0">
      <selection activeCell="G2" sqref="G2:J20"/>
    </sheetView>
  </sheetViews>
  <sheetFormatPr defaultRowHeight="24" x14ac:dyDescent="0.55000000000000004"/>
  <cols>
    <col min="7" max="10" width="9" style="1"/>
  </cols>
  <sheetData>
    <row r="2" spans="1:10" x14ac:dyDescent="0.55000000000000004">
      <c r="A2" s="1"/>
      <c r="B2" s="37" t="s">
        <v>152</v>
      </c>
      <c r="C2" s="37"/>
      <c r="D2" s="37"/>
      <c r="G2" s="1" t="s">
        <v>208</v>
      </c>
    </row>
    <row r="3" spans="1:10" x14ac:dyDescent="0.55000000000000004">
      <c r="A3" s="2" t="s">
        <v>3</v>
      </c>
      <c r="B3" s="2" t="s">
        <v>0</v>
      </c>
      <c r="C3" s="2" t="s">
        <v>1</v>
      </c>
      <c r="D3" s="2" t="s">
        <v>2</v>
      </c>
      <c r="G3" s="32" t="s">
        <v>182</v>
      </c>
      <c r="H3" s="5">
        <f>B4</f>
        <v>45</v>
      </c>
      <c r="I3" s="5">
        <f>C4</f>
        <v>51</v>
      </c>
      <c r="J3" s="5">
        <f>D4</f>
        <v>96</v>
      </c>
    </row>
    <row r="4" spans="1:10" ht="22.5" customHeight="1" x14ac:dyDescent="0.55000000000000004">
      <c r="A4" s="4" t="s">
        <v>4</v>
      </c>
      <c r="B4" s="4">
        <v>45</v>
      </c>
      <c r="C4" s="4">
        <v>51</v>
      </c>
      <c r="D4" s="4">
        <v>96</v>
      </c>
      <c r="G4" s="33" t="s">
        <v>183</v>
      </c>
      <c r="H4" s="5">
        <f>SUM(B5:B8)</f>
        <v>278</v>
      </c>
      <c r="I4" s="5">
        <f t="shared" ref="I4:J4" si="0">SUM(C5:C8)</f>
        <v>225</v>
      </c>
      <c r="J4" s="5">
        <f t="shared" si="0"/>
        <v>503</v>
      </c>
    </row>
    <row r="5" spans="1:10" x14ac:dyDescent="0.55000000000000004">
      <c r="A5" s="4" t="s">
        <v>5</v>
      </c>
      <c r="B5" s="4">
        <v>66</v>
      </c>
      <c r="C5" s="4">
        <v>64</v>
      </c>
      <c r="D5" s="4">
        <v>130</v>
      </c>
      <c r="G5" s="33" t="s">
        <v>184</v>
      </c>
      <c r="H5" s="5">
        <f>SUM(B9:B13)</f>
        <v>331</v>
      </c>
      <c r="I5" s="5">
        <f t="shared" ref="I5:J5" si="1">SUM(C9:C13)</f>
        <v>283</v>
      </c>
      <c r="J5" s="5">
        <f t="shared" si="1"/>
        <v>614</v>
      </c>
    </row>
    <row r="6" spans="1:10" x14ac:dyDescent="0.55000000000000004">
      <c r="A6" s="4" t="s">
        <v>6</v>
      </c>
      <c r="B6" s="4">
        <v>79</v>
      </c>
      <c r="C6" s="4">
        <v>43</v>
      </c>
      <c r="D6" s="4">
        <v>122</v>
      </c>
      <c r="G6" s="33" t="s">
        <v>185</v>
      </c>
      <c r="H6" s="5">
        <f>SUM(B14:B18)</f>
        <v>333</v>
      </c>
      <c r="I6" s="5">
        <f t="shared" ref="I6:J6" si="2">SUM(C14:C18)</f>
        <v>331</v>
      </c>
      <c r="J6" s="5">
        <f t="shared" si="2"/>
        <v>664</v>
      </c>
    </row>
    <row r="7" spans="1:10" x14ac:dyDescent="0.55000000000000004">
      <c r="A7" s="4" t="s">
        <v>7</v>
      </c>
      <c r="B7" s="4">
        <v>70</v>
      </c>
      <c r="C7" s="4">
        <v>62</v>
      </c>
      <c r="D7" s="4">
        <v>132</v>
      </c>
      <c r="G7" s="33" t="s">
        <v>186</v>
      </c>
      <c r="H7" s="5">
        <f>SUM(B19:B23)</f>
        <v>409</v>
      </c>
      <c r="I7" s="5">
        <f t="shared" ref="I7:J7" si="3">SUM(C19:C23)</f>
        <v>345</v>
      </c>
      <c r="J7" s="5">
        <f t="shared" si="3"/>
        <v>754</v>
      </c>
    </row>
    <row r="8" spans="1:10" x14ac:dyDescent="0.55000000000000004">
      <c r="A8" s="4" t="s">
        <v>8</v>
      </c>
      <c r="B8" s="4">
        <v>63</v>
      </c>
      <c r="C8" s="4">
        <v>56</v>
      </c>
      <c r="D8" s="4">
        <v>119</v>
      </c>
      <c r="G8" s="33" t="s">
        <v>187</v>
      </c>
      <c r="H8" s="5">
        <f>SUM(B24:B28)</f>
        <v>435</v>
      </c>
      <c r="I8" s="5">
        <f t="shared" ref="I8:J8" si="4">SUM(C24:C28)</f>
        <v>411</v>
      </c>
      <c r="J8" s="5">
        <f t="shared" si="4"/>
        <v>846</v>
      </c>
    </row>
    <row r="9" spans="1:10" x14ac:dyDescent="0.55000000000000004">
      <c r="A9" s="4" t="s">
        <v>9</v>
      </c>
      <c r="B9" s="4">
        <v>65</v>
      </c>
      <c r="C9" s="4">
        <v>52</v>
      </c>
      <c r="D9" s="4">
        <v>117</v>
      </c>
      <c r="G9" s="33" t="s">
        <v>188</v>
      </c>
      <c r="H9" s="5">
        <f>SUM(B29:B33)</f>
        <v>493</v>
      </c>
      <c r="I9" s="5">
        <f t="shared" ref="I9:J9" si="5">SUM(C29:C33)</f>
        <v>444</v>
      </c>
      <c r="J9" s="5">
        <f t="shared" si="5"/>
        <v>937</v>
      </c>
    </row>
    <row r="10" spans="1:10" x14ac:dyDescent="0.55000000000000004">
      <c r="A10" s="4" t="s">
        <v>10</v>
      </c>
      <c r="B10" s="4">
        <v>75</v>
      </c>
      <c r="C10" s="4">
        <v>50</v>
      </c>
      <c r="D10" s="4">
        <v>125</v>
      </c>
      <c r="G10" s="33" t="s">
        <v>189</v>
      </c>
      <c r="H10" s="5">
        <f>SUM(B34:B38)</f>
        <v>462</v>
      </c>
      <c r="I10" s="5">
        <f t="shared" ref="I10:J10" si="6">SUM(C34:C38)</f>
        <v>454</v>
      </c>
      <c r="J10" s="5">
        <f t="shared" si="6"/>
        <v>916</v>
      </c>
    </row>
    <row r="11" spans="1:10" x14ac:dyDescent="0.55000000000000004">
      <c r="A11" s="4" t="s">
        <v>11</v>
      </c>
      <c r="B11" s="4">
        <v>70</v>
      </c>
      <c r="C11" s="4">
        <v>63</v>
      </c>
      <c r="D11" s="4">
        <v>133</v>
      </c>
      <c r="G11" s="33" t="s">
        <v>190</v>
      </c>
      <c r="H11" s="5">
        <f>SUM(B39:B43)</f>
        <v>477</v>
      </c>
      <c r="I11" s="5">
        <f t="shared" ref="I11:J11" si="7">SUM(C39:C43)</f>
        <v>467</v>
      </c>
      <c r="J11" s="5">
        <f t="shared" si="7"/>
        <v>944</v>
      </c>
    </row>
    <row r="12" spans="1:10" x14ac:dyDescent="0.55000000000000004">
      <c r="A12" s="4" t="s">
        <v>12</v>
      </c>
      <c r="B12" s="4">
        <v>62</v>
      </c>
      <c r="C12" s="4">
        <v>58</v>
      </c>
      <c r="D12" s="4">
        <v>120</v>
      </c>
      <c r="G12" s="33" t="s">
        <v>191</v>
      </c>
      <c r="H12" s="5">
        <f>SUM(B44:B48)</f>
        <v>533</v>
      </c>
      <c r="I12" s="5">
        <f t="shared" ref="I12:J12" si="8">SUM(C44:C48)</f>
        <v>520</v>
      </c>
      <c r="J12" s="5">
        <f t="shared" si="8"/>
        <v>1053</v>
      </c>
    </row>
    <row r="13" spans="1:10" x14ac:dyDescent="0.55000000000000004">
      <c r="A13" s="4" t="s">
        <v>13</v>
      </c>
      <c r="B13" s="4">
        <v>59</v>
      </c>
      <c r="C13" s="4">
        <v>60</v>
      </c>
      <c r="D13" s="4">
        <v>119</v>
      </c>
      <c r="G13" s="33" t="s">
        <v>192</v>
      </c>
      <c r="H13" s="5">
        <f>SUM(B49:B53)</f>
        <v>551</v>
      </c>
      <c r="I13" s="5">
        <f t="shared" ref="I13:J13" si="9">SUM(C49:C53)</f>
        <v>529</v>
      </c>
      <c r="J13" s="5">
        <f t="shared" si="9"/>
        <v>1080</v>
      </c>
    </row>
    <row r="14" spans="1:10" x14ac:dyDescent="0.55000000000000004">
      <c r="A14" s="4" t="s">
        <v>14</v>
      </c>
      <c r="B14" s="4">
        <v>65</v>
      </c>
      <c r="C14" s="4">
        <v>59</v>
      </c>
      <c r="D14" s="4">
        <v>124</v>
      </c>
      <c r="G14" s="33" t="s">
        <v>193</v>
      </c>
      <c r="H14" s="5">
        <f>SUM(B54:B58)</f>
        <v>549</v>
      </c>
      <c r="I14" s="5">
        <f t="shared" ref="I14:J14" si="10">SUM(C54:C58)</f>
        <v>565</v>
      </c>
      <c r="J14" s="5">
        <f t="shared" si="10"/>
        <v>1114</v>
      </c>
    </row>
    <row r="15" spans="1:10" x14ac:dyDescent="0.55000000000000004">
      <c r="A15" s="4" t="s">
        <v>15</v>
      </c>
      <c r="B15" s="4">
        <v>67</v>
      </c>
      <c r="C15" s="4">
        <v>81</v>
      </c>
      <c r="D15" s="4">
        <v>148</v>
      </c>
      <c r="G15" s="33" t="s">
        <v>194</v>
      </c>
      <c r="H15" s="5">
        <f>SUM(B59:B63)</f>
        <v>368</v>
      </c>
      <c r="I15" s="5">
        <f t="shared" ref="I15:J15" si="11">SUM(C59:C63)</f>
        <v>508</v>
      </c>
      <c r="J15" s="5">
        <f t="shared" si="11"/>
        <v>876</v>
      </c>
    </row>
    <row r="16" spans="1:10" x14ac:dyDescent="0.55000000000000004">
      <c r="A16" s="4" t="s">
        <v>16</v>
      </c>
      <c r="B16" s="4">
        <v>74</v>
      </c>
      <c r="C16" s="4">
        <v>55</v>
      </c>
      <c r="D16" s="4">
        <v>129</v>
      </c>
      <c r="G16" s="33" t="s">
        <v>195</v>
      </c>
      <c r="H16" s="5">
        <f>SUM(B64:B68)</f>
        <v>337</v>
      </c>
      <c r="I16" s="5">
        <f t="shared" ref="I16:J16" si="12">SUM(C64:C68)</f>
        <v>375</v>
      </c>
      <c r="J16" s="5">
        <f t="shared" si="12"/>
        <v>712</v>
      </c>
    </row>
    <row r="17" spans="1:10" x14ac:dyDescent="0.55000000000000004">
      <c r="A17" s="4" t="s">
        <v>17</v>
      </c>
      <c r="B17" s="4">
        <v>64</v>
      </c>
      <c r="C17" s="4">
        <v>71</v>
      </c>
      <c r="D17" s="4">
        <v>135</v>
      </c>
      <c r="G17" s="33" t="s">
        <v>196</v>
      </c>
      <c r="H17" s="5">
        <f>SUM(B69:B73)</f>
        <v>255</v>
      </c>
      <c r="I17" s="5">
        <f t="shared" ref="I17:J17" si="13">SUM(C69:C73)</f>
        <v>316</v>
      </c>
      <c r="J17" s="5">
        <f t="shared" si="13"/>
        <v>571</v>
      </c>
    </row>
    <row r="18" spans="1:10" x14ac:dyDescent="0.55000000000000004">
      <c r="A18" s="4" t="s">
        <v>18</v>
      </c>
      <c r="B18" s="4">
        <v>63</v>
      </c>
      <c r="C18" s="4">
        <v>65</v>
      </c>
      <c r="D18" s="4">
        <v>128</v>
      </c>
      <c r="G18" s="33" t="s">
        <v>197</v>
      </c>
      <c r="H18" s="5">
        <f>SUM(B74:B78)</f>
        <v>191</v>
      </c>
      <c r="I18" s="5">
        <f t="shared" ref="I18:J18" si="14">SUM(C74:C78)</f>
        <v>290</v>
      </c>
      <c r="J18" s="5">
        <f t="shared" si="14"/>
        <v>481</v>
      </c>
    </row>
    <row r="19" spans="1:10" x14ac:dyDescent="0.55000000000000004">
      <c r="A19" s="4" t="s">
        <v>19</v>
      </c>
      <c r="B19" s="4">
        <v>74</v>
      </c>
      <c r="C19" s="4">
        <v>60</v>
      </c>
      <c r="D19" s="4">
        <v>134</v>
      </c>
      <c r="G19" s="33" t="s">
        <v>198</v>
      </c>
      <c r="H19" s="5">
        <f>SUM(B79:B109)</f>
        <v>397</v>
      </c>
      <c r="I19" s="5">
        <f t="shared" ref="I19:J19" si="15">SUM(C79:C109)</f>
        <v>620</v>
      </c>
      <c r="J19" s="5">
        <f t="shared" si="15"/>
        <v>1017</v>
      </c>
    </row>
    <row r="20" spans="1:10" x14ac:dyDescent="0.55000000000000004">
      <c r="A20" s="4" t="s">
        <v>20</v>
      </c>
      <c r="B20" s="4">
        <v>63</v>
      </c>
      <c r="C20" s="4">
        <v>69</v>
      </c>
      <c r="D20" s="4">
        <v>132</v>
      </c>
      <c r="H20" s="1">
        <f>SUM(H3:H19)</f>
        <v>6444</v>
      </c>
      <c r="I20" s="1">
        <f>SUM(I3:I19)</f>
        <v>6734</v>
      </c>
      <c r="J20" s="1">
        <f>SUM(J3:J19)</f>
        <v>13178</v>
      </c>
    </row>
    <row r="21" spans="1:10" x14ac:dyDescent="0.55000000000000004">
      <c r="A21" s="4" t="s">
        <v>21</v>
      </c>
      <c r="B21" s="4">
        <v>82</v>
      </c>
      <c r="C21" s="4">
        <v>82</v>
      </c>
      <c r="D21" s="4">
        <v>164</v>
      </c>
    </row>
    <row r="22" spans="1:10" x14ac:dyDescent="0.55000000000000004">
      <c r="A22" s="4" t="s">
        <v>22</v>
      </c>
      <c r="B22" s="4">
        <v>97</v>
      </c>
      <c r="C22" s="4">
        <v>65</v>
      </c>
      <c r="D22" s="4">
        <v>162</v>
      </c>
    </row>
    <row r="23" spans="1:10" x14ac:dyDescent="0.55000000000000004">
      <c r="A23" s="4" t="s">
        <v>23</v>
      </c>
      <c r="B23" s="4">
        <v>93</v>
      </c>
      <c r="C23" s="4">
        <v>69</v>
      </c>
      <c r="D23" s="4">
        <v>162</v>
      </c>
    </row>
    <row r="24" spans="1:10" x14ac:dyDescent="0.55000000000000004">
      <c r="A24" s="4" t="s">
        <v>24</v>
      </c>
      <c r="B24" s="4">
        <v>99</v>
      </c>
      <c r="C24" s="4">
        <v>86</v>
      </c>
      <c r="D24" s="4">
        <v>185</v>
      </c>
    </row>
    <row r="25" spans="1:10" x14ac:dyDescent="0.55000000000000004">
      <c r="A25" s="4" t="s">
        <v>25</v>
      </c>
      <c r="B25" s="4">
        <v>73</v>
      </c>
      <c r="C25" s="4">
        <v>79</v>
      </c>
      <c r="D25" s="4">
        <v>152</v>
      </c>
    </row>
    <row r="26" spans="1:10" x14ac:dyDescent="0.55000000000000004">
      <c r="A26" s="4" t="s">
        <v>26</v>
      </c>
      <c r="B26" s="4">
        <v>89</v>
      </c>
      <c r="C26" s="4">
        <v>78</v>
      </c>
      <c r="D26" s="4">
        <v>167</v>
      </c>
    </row>
    <row r="27" spans="1:10" x14ac:dyDescent="0.55000000000000004">
      <c r="A27" s="4" t="s">
        <v>27</v>
      </c>
      <c r="B27" s="4">
        <v>92</v>
      </c>
      <c r="C27" s="4">
        <v>91</v>
      </c>
      <c r="D27" s="4">
        <v>183</v>
      </c>
    </row>
    <row r="28" spans="1:10" x14ac:dyDescent="0.55000000000000004">
      <c r="A28" s="4" t="s">
        <v>28</v>
      </c>
      <c r="B28" s="4">
        <v>82</v>
      </c>
      <c r="C28" s="4">
        <v>77</v>
      </c>
      <c r="D28" s="4">
        <v>159</v>
      </c>
    </row>
    <row r="29" spans="1:10" x14ac:dyDescent="0.55000000000000004">
      <c r="A29" s="4" t="s">
        <v>29</v>
      </c>
      <c r="B29" s="4">
        <v>106</v>
      </c>
      <c r="C29" s="4">
        <v>82</v>
      </c>
      <c r="D29" s="4">
        <v>188</v>
      </c>
    </row>
    <row r="30" spans="1:10" x14ac:dyDescent="0.55000000000000004">
      <c r="A30" s="4" t="s">
        <v>30</v>
      </c>
      <c r="B30" s="4">
        <v>95</v>
      </c>
      <c r="C30" s="4">
        <v>93</v>
      </c>
      <c r="D30" s="4">
        <v>188</v>
      </c>
    </row>
    <row r="31" spans="1:10" x14ac:dyDescent="0.55000000000000004">
      <c r="A31" s="4" t="s">
        <v>31</v>
      </c>
      <c r="B31" s="4">
        <v>83</v>
      </c>
      <c r="C31" s="4">
        <v>98</v>
      </c>
      <c r="D31" s="4">
        <v>181</v>
      </c>
    </row>
    <row r="32" spans="1:10" x14ac:dyDescent="0.55000000000000004">
      <c r="A32" s="4" t="s">
        <v>32</v>
      </c>
      <c r="B32" s="4">
        <v>90</v>
      </c>
      <c r="C32" s="4">
        <v>75</v>
      </c>
      <c r="D32" s="4">
        <v>165</v>
      </c>
    </row>
    <row r="33" spans="1:4" x14ac:dyDescent="0.55000000000000004">
      <c r="A33" s="4" t="s">
        <v>33</v>
      </c>
      <c r="B33" s="4">
        <v>119</v>
      </c>
      <c r="C33" s="4">
        <v>96</v>
      </c>
      <c r="D33" s="4">
        <v>215</v>
      </c>
    </row>
    <row r="34" spans="1:4" x14ac:dyDescent="0.55000000000000004">
      <c r="A34" s="4" t="s">
        <v>34</v>
      </c>
      <c r="B34" s="4">
        <v>105</v>
      </c>
      <c r="C34" s="4">
        <v>86</v>
      </c>
      <c r="D34" s="4">
        <v>191</v>
      </c>
    </row>
    <row r="35" spans="1:4" x14ac:dyDescent="0.55000000000000004">
      <c r="A35" s="4" t="s">
        <v>35</v>
      </c>
      <c r="B35" s="4">
        <v>90</v>
      </c>
      <c r="C35" s="4">
        <v>101</v>
      </c>
      <c r="D35" s="4">
        <v>191</v>
      </c>
    </row>
    <row r="36" spans="1:4" x14ac:dyDescent="0.55000000000000004">
      <c r="A36" s="4" t="s">
        <v>36</v>
      </c>
      <c r="B36" s="4">
        <v>92</v>
      </c>
      <c r="C36" s="4">
        <v>96</v>
      </c>
      <c r="D36" s="4">
        <v>188</v>
      </c>
    </row>
    <row r="37" spans="1:4" x14ac:dyDescent="0.55000000000000004">
      <c r="A37" s="4" t="s">
        <v>37</v>
      </c>
      <c r="B37" s="4">
        <v>94</v>
      </c>
      <c r="C37" s="4">
        <v>91</v>
      </c>
      <c r="D37" s="4">
        <v>185</v>
      </c>
    </row>
    <row r="38" spans="1:4" x14ac:dyDescent="0.55000000000000004">
      <c r="A38" s="4" t="s">
        <v>38</v>
      </c>
      <c r="B38" s="4">
        <v>81</v>
      </c>
      <c r="C38" s="4">
        <v>80</v>
      </c>
      <c r="D38" s="4">
        <v>161</v>
      </c>
    </row>
    <row r="39" spans="1:4" x14ac:dyDescent="0.55000000000000004">
      <c r="A39" s="4" t="s">
        <v>39</v>
      </c>
      <c r="B39" s="4">
        <v>94</v>
      </c>
      <c r="C39" s="4">
        <v>103</v>
      </c>
      <c r="D39" s="4">
        <v>197</v>
      </c>
    </row>
    <row r="40" spans="1:4" x14ac:dyDescent="0.55000000000000004">
      <c r="A40" s="4" t="s">
        <v>40</v>
      </c>
      <c r="B40" s="4">
        <v>103</v>
      </c>
      <c r="C40" s="4">
        <v>93</v>
      </c>
      <c r="D40" s="4">
        <v>196</v>
      </c>
    </row>
    <row r="41" spans="1:4" x14ac:dyDescent="0.55000000000000004">
      <c r="A41" s="4" t="s">
        <v>41</v>
      </c>
      <c r="B41" s="4">
        <v>103</v>
      </c>
      <c r="C41" s="4">
        <v>87</v>
      </c>
      <c r="D41" s="4">
        <v>190</v>
      </c>
    </row>
    <row r="42" spans="1:4" x14ac:dyDescent="0.55000000000000004">
      <c r="A42" s="4" t="s">
        <v>42</v>
      </c>
      <c r="B42" s="4">
        <v>82</v>
      </c>
      <c r="C42" s="4">
        <v>97</v>
      </c>
      <c r="D42" s="4">
        <v>179</v>
      </c>
    </row>
    <row r="43" spans="1:4" x14ac:dyDescent="0.55000000000000004">
      <c r="A43" s="4" t="s">
        <v>43</v>
      </c>
      <c r="B43" s="4">
        <v>95</v>
      </c>
      <c r="C43" s="4">
        <v>87</v>
      </c>
      <c r="D43" s="4">
        <v>182</v>
      </c>
    </row>
    <row r="44" spans="1:4" x14ac:dyDescent="0.55000000000000004">
      <c r="A44" s="4" t="s">
        <v>44</v>
      </c>
      <c r="B44" s="4">
        <v>91</v>
      </c>
      <c r="C44" s="4">
        <v>111</v>
      </c>
      <c r="D44" s="4">
        <v>202</v>
      </c>
    </row>
    <row r="45" spans="1:4" x14ac:dyDescent="0.55000000000000004">
      <c r="A45" s="4" t="s">
        <v>45</v>
      </c>
      <c r="B45" s="4">
        <v>127</v>
      </c>
      <c r="C45" s="4">
        <v>106</v>
      </c>
      <c r="D45" s="4">
        <v>233</v>
      </c>
    </row>
    <row r="46" spans="1:4" x14ac:dyDescent="0.55000000000000004">
      <c r="A46" s="4" t="s">
        <v>46</v>
      </c>
      <c r="B46" s="4">
        <v>85</v>
      </c>
      <c r="C46" s="4">
        <v>102</v>
      </c>
      <c r="D46" s="4">
        <v>187</v>
      </c>
    </row>
    <row r="47" spans="1:4" x14ac:dyDescent="0.55000000000000004">
      <c r="A47" s="4" t="s">
        <v>47</v>
      </c>
      <c r="B47" s="4">
        <v>107</v>
      </c>
      <c r="C47" s="4">
        <v>89</v>
      </c>
      <c r="D47" s="4">
        <v>196</v>
      </c>
    </row>
    <row r="48" spans="1:4" x14ac:dyDescent="0.55000000000000004">
      <c r="A48" s="4" t="s">
        <v>48</v>
      </c>
      <c r="B48" s="4">
        <v>123</v>
      </c>
      <c r="C48" s="4">
        <v>112</v>
      </c>
      <c r="D48" s="4">
        <v>235</v>
      </c>
    </row>
    <row r="49" spans="1:4" x14ac:dyDescent="0.55000000000000004">
      <c r="A49" s="4" t="s">
        <v>49</v>
      </c>
      <c r="B49" s="4">
        <v>87</v>
      </c>
      <c r="C49" s="4">
        <v>110</v>
      </c>
      <c r="D49" s="4">
        <v>197</v>
      </c>
    </row>
    <row r="50" spans="1:4" x14ac:dyDescent="0.55000000000000004">
      <c r="A50" s="4" t="s">
        <v>50</v>
      </c>
      <c r="B50" s="4">
        <v>116</v>
      </c>
      <c r="C50" s="4">
        <v>107</v>
      </c>
      <c r="D50" s="4">
        <v>223</v>
      </c>
    </row>
    <row r="51" spans="1:4" x14ac:dyDescent="0.55000000000000004">
      <c r="A51" s="4" t="s">
        <v>51</v>
      </c>
      <c r="B51" s="4">
        <v>122</v>
      </c>
      <c r="C51" s="4">
        <v>101</v>
      </c>
      <c r="D51" s="4">
        <v>223</v>
      </c>
    </row>
    <row r="52" spans="1:4" x14ac:dyDescent="0.55000000000000004">
      <c r="A52" s="4" t="s">
        <v>52</v>
      </c>
      <c r="B52" s="4">
        <v>105</v>
      </c>
      <c r="C52" s="4">
        <v>95</v>
      </c>
      <c r="D52" s="4">
        <v>200</v>
      </c>
    </row>
    <row r="53" spans="1:4" x14ac:dyDescent="0.55000000000000004">
      <c r="A53" s="4" t="s">
        <v>53</v>
      </c>
      <c r="B53" s="4">
        <v>121</v>
      </c>
      <c r="C53" s="4">
        <v>116</v>
      </c>
      <c r="D53" s="4">
        <v>237</v>
      </c>
    </row>
    <row r="54" spans="1:4" x14ac:dyDescent="0.55000000000000004">
      <c r="A54" s="4" t="s">
        <v>54</v>
      </c>
      <c r="B54" s="4">
        <v>107</v>
      </c>
      <c r="C54" s="4">
        <v>116</v>
      </c>
      <c r="D54" s="4">
        <v>223</v>
      </c>
    </row>
    <row r="55" spans="1:4" x14ac:dyDescent="0.55000000000000004">
      <c r="A55" s="4" t="s">
        <v>55</v>
      </c>
      <c r="B55" s="4">
        <v>127</v>
      </c>
      <c r="C55" s="4">
        <v>131</v>
      </c>
      <c r="D55" s="4">
        <v>258</v>
      </c>
    </row>
    <row r="56" spans="1:4" x14ac:dyDescent="0.55000000000000004">
      <c r="A56" s="4" t="s">
        <v>56</v>
      </c>
      <c r="B56" s="4">
        <v>105</v>
      </c>
      <c r="C56" s="4">
        <v>112</v>
      </c>
      <c r="D56" s="4">
        <v>217</v>
      </c>
    </row>
    <row r="57" spans="1:4" x14ac:dyDescent="0.55000000000000004">
      <c r="A57" s="4" t="s">
        <v>57</v>
      </c>
      <c r="B57" s="4">
        <v>116</v>
      </c>
      <c r="C57" s="4">
        <v>120</v>
      </c>
      <c r="D57" s="4">
        <v>236</v>
      </c>
    </row>
    <row r="58" spans="1:4" x14ac:dyDescent="0.55000000000000004">
      <c r="A58" s="4" t="s">
        <v>58</v>
      </c>
      <c r="B58" s="4">
        <v>94</v>
      </c>
      <c r="C58" s="4">
        <v>86</v>
      </c>
      <c r="D58" s="4">
        <v>180</v>
      </c>
    </row>
    <row r="59" spans="1:4" x14ac:dyDescent="0.55000000000000004">
      <c r="A59" s="4" t="s">
        <v>59</v>
      </c>
      <c r="B59" s="4">
        <v>74</v>
      </c>
      <c r="C59" s="4">
        <v>116</v>
      </c>
      <c r="D59" s="4">
        <v>190</v>
      </c>
    </row>
    <row r="60" spans="1:4" x14ac:dyDescent="0.55000000000000004">
      <c r="A60" s="4" t="s">
        <v>60</v>
      </c>
      <c r="B60" s="4">
        <v>80</v>
      </c>
      <c r="C60" s="4">
        <v>118</v>
      </c>
      <c r="D60" s="4">
        <v>198</v>
      </c>
    </row>
    <row r="61" spans="1:4" x14ac:dyDescent="0.55000000000000004">
      <c r="A61" s="4" t="s">
        <v>61</v>
      </c>
      <c r="B61" s="4">
        <v>61</v>
      </c>
      <c r="C61" s="4">
        <v>96</v>
      </c>
      <c r="D61" s="4">
        <v>157</v>
      </c>
    </row>
    <row r="62" spans="1:4" x14ac:dyDescent="0.55000000000000004">
      <c r="A62" s="4" t="s">
        <v>62</v>
      </c>
      <c r="B62" s="4">
        <v>82</v>
      </c>
      <c r="C62" s="4">
        <v>90</v>
      </c>
      <c r="D62" s="4">
        <v>172</v>
      </c>
    </row>
    <row r="63" spans="1:4" x14ac:dyDescent="0.55000000000000004">
      <c r="A63" s="4" t="s">
        <v>63</v>
      </c>
      <c r="B63" s="4">
        <v>71</v>
      </c>
      <c r="C63" s="4">
        <v>88</v>
      </c>
      <c r="D63" s="4">
        <v>159</v>
      </c>
    </row>
    <row r="64" spans="1:4" x14ac:dyDescent="0.55000000000000004">
      <c r="A64" s="4" t="s">
        <v>64</v>
      </c>
      <c r="B64" s="4">
        <v>61</v>
      </c>
      <c r="C64" s="4">
        <v>85</v>
      </c>
      <c r="D64" s="4">
        <v>146</v>
      </c>
    </row>
    <row r="65" spans="1:4" x14ac:dyDescent="0.55000000000000004">
      <c r="A65" s="4" t="s">
        <v>65</v>
      </c>
      <c r="B65" s="4">
        <v>72</v>
      </c>
      <c r="C65" s="4">
        <v>75</v>
      </c>
      <c r="D65" s="4">
        <v>147</v>
      </c>
    </row>
    <row r="66" spans="1:4" x14ac:dyDescent="0.55000000000000004">
      <c r="A66" s="4" t="s">
        <v>66</v>
      </c>
      <c r="B66" s="4">
        <v>71</v>
      </c>
      <c r="C66" s="4">
        <v>68</v>
      </c>
      <c r="D66" s="4">
        <v>139</v>
      </c>
    </row>
    <row r="67" spans="1:4" x14ac:dyDescent="0.55000000000000004">
      <c r="A67" s="4" t="s">
        <v>67</v>
      </c>
      <c r="B67" s="4">
        <v>66</v>
      </c>
      <c r="C67" s="4">
        <v>69</v>
      </c>
      <c r="D67" s="4">
        <v>135</v>
      </c>
    </row>
    <row r="68" spans="1:4" x14ac:dyDescent="0.55000000000000004">
      <c r="A68" s="4" t="s">
        <v>68</v>
      </c>
      <c r="B68" s="4">
        <v>67</v>
      </c>
      <c r="C68" s="4">
        <v>78</v>
      </c>
      <c r="D68" s="4">
        <v>145</v>
      </c>
    </row>
    <row r="69" spans="1:4" x14ac:dyDescent="0.55000000000000004">
      <c r="A69" s="4" t="s">
        <v>69</v>
      </c>
      <c r="B69" s="4">
        <v>53</v>
      </c>
      <c r="C69" s="4">
        <v>68</v>
      </c>
      <c r="D69" s="4">
        <v>121</v>
      </c>
    </row>
    <row r="70" spans="1:4" x14ac:dyDescent="0.55000000000000004">
      <c r="A70" s="4" t="s">
        <v>70</v>
      </c>
      <c r="B70" s="4">
        <v>56</v>
      </c>
      <c r="C70" s="4">
        <v>72</v>
      </c>
      <c r="D70" s="4">
        <v>128</v>
      </c>
    </row>
    <row r="71" spans="1:4" x14ac:dyDescent="0.55000000000000004">
      <c r="A71" s="4" t="s">
        <v>71</v>
      </c>
      <c r="B71" s="4">
        <v>43</v>
      </c>
      <c r="C71" s="4">
        <v>60</v>
      </c>
      <c r="D71" s="4">
        <v>103</v>
      </c>
    </row>
    <row r="72" spans="1:4" x14ac:dyDescent="0.55000000000000004">
      <c r="A72" s="4" t="s">
        <v>72</v>
      </c>
      <c r="B72" s="4">
        <v>57</v>
      </c>
      <c r="C72" s="4">
        <v>62</v>
      </c>
      <c r="D72" s="4">
        <v>119</v>
      </c>
    </row>
    <row r="73" spans="1:4" x14ac:dyDescent="0.55000000000000004">
      <c r="A73" s="4" t="s">
        <v>73</v>
      </c>
      <c r="B73" s="4">
        <v>46</v>
      </c>
      <c r="C73" s="4">
        <v>54</v>
      </c>
      <c r="D73" s="4">
        <v>100</v>
      </c>
    </row>
    <row r="74" spans="1:4" x14ac:dyDescent="0.55000000000000004">
      <c r="A74" s="4" t="s">
        <v>74</v>
      </c>
      <c r="B74" s="4">
        <v>36</v>
      </c>
      <c r="C74" s="4">
        <v>61</v>
      </c>
      <c r="D74" s="4">
        <v>97</v>
      </c>
    </row>
    <row r="75" spans="1:4" x14ac:dyDescent="0.55000000000000004">
      <c r="A75" s="4" t="s">
        <v>75</v>
      </c>
      <c r="B75" s="4">
        <v>41</v>
      </c>
      <c r="C75" s="4">
        <v>54</v>
      </c>
      <c r="D75" s="4">
        <v>95</v>
      </c>
    </row>
    <row r="76" spans="1:4" x14ac:dyDescent="0.55000000000000004">
      <c r="A76" s="4" t="s">
        <v>76</v>
      </c>
      <c r="B76" s="4">
        <v>27</v>
      </c>
      <c r="C76" s="4">
        <v>60</v>
      </c>
      <c r="D76" s="4">
        <v>87</v>
      </c>
    </row>
    <row r="77" spans="1:4" x14ac:dyDescent="0.55000000000000004">
      <c r="A77" s="4" t="s">
        <v>77</v>
      </c>
      <c r="B77" s="4">
        <v>44</v>
      </c>
      <c r="C77" s="4">
        <v>64</v>
      </c>
      <c r="D77" s="4">
        <v>108</v>
      </c>
    </row>
    <row r="78" spans="1:4" x14ac:dyDescent="0.55000000000000004">
      <c r="A78" s="4" t="s">
        <v>78</v>
      </c>
      <c r="B78" s="4">
        <v>43</v>
      </c>
      <c r="C78" s="4">
        <v>51</v>
      </c>
      <c r="D78" s="4">
        <v>94</v>
      </c>
    </row>
    <row r="79" spans="1:4" x14ac:dyDescent="0.55000000000000004">
      <c r="A79" s="4" t="s">
        <v>79</v>
      </c>
      <c r="B79" s="4">
        <v>35</v>
      </c>
      <c r="C79" s="4">
        <v>49</v>
      </c>
      <c r="D79" s="4">
        <v>84</v>
      </c>
    </row>
    <row r="80" spans="1:4" x14ac:dyDescent="0.55000000000000004">
      <c r="A80" s="4" t="s">
        <v>80</v>
      </c>
      <c r="B80" s="4">
        <v>37</v>
      </c>
      <c r="C80" s="4">
        <v>40</v>
      </c>
      <c r="D80" s="4">
        <v>77</v>
      </c>
    </row>
    <row r="81" spans="1:4" x14ac:dyDescent="0.55000000000000004">
      <c r="A81" s="4" t="s">
        <v>81</v>
      </c>
      <c r="B81" s="4">
        <v>32</v>
      </c>
      <c r="C81" s="4">
        <v>52</v>
      </c>
      <c r="D81" s="4">
        <v>84</v>
      </c>
    </row>
    <row r="82" spans="1:4" x14ac:dyDescent="0.55000000000000004">
      <c r="A82" s="4" t="s">
        <v>82</v>
      </c>
      <c r="B82" s="4">
        <v>40</v>
      </c>
      <c r="C82" s="4">
        <v>44</v>
      </c>
      <c r="D82" s="4">
        <v>84</v>
      </c>
    </row>
    <row r="83" spans="1:4" x14ac:dyDescent="0.55000000000000004">
      <c r="A83" s="4" t="s">
        <v>83</v>
      </c>
      <c r="B83" s="4">
        <v>41</v>
      </c>
      <c r="C83" s="4">
        <v>43</v>
      </c>
      <c r="D83" s="4">
        <v>84</v>
      </c>
    </row>
    <row r="84" spans="1:4" x14ac:dyDescent="0.55000000000000004">
      <c r="A84" s="4" t="s">
        <v>84</v>
      </c>
      <c r="B84" s="4">
        <v>21</v>
      </c>
      <c r="C84" s="4">
        <v>38</v>
      </c>
      <c r="D84" s="4">
        <v>59</v>
      </c>
    </row>
    <row r="85" spans="1:4" x14ac:dyDescent="0.55000000000000004">
      <c r="A85" s="4" t="s">
        <v>85</v>
      </c>
      <c r="B85" s="4">
        <v>30</v>
      </c>
      <c r="C85" s="4">
        <v>32</v>
      </c>
      <c r="D85" s="4">
        <v>62</v>
      </c>
    </row>
    <row r="86" spans="1:4" x14ac:dyDescent="0.55000000000000004">
      <c r="A86" s="4" t="s">
        <v>86</v>
      </c>
      <c r="B86" s="4">
        <v>20</v>
      </c>
      <c r="C86" s="4">
        <v>49</v>
      </c>
      <c r="D86" s="4">
        <v>69</v>
      </c>
    </row>
    <row r="87" spans="1:4" x14ac:dyDescent="0.55000000000000004">
      <c r="A87" s="4" t="s">
        <v>87</v>
      </c>
      <c r="B87" s="4">
        <v>10</v>
      </c>
      <c r="C87" s="4">
        <v>45</v>
      </c>
      <c r="D87" s="4">
        <v>55</v>
      </c>
    </row>
    <row r="88" spans="1:4" x14ac:dyDescent="0.55000000000000004">
      <c r="A88" s="4" t="s">
        <v>88</v>
      </c>
      <c r="B88" s="4">
        <v>19</v>
      </c>
      <c r="C88" s="4">
        <v>32</v>
      </c>
      <c r="D88" s="4">
        <v>51</v>
      </c>
    </row>
    <row r="89" spans="1:4" x14ac:dyDescent="0.55000000000000004">
      <c r="A89" s="4" t="s">
        <v>89</v>
      </c>
      <c r="B89" s="4">
        <v>15</v>
      </c>
      <c r="C89" s="4">
        <v>27</v>
      </c>
      <c r="D89" s="4">
        <v>42</v>
      </c>
    </row>
    <row r="90" spans="1:4" x14ac:dyDescent="0.55000000000000004">
      <c r="A90" s="4" t="s">
        <v>90</v>
      </c>
      <c r="B90" s="4">
        <v>13</v>
      </c>
      <c r="C90" s="4">
        <v>20</v>
      </c>
      <c r="D90" s="4">
        <v>33</v>
      </c>
    </row>
    <row r="91" spans="1:4" x14ac:dyDescent="0.55000000000000004">
      <c r="A91" s="4" t="s">
        <v>91</v>
      </c>
      <c r="B91" s="4">
        <v>9</v>
      </c>
      <c r="C91" s="4">
        <v>21</v>
      </c>
      <c r="D91" s="4">
        <v>30</v>
      </c>
    </row>
    <row r="92" spans="1:4" x14ac:dyDescent="0.55000000000000004">
      <c r="A92" s="4" t="s">
        <v>92</v>
      </c>
      <c r="B92" s="4">
        <v>7</v>
      </c>
      <c r="C92" s="4">
        <v>29</v>
      </c>
      <c r="D92" s="4">
        <v>36</v>
      </c>
    </row>
    <row r="93" spans="1:4" x14ac:dyDescent="0.55000000000000004">
      <c r="A93" s="4" t="s">
        <v>93</v>
      </c>
      <c r="B93" s="4">
        <v>7</v>
      </c>
      <c r="C93" s="4">
        <v>15</v>
      </c>
      <c r="D93" s="4">
        <v>22</v>
      </c>
    </row>
    <row r="94" spans="1:4" x14ac:dyDescent="0.55000000000000004">
      <c r="A94" s="4" t="s">
        <v>94</v>
      </c>
      <c r="B94" s="4">
        <v>5</v>
      </c>
      <c r="C94" s="4">
        <v>15</v>
      </c>
      <c r="D94" s="4">
        <v>20</v>
      </c>
    </row>
    <row r="95" spans="1:4" x14ac:dyDescent="0.55000000000000004">
      <c r="A95" s="4" t="s">
        <v>95</v>
      </c>
      <c r="B95" s="4">
        <v>5</v>
      </c>
      <c r="C95" s="4">
        <v>9</v>
      </c>
      <c r="D95" s="4">
        <v>14</v>
      </c>
    </row>
    <row r="96" spans="1:4" x14ac:dyDescent="0.55000000000000004">
      <c r="A96" s="4" t="s">
        <v>96</v>
      </c>
      <c r="B96" s="4">
        <v>4</v>
      </c>
      <c r="C96" s="4">
        <v>7</v>
      </c>
      <c r="D96" s="4">
        <v>11</v>
      </c>
    </row>
    <row r="97" spans="1:4" x14ac:dyDescent="0.55000000000000004">
      <c r="A97" s="4" t="s">
        <v>97</v>
      </c>
      <c r="B97" s="4">
        <v>0</v>
      </c>
      <c r="C97" s="4">
        <v>5</v>
      </c>
      <c r="D97" s="4">
        <v>5</v>
      </c>
    </row>
    <row r="98" spans="1:4" x14ac:dyDescent="0.55000000000000004">
      <c r="A98" s="4" t="s">
        <v>98</v>
      </c>
      <c r="B98" s="4">
        <v>2</v>
      </c>
      <c r="C98" s="4">
        <v>6</v>
      </c>
      <c r="D98" s="4">
        <v>8</v>
      </c>
    </row>
    <row r="99" spans="1:4" x14ac:dyDescent="0.55000000000000004">
      <c r="A99" s="4" t="s">
        <v>99</v>
      </c>
      <c r="B99" s="4">
        <v>1</v>
      </c>
      <c r="C99" s="4">
        <v>6</v>
      </c>
      <c r="D99" s="4">
        <v>7</v>
      </c>
    </row>
    <row r="100" spans="1:4" x14ac:dyDescent="0.55000000000000004">
      <c r="A100" s="4" t="s">
        <v>100</v>
      </c>
      <c r="B100" s="4">
        <v>1</v>
      </c>
      <c r="C100" s="4">
        <v>4</v>
      </c>
      <c r="D100" s="4">
        <v>5</v>
      </c>
    </row>
    <row r="101" spans="1:4" x14ac:dyDescent="0.55000000000000004">
      <c r="A101" s="4" t="s">
        <v>101</v>
      </c>
      <c r="B101" s="4">
        <v>2</v>
      </c>
      <c r="C101" s="4">
        <v>2</v>
      </c>
      <c r="D101" s="4">
        <v>4</v>
      </c>
    </row>
    <row r="102" spans="1:4" x14ac:dyDescent="0.55000000000000004">
      <c r="A102" s="4" t="s">
        <v>102</v>
      </c>
      <c r="B102" s="4">
        <v>0</v>
      </c>
      <c r="C102" s="4">
        <v>1</v>
      </c>
      <c r="D102" s="4">
        <v>1</v>
      </c>
    </row>
    <row r="103" spans="1:4" x14ac:dyDescent="0.55000000000000004">
      <c r="A103" s="4" t="s">
        <v>103</v>
      </c>
      <c r="B103" s="4">
        <v>2</v>
      </c>
      <c r="C103" s="4">
        <v>2</v>
      </c>
      <c r="D103" s="4">
        <v>4</v>
      </c>
    </row>
    <row r="104" spans="1:4" x14ac:dyDescent="0.55000000000000004">
      <c r="A104" s="4" t="s">
        <v>104</v>
      </c>
      <c r="B104" s="4">
        <v>0</v>
      </c>
      <c r="C104" s="4">
        <v>1</v>
      </c>
      <c r="D104" s="4">
        <v>1</v>
      </c>
    </row>
    <row r="105" spans="1:4" ht="48" x14ac:dyDescent="0.55000000000000004">
      <c r="A105" s="4" t="s">
        <v>105</v>
      </c>
      <c r="B105" s="4">
        <v>1</v>
      </c>
      <c r="C105" s="4">
        <v>3</v>
      </c>
      <c r="D105" s="4">
        <v>4</v>
      </c>
    </row>
    <row r="106" spans="1:4" x14ac:dyDescent="0.55000000000000004">
      <c r="A106" s="5" t="s">
        <v>106</v>
      </c>
      <c r="B106" s="11">
        <v>5</v>
      </c>
      <c r="C106" s="11">
        <v>1</v>
      </c>
      <c r="D106" s="11">
        <v>6</v>
      </c>
    </row>
    <row r="107" spans="1:4" x14ac:dyDescent="0.55000000000000004">
      <c r="A107" s="5" t="s">
        <v>107</v>
      </c>
      <c r="B107" s="11">
        <v>28</v>
      </c>
      <c r="C107" s="11">
        <v>16</v>
      </c>
      <c r="D107" s="11">
        <v>44</v>
      </c>
    </row>
    <row r="108" spans="1:4" x14ac:dyDescent="0.55000000000000004">
      <c r="A108" s="5" t="s">
        <v>108</v>
      </c>
      <c r="B108" s="11">
        <v>5</v>
      </c>
      <c r="C108" s="11">
        <v>6</v>
      </c>
      <c r="D108" s="11">
        <v>11</v>
      </c>
    </row>
    <row r="109" spans="1:4" x14ac:dyDescent="0.55000000000000004">
      <c r="A109" s="5" t="s">
        <v>109</v>
      </c>
      <c r="B109" s="11">
        <v>0</v>
      </c>
      <c r="C109" s="11">
        <v>0</v>
      </c>
      <c r="D109" s="11">
        <v>0</v>
      </c>
    </row>
    <row r="110" spans="1:4" x14ac:dyDescent="0.55000000000000004">
      <c r="A110" s="11" t="s">
        <v>2</v>
      </c>
      <c r="B110" s="11">
        <f>SUM(B4:B109)</f>
        <v>6444</v>
      </c>
      <c r="C110" s="11">
        <f>SUM(C4:C109)</f>
        <v>6734</v>
      </c>
      <c r="D110" s="11">
        <f>SUM(D4:D109)</f>
        <v>13178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9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O2" sqref="O2:R26"/>
    </sheetView>
  </sheetViews>
  <sheetFormatPr defaultColWidth="25.125" defaultRowHeight="24" x14ac:dyDescent="0.55000000000000004"/>
  <cols>
    <col min="1" max="1" width="25.125" style="1"/>
    <col min="2" max="13" width="9.375" style="1" customWidth="1"/>
    <col min="14" max="14" width="25.125" style="1"/>
    <col min="15" max="15" width="13.125" style="1" customWidth="1"/>
    <col min="16" max="18" width="10" style="1" customWidth="1"/>
    <col min="19" max="16384" width="25.125" style="1"/>
  </cols>
  <sheetData>
    <row r="1" spans="1:18" x14ac:dyDescent="0.55000000000000004">
      <c r="B1" s="37" t="s">
        <v>113</v>
      </c>
      <c r="C1" s="37"/>
      <c r="D1" s="37"/>
      <c r="E1" s="37" t="s">
        <v>114</v>
      </c>
      <c r="F1" s="37"/>
      <c r="G1" s="37"/>
      <c r="H1" s="37" t="s">
        <v>115</v>
      </c>
      <c r="I1" s="37"/>
      <c r="J1" s="37"/>
      <c r="K1" s="39" t="s">
        <v>142</v>
      </c>
      <c r="L1" s="39"/>
      <c r="M1" s="39"/>
    </row>
    <row r="2" spans="1:18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8" t="s">
        <v>0</v>
      </c>
      <c r="L2" s="8" t="s">
        <v>1</v>
      </c>
      <c r="M2" s="8" t="s">
        <v>2</v>
      </c>
      <c r="O2" s="16" t="s">
        <v>154</v>
      </c>
      <c r="P2" s="18" t="s">
        <v>0</v>
      </c>
      <c r="Q2" s="18" t="s">
        <v>1</v>
      </c>
      <c r="R2" s="18" t="s">
        <v>2</v>
      </c>
    </row>
    <row r="3" spans="1:18" x14ac:dyDescent="0.55000000000000004">
      <c r="A3" s="4" t="s">
        <v>4</v>
      </c>
      <c r="B3" s="4">
        <v>155</v>
      </c>
      <c r="C3" s="4">
        <v>143</v>
      </c>
      <c r="D3" s="4">
        <v>298</v>
      </c>
      <c r="E3" s="4">
        <v>30</v>
      </c>
      <c r="F3" s="4">
        <v>17</v>
      </c>
      <c r="G3" s="4">
        <v>47</v>
      </c>
      <c r="H3" s="4">
        <v>49</v>
      </c>
      <c r="I3" s="4">
        <v>38</v>
      </c>
      <c r="J3" s="4">
        <v>87</v>
      </c>
      <c r="K3" s="11">
        <f>B3+E3+H3</f>
        <v>234</v>
      </c>
      <c r="L3" s="11">
        <f t="shared" ref="L3:M3" si="0">C3+F3+I3</f>
        <v>198</v>
      </c>
      <c r="M3" s="11">
        <f t="shared" si="0"/>
        <v>432</v>
      </c>
      <c r="O3" s="5" t="s">
        <v>155</v>
      </c>
      <c r="P3" s="11">
        <f>SUM(K3)</f>
        <v>234</v>
      </c>
      <c r="Q3" s="11">
        <f t="shared" ref="Q3:R3" si="1">SUM(L3)</f>
        <v>198</v>
      </c>
      <c r="R3" s="11">
        <f t="shared" si="1"/>
        <v>432</v>
      </c>
    </row>
    <row r="4" spans="1:18" x14ac:dyDescent="0.55000000000000004">
      <c r="A4" s="4" t="s">
        <v>5</v>
      </c>
      <c r="B4" s="4">
        <v>164</v>
      </c>
      <c r="C4" s="4">
        <v>150</v>
      </c>
      <c r="D4" s="4">
        <v>314</v>
      </c>
      <c r="E4" s="4">
        <v>18</v>
      </c>
      <c r="F4" s="4">
        <v>21</v>
      </c>
      <c r="G4" s="4">
        <v>39</v>
      </c>
      <c r="H4" s="4">
        <v>35</v>
      </c>
      <c r="I4" s="4">
        <v>52</v>
      </c>
      <c r="J4" s="4">
        <v>87</v>
      </c>
      <c r="K4" s="11">
        <f t="shared" ref="K4:K67" si="2">B4+E4+H4</f>
        <v>217</v>
      </c>
      <c r="L4" s="11">
        <f t="shared" ref="L4:L67" si="3">C4+F4+I4</f>
        <v>223</v>
      </c>
      <c r="M4" s="11">
        <f t="shared" ref="M4:M67" si="4">D4+G4+J4</f>
        <v>440</v>
      </c>
      <c r="O4" s="5" t="s">
        <v>156</v>
      </c>
      <c r="P4" s="11">
        <f>SUM(K3:K4)</f>
        <v>451</v>
      </c>
      <c r="Q4" s="11">
        <f t="shared" ref="Q4:R4" si="5">SUM(L3:L4)</f>
        <v>421</v>
      </c>
      <c r="R4" s="11">
        <f t="shared" si="5"/>
        <v>872</v>
      </c>
    </row>
    <row r="5" spans="1:18" x14ac:dyDescent="0.55000000000000004">
      <c r="A5" s="4" t="s">
        <v>6</v>
      </c>
      <c r="B5" s="4">
        <v>144</v>
      </c>
      <c r="C5" s="4">
        <v>144</v>
      </c>
      <c r="D5" s="4">
        <v>288</v>
      </c>
      <c r="E5" s="4">
        <v>25</v>
      </c>
      <c r="F5" s="4">
        <v>21</v>
      </c>
      <c r="G5" s="4">
        <v>46</v>
      </c>
      <c r="H5" s="4">
        <v>59</v>
      </c>
      <c r="I5" s="4">
        <v>51</v>
      </c>
      <c r="J5" s="4">
        <v>110</v>
      </c>
      <c r="K5" s="11">
        <f t="shared" si="2"/>
        <v>228</v>
      </c>
      <c r="L5" s="11">
        <f t="shared" si="3"/>
        <v>216</v>
      </c>
      <c r="M5" s="11">
        <f t="shared" si="4"/>
        <v>444</v>
      </c>
      <c r="O5" s="5" t="s">
        <v>157</v>
      </c>
      <c r="P5" s="11">
        <f>SUM(K3:K5)</f>
        <v>679</v>
      </c>
      <c r="Q5" s="11">
        <f t="shared" ref="Q5:R5" si="6">SUM(L3:L5)</f>
        <v>637</v>
      </c>
      <c r="R5" s="11">
        <f t="shared" si="6"/>
        <v>1316</v>
      </c>
    </row>
    <row r="6" spans="1:18" x14ac:dyDescent="0.55000000000000004">
      <c r="A6" s="4" t="s">
        <v>7</v>
      </c>
      <c r="B6" s="4">
        <v>137</v>
      </c>
      <c r="C6" s="4">
        <v>165</v>
      </c>
      <c r="D6" s="4">
        <v>302</v>
      </c>
      <c r="E6" s="4">
        <v>32</v>
      </c>
      <c r="F6" s="4">
        <v>32</v>
      </c>
      <c r="G6" s="4">
        <v>64</v>
      </c>
      <c r="H6" s="4">
        <v>75</v>
      </c>
      <c r="I6" s="4">
        <v>75</v>
      </c>
      <c r="J6" s="4">
        <v>150</v>
      </c>
      <c r="K6" s="11">
        <f t="shared" si="2"/>
        <v>244</v>
      </c>
      <c r="L6" s="11">
        <f t="shared" si="3"/>
        <v>272</v>
      </c>
      <c r="M6" s="11">
        <f t="shared" si="4"/>
        <v>516</v>
      </c>
      <c r="O6" s="5" t="s">
        <v>158</v>
      </c>
      <c r="P6" s="11">
        <f>SUM(K3:K8)</f>
        <v>1405</v>
      </c>
      <c r="Q6" s="11">
        <f t="shared" ref="Q6:R6" si="7">SUM(L3:L8)</f>
        <v>1357</v>
      </c>
      <c r="R6" s="11">
        <f t="shared" si="7"/>
        <v>2762</v>
      </c>
    </row>
    <row r="7" spans="1:18" x14ac:dyDescent="0.55000000000000004">
      <c r="A7" s="4" t="s">
        <v>8</v>
      </c>
      <c r="B7" s="4">
        <v>150</v>
      </c>
      <c r="C7" s="4">
        <v>131</v>
      </c>
      <c r="D7" s="4">
        <v>281</v>
      </c>
      <c r="E7" s="4">
        <v>22</v>
      </c>
      <c r="F7" s="4">
        <v>23</v>
      </c>
      <c r="G7" s="4">
        <v>45</v>
      </c>
      <c r="H7" s="4">
        <v>67</v>
      </c>
      <c r="I7" s="4">
        <v>70</v>
      </c>
      <c r="J7" s="4">
        <v>137</v>
      </c>
      <c r="K7" s="11">
        <f t="shared" si="2"/>
        <v>239</v>
      </c>
      <c r="L7" s="11">
        <f t="shared" si="3"/>
        <v>224</v>
      </c>
      <c r="M7" s="11">
        <f t="shared" si="4"/>
        <v>463</v>
      </c>
      <c r="O7" s="17">
        <v>1</v>
      </c>
      <c r="P7" s="11">
        <f>SUM(K4)</f>
        <v>217</v>
      </c>
      <c r="Q7" s="11">
        <f t="shared" ref="Q7:R7" si="8">SUM(L4)</f>
        <v>223</v>
      </c>
      <c r="R7" s="11">
        <f t="shared" si="8"/>
        <v>440</v>
      </c>
    </row>
    <row r="8" spans="1:18" x14ac:dyDescent="0.55000000000000004">
      <c r="A8" s="4" t="s">
        <v>9</v>
      </c>
      <c r="B8" s="4">
        <v>151</v>
      </c>
      <c r="C8" s="4">
        <v>117</v>
      </c>
      <c r="D8" s="4">
        <v>268</v>
      </c>
      <c r="E8" s="4">
        <v>23</v>
      </c>
      <c r="F8" s="4">
        <v>27</v>
      </c>
      <c r="G8" s="4">
        <v>50</v>
      </c>
      <c r="H8" s="4">
        <v>69</v>
      </c>
      <c r="I8" s="4">
        <v>80</v>
      </c>
      <c r="J8" s="4">
        <v>149</v>
      </c>
      <c r="K8" s="11">
        <f t="shared" si="2"/>
        <v>243</v>
      </c>
      <c r="L8" s="11">
        <f t="shared" si="3"/>
        <v>224</v>
      </c>
      <c r="M8" s="11">
        <f t="shared" si="4"/>
        <v>467</v>
      </c>
      <c r="O8" s="17">
        <v>2</v>
      </c>
      <c r="P8" s="11">
        <f>SUM(K5)</f>
        <v>228</v>
      </c>
      <c r="Q8" s="11">
        <f t="shared" ref="Q8:R8" si="9">SUM(L5)</f>
        <v>216</v>
      </c>
      <c r="R8" s="11">
        <f t="shared" si="9"/>
        <v>444</v>
      </c>
    </row>
    <row r="9" spans="1:18" x14ac:dyDescent="0.55000000000000004">
      <c r="A9" s="4" t="s">
        <v>10</v>
      </c>
      <c r="B9" s="4">
        <v>133</v>
      </c>
      <c r="C9" s="4">
        <v>146</v>
      </c>
      <c r="D9" s="4">
        <v>279</v>
      </c>
      <c r="E9" s="4">
        <v>26</v>
      </c>
      <c r="F9" s="4">
        <v>29</v>
      </c>
      <c r="G9" s="4">
        <v>55</v>
      </c>
      <c r="H9" s="4">
        <v>87</v>
      </c>
      <c r="I9" s="4">
        <v>55</v>
      </c>
      <c r="J9" s="4">
        <v>142</v>
      </c>
      <c r="K9" s="11">
        <f t="shared" si="2"/>
        <v>246</v>
      </c>
      <c r="L9" s="11">
        <f t="shared" si="3"/>
        <v>230</v>
      </c>
      <c r="M9" s="11">
        <f t="shared" si="4"/>
        <v>476</v>
      </c>
      <c r="O9" s="5" t="s">
        <v>159</v>
      </c>
      <c r="P9" s="11">
        <f>SUM(K6:K8)</f>
        <v>726</v>
      </c>
      <c r="Q9" s="11">
        <f t="shared" ref="Q9:R9" si="10">SUM(L6:L8)</f>
        <v>720</v>
      </c>
      <c r="R9" s="11">
        <f t="shared" si="10"/>
        <v>1446</v>
      </c>
    </row>
    <row r="10" spans="1:18" x14ac:dyDescent="0.55000000000000004">
      <c r="A10" s="4" t="s">
        <v>11</v>
      </c>
      <c r="B10" s="4">
        <v>146</v>
      </c>
      <c r="C10" s="4">
        <v>162</v>
      </c>
      <c r="D10" s="4">
        <v>308</v>
      </c>
      <c r="E10" s="4">
        <v>23</v>
      </c>
      <c r="F10" s="4">
        <v>27</v>
      </c>
      <c r="G10" s="4">
        <v>50</v>
      </c>
      <c r="H10" s="4">
        <v>80</v>
      </c>
      <c r="I10" s="4">
        <v>62</v>
      </c>
      <c r="J10" s="4">
        <v>142</v>
      </c>
      <c r="K10" s="11">
        <f t="shared" si="2"/>
        <v>249</v>
      </c>
      <c r="L10" s="11">
        <f t="shared" si="3"/>
        <v>251</v>
      </c>
      <c r="M10" s="11">
        <f t="shared" si="4"/>
        <v>500</v>
      </c>
      <c r="O10" s="5" t="s">
        <v>160</v>
      </c>
      <c r="P10" s="11">
        <f>SUM(K9:K15)</f>
        <v>1785</v>
      </c>
      <c r="Q10" s="11">
        <f t="shared" ref="Q10:R10" si="11">SUM(L9:L15)</f>
        <v>1658</v>
      </c>
      <c r="R10" s="11">
        <f t="shared" si="11"/>
        <v>3443</v>
      </c>
    </row>
    <row r="11" spans="1:18" x14ac:dyDescent="0.55000000000000004">
      <c r="A11" s="4" t="s">
        <v>12</v>
      </c>
      <c r="B11" s="4">
        <v>175</v>
      </c>
      <c r="C11" s="4">
        <v>146</v>
      </c>
      <c r="D11" s="4">
        <v>321</v>
      </c>
      <c r="E11" s="4">
        <v>31</v>
      </c>
      <c r="F11" s="4">
        <v>18</v>
      </c>
      <c r="G11" s="4">
        <v>49</v>
      </c>
      <c r="H11" s="4">
        <v>64</v>
      </c>
      <c r="I11" s="4">
        <v>65</v>
      </c>
      <c r="J11" s="4">
        <v>129</v>
      </c>
      <c r="K11" s="11">
        <f t="shared" si="2"/>
        <v>270</v>
      </c>
      <c r="L11" s="11">
        <f t="shared" si="3"/>
        <v>229</v>
      </c>
      <c r="M11" s="11">
        <f t="shared" si="4"/>
        <v>499</v>
      </c>
      <c r="O11" s="5" t="s">
        <v>161</v>
      </c>
      <c r="P11" s="11">
        <f>SUM(K9:K21)</f>
        <v>3538</v>
      </c>
      <c r="Q11" s="11">
        <f t="shared" ref="Q11:R11" si="12">SUM(L9:L21)</f>
        <v>3251</v>
      </c>
      <c r="R11" s="11">
        <f t="shared" si="12"/>
        <v>6789</v>
      </c>
    </row>
    <row r="12" spans="1:18" x14ac:dyDescent="0.55000000000000004">
      <c r="A12" s="4" t="s">
        <v>13</v>
      </c>
      <c r="B12" s="4">
        <v>175</v>
      </c>
      <c r="C12" s="4">
        <v>136</v>
      </c>
      <c r="D12" s="4">
        <v>311</v>
      </c>
      <c r="E12" s="4">
        <v>19</v>
      </c>
      <c r="F12" s="4">
        <v>22</v>
      </c>
      <c r="G12" s="4">
        <v>41</v>
      </c>
      <c r="H12" s="4">
        <v>55</v>
      </c>
      <c r="I12" s="4">
        <v>66</v>
      </c>
      <c r="J12" s="4">
        <v>121</v>
      </c>
      <c r="K12" s="11">
        <f t="shared" si="2"/>
        <v>249</v>
      </c>
      <c r="L12" s="11">
        <f t="shared" si="3"/>
        <v>224</v>
      </c>
      <c r="M12" s="11">
        <f t="shared" si="4"/>
        <v>473</v>
      </c>
      <c r="O12" s="5" t="s">
        <v>162</v>
      </c>
      <c r="P12" s="11">
        <f>SUM(K13:K22)</f>
        <v>2858</v>
      </c>
      <c r="Q12" s="11">
        <f t="shared" ref="Q12:R12" si="13">SUM(L13:L22)</f>
        <v>2584</v>
      </c>
      <c r="R12" s="11">
        <f t="shared" si="13"/>
        <v>5442</v>
      </c>
    </row>
    <row r="13" spans="1:18" x14ac:dyDescent="0.55000000000000004">
      <c r="A13" s="4" t="s">
        <v>14</v>
      </c>
      <c r="B13" s="4">
        <v>137</v>
      </c>
      <c r="C13" s="4">
        <v>154</v>
      </c>
      <c r="D13" s="4">
        <v>291</v>
      </c>
      <c r="E13" s="4">
        <v>21</v>
      </c>
      <c r="F13" s="4">
        <v>21</v>
      </c>
      <c r="G13" s="4">
        <v>42</v>
      </c>
      <c r="H13" s="4">
        <v>68</v>
      </c>
      <c r="I13" s="4">
        <v>71</v>
      </c>
      <c r="J13" s="4">
        <v>139</v>
      </c>
      <c r="K13" s="11">
        <f t="shared" si="2"/>
        <v>226</v>
      </c>
      <c r="L13" s="11">
        <f t="shared" si="3"/>
        <v>246</v>
      </c>
      <c r="M13" s="11">
        <f t="shared" si="4"/>
        <v>472</v>
      </c>
      <c r="O13" s="5" t="s">
        <v>163</v>
      </c>
      <c r="P13" s="11">
        <f>SUM(K13:K27)</f>
        <v>4455</v>
      </c>
      <c r="Q13" s="11">
        <f t="shared" ref="Q13:R13" si="14">SUM(L13:L27)</f>
        <v>4154</v>
      </c>
      <c r="R13" s="11">
        <f t="shared" si="14"/>
        <v>8609</v>
      </c>
    </row>
    <row r="14" spans="1:18" x14ac:dyDescent="0.55000000000000004">
      <c r="A14" s="4" t="s">
        <v>15</v>
      </c>
      <c r="B14" s="4">
        <v>188</v>
      </c>
      <c r="C14" s="4">
        <v>149</v>
      </c>
      <c r="D14" s="4">
        <v>337</v>
      </c>
      <c r="E14" s="4">
        <v>26</v>
      </c>
      <c r="F14" s="4">
        <v>21</v>
      </c>
      <c r="G14" s="4">
        <v>47</v>
      </c>
      <c r="H14" s="4">
        <v>79</v>
      </c>
      <c r="I14" s="4">
        <v>61</v>
      </c>
      <c r="J14" s="4">
        <v>140</v>
      </c>
      <c r="K14" s="11">
        <f t="shared" si="2"/>
        <v>293</v>
      </c>
      <c r="L14" s="11">
        <f t="shared" si="3"/>
        <v>231</v>
      </c>
      <c r="M14" s="11">
        <f t="shared" si="4"/>
        <v>524</v>
      </c>
      <c r="O14" s="5" t="s">
        <v>164</v>
      </c>
      <c r="P14" s="11">
        <f>SUM(K15:K27)</f>
        <v>3936</v>
      </c>
      <c r="Q14" s="11">
        <f t="shared" ref="Q14:R14" si="15">SUM(L15:L27)</f>
        <v>3677</v>
      </c>
      <c r="R14" s="11">
        <f t="shared" si="15"/>
        <v>7613</v>
      </c>
    </row>
    <row r="15" spans="1:18" x14ac:dyDescent="0.55000000000000004">
      <c r="A15" s="4" t="s">
        <v>16</v>
      </c>
      <c r="B15" s="4">
        <v>157</v>
      </c>
      <c r="C15" s="4">
        <v>151</v>
      </c>
      <c r="D15" s="4">
        <v>308</v>
      </c>
      <c r="E15" s="4">
        <v>31</v>
      </c>
      <c r="F15" s="4">
        <v>27</v>
      </c>
      <c r="G15" s="4">
        <v>58</v>
      </c>
      <c r="H15" s="4">
        <v>64</v>
      </c>
      <c r="I15" s="4">
        <v>69</v>
      </c>
      <c r="J15" s="4">
        <v>133</v>
      </c>
      <c r="K15" s="11">
        <f t="shared" si="2"/>
        <v>252</v>
      </c>
      <c r="L15" s="11">
        <f t="shared" si="3"/>
        <v>247</v>
      </c>
      <c r="M15" s="11">
        <f t="shared" si="4"/>
        <v>499</v>
      </c>
      <c r="O15" s="5" t="s">
        <v>165</v>
      </c>
      <c r="P15" s="11">
        <f>SUM(K18:K22)</f>
        <v>1538</v>
      </c>
      <c r="Q15" s="11">
        <f t="shared" ref="Q15:R15" si="16">SUM(L18:L22)</f>
        <v>1351</v>
      </c>
      <c r="R15" s="11">
        <f t="shared" si="16"/>
        <v>2889</v>
      </c>
    </row>
    <row r="16" spans="1:18" x14ac:dyDescent="0.55000000000000004">
      <c r="A16" s="4" t="s">
        <v>17</v>
      </c>
      <c r="B16" s="4">
        <v>159</v>
      </c>
      <c r="C16" s="4">
        <v>164</v>
      </c>
      <c r="D16" s="4">
        <v>323</v>
      </c>
      <c r="E16" s="4">
        <v>16</v>
      </c>
      <c r="F16" s="4">
        <v>36</v>
      </c>
      <c r="G16" s="4">
        <v>52</v>
      </c>
      <c r="H16" s="4">
        <v>81</v>
      </c>
      <c r="I16" s="4">
        <v>69</v>
      </c>
      <c r="J16" s="4">
        <v>150</v>
      </c>
      <c r="K16" s="11">
        <f t="shared" si="2"/>
        <v>256</v>
      </c>
      <c r="L16" s="11">
        <f t="shared" si="3"/>
        <v>269</v>
      </c>
      <c r="M16" s="11">
        <f t="shared" si="4"/>
        <v>525</v>
      </c>
      <c r="O16" s="5" t="s">
        <v>166</v>
      </c>
      <c r="P16" s="11">
        <f>SUM(K18:K52)</f>
        <v>11475</v>
      </c>
      <c r="Q16" s="11">
        <f t="shared" ref="Q16:R16" si="17">SUM(L18:L52)</f>
        <v>11488</v>
      </c>
      <c r="R16" s="11">
        <f t="shared" si="17"/>
        <v>22963</v>
      </c>
    </row>
    <row r="17" spans="1:18" x14ac:dyDescent="0.55000000000000004">
      <c r="A17" s="4" t="s">
        <v>18</v>
      </c>
      <c r="B17" s="4">
        <v>196</v>
      </c>
      <c r="C17" s="4">
        <v>160</v>
      </c>
      <c r="D17" s="4">
        <v>356</v>
      </c>
      <c r="E17" s="4">
        <v>26</v>
      </c>
      <c r="F17" s="4">
        <v>21</v>
      </c>
      <c r="G17" s="4">
        <v>47</v>
      </c>
      <c r="H17" s="4">
        <v>71</v>
      </c>
      <c r="I17" s="4">
        <v>59</v>
      </c>
      <c r="J17" s="4">
        <v>130</v>
      </c>
      <c r="K17" s="11">
        <f t="shared" si="2"/>
        <v>293</v>
      </c>
      <c r="L17" s="11">
        <f t="shared" si="3"/>
        <v>240</v>
      </c>
      <c r="M17" s="11">
        <f t="shared" si="4"/>
        <v>533</v>
      </c>
      <c r="O17" s="5" t="s">
        <v>167</v>
      </c>
      <c r="P17" s="11">
        <f>SUM(K33:K63)</f>
        <v>9975</v>
      </c>
      <c r="Q17" s="11">
        <f t="shared" ref="Q17:R17" si="18">SUM(L33:L63)</f>
        <v>10869</v>
      </c>
      <c r="R17" s="11">
        <f t="shared" si="18"/>
        <v>20844</v>
      </c>
    </row>
    <row r="18" spans="1:18" x14ac:dyDescent="0.55000000000000004">
      <c r="A18" s="4" t="s">
        <v>19</v>
      </c>
      <c r="B18" s="4">
        <v>168</v>
      </c>
      <c r="C18" s="4">
        <v>145</v>
      </c>
      <c r="D18" s="4">
        <v>313</v>
      </c>
      <c r="E18" s="4">
        <v>22</v>
      </c>
      <c r="F18" s="4">
        <v>25</v>
      </c>
      <c r="G18" s="4">
        <v>47</v>
      </c>
      <c r="H18" s="4">
        <v>64</v>
      </c>
      <c r="I18" s="4">
        <v>67</v>
      </c>
      <c r="J18" s="4">
        <v>131</v>
      </c>
      <c r="K18" s="11">
        <f t="shared" si="2"/>
        <v>254</v>
      </c>
      <c r="L18" s="11">
        <f t="shared" si="3"/>
        <v>237</v>
      </c>
      <c r="M18" s="11">
        <f t="shared" si="4"/>
        <v>491</v>
      </c>
      <c r="O18" s="5" t="s">
        <v>168</v>
      </c>
      <c r="P18" s="11">
        <f>SUM(K33:K73)</f>
        <v>11839</v>
      </c>
      <c r="Q18" s="11">
        <f t="shared" ref="Q18:R18" si="19">SUM(L33:L73)</f>
        <v>13187</v>
      </c>
      <c r="R18" s="11">
        <f t="shared" si="19"/>
        <v>25026</v>
      </c>
    </row>
    <row r="19" spans="1:18" x14ac:dyDescent="0.55000000000000004">
      <c r="A19" s="4" t="s">
        <v>20</v>
      </c>
      <c r="B19" s="4">
        <v>201</v>
      </c>
      <c r="C19" s="4">
        <v>179</v>
      </c>
      <c r="D19" s="4">
        <v>380</v>
      </c>
      <c r="E19" s="4">
        <v>33</v>
      </c>
      <c r="F19" s="4">
        <v>24</v>
      </c>
      <c r="G19" s="4">
        <v>57</v>
      </c>
      <c r="H19" s="4">
        <v>55</v>
      </c>
      <c r="I19" s="4">
        <v>62</v>
      </c>
      <c r="J19" s="4">
        <v>117</v>
      </c>
      <c r="K19" s="11">
        <f t="shared" si="2"/>
        <v>289</v>
      </c>
      <c r="L19" s="11">
        <f t="shared" si="3"/>
        <v>265</v>
      </c>
      <c r="M19" s="11">
        <f t="shared" si="4"/>
        <v>554</v>
      </c>
      <c r="O19" s="5" t="s">
        <v>169</v>
      </c>
      <c r="P19" s="11">
        <f>SUM(K53:K68)</f>
        <v>4252</v>
      </c>
      <c r="Q19" s="11">
        <f t="shared" ref="Q19:R19" si="20">SUM(L53:L68)</f>
        <v>5176</v>
      </c>
      <c r="R19" s="11">
        <f t="shared" si="20"/>
        <v>9428</v>
      </c>
    </row>
    <row r="20" spans="1:18" x14ac:dyDescent="0.55000000000000004">
      <c r="A20" s="4" t="s">
        <v>21</v>
      </c>
      <c r="B20" s="4">
        <v>196</v>
      </c>
      <c r="C20" s="4">
        <v>199</v>
      </c>
      <c r="D20" s="4">
        <v>395</v>
      </c>
      <c r="E20" s="4">
        <v>37</v>
      </c>
      <c r="F20" s="4">
        <v>24</v>
      </c>
      <c r="G20" s="4">
        <v>61</v>
      </c>
      <c r="H20" s="4">
        <v>57</v>
      </c>
      <c r="I20" s="4">
        <v>50</v>
      </c>
      <c r="J20" s="4">
        <v>107</v>
      </c>
      <c r="K20" s="11">
        <f t="shared" si="2"/>
        <v>290</v>
      </c>
      <c r="L20" s="11">
        <f t="shared" si="3"/>
        <v>273</v>
      </c>
      <c r="M20" s="11">
        <f t="shared" si="4"/>
        <v>563</v>
      </c>
      <c r="O20" s="5" t="s">
        <v>170</v>
      </c>
      <c r="P20" s="11">
        <f>SUM(K18:K104)</f>
        <v>17938</v>
      </c>
      <c r="Q20" s="11">
        <f t="shared" ref="Q20:R20" si="21">SUM(L18:L104)</f>
        <v>20000</v>
      </c>
      <c r="R20" s="11">
        <f t="shared" si="21"/>
        <v>37938</v>
      </c>
    </row>
    <row r="21" spans="1:18" x14ac:dyDescent="0.55000000000000004">
      <c r="A21" s="4" t="s">
        <v>22</v>
      </c>
      <c r="B21" s="4">
        <v>259</v>
      </c>
      <c r="C21" s="4">
        <v>202</v>
      </c>
      <c r="D21" s="4">
        <v>461</v>
      </c>
      <c r="E21" s="4">
        <v>52</v>
      </c>
      <c r="F21" s="4">
        <v>36</v>
      </c>
      <c r="G21" s="4">
        <v>88</v>
      </c>
      <c r="H21" s="4">
        <v>60</v>
      </c>
      <c r="I21" s="4">
        <v>71</v>
      </c>
      <c r="J21" s="4">
        <v>131</v>
      </c>
      <c r="K21" s="11">
        <f t="shared" si="2"/>
        <v>371</v>
      </c>
      <c r="L21" s="11">
        <f t="shared" si="3"/>
        <v>309</v>
      </c>
      <c r="M21" s="11">
        <f t="shared" si="4"/>
        <v>680</v>
      </c>
      <c r="O21" s="5" t="s">
        <v>171</v>
      </c>
      <c r="P21" s="11">
        <f>SUM(K38:K104)</f>
        <v>11564</v>
      </c>
      <c r="Q21" s="11">
        <f t="shared" ref="Q21:R21" si="22">SUM(L38:L104)</f>
        <v>13971</v>
      </c>
      <c r="R21" s="11">
        <f t="shared" si="22"/>
        <v>25535</v>
      </c>
    </row>
    <row r="22" spans="1:18" x14ac:dyDescent="0.55000000000000004">
      <c r="A22" s="4" t="s">
        <v>23</v>
      </c>
      <c r="B22" s="4">
        <v>226</v>
      </c>
      <c r="C22" s="4">
        <v>192</v>
      </c>
      <c r="D22" s="4">
        <v>418</v>
      </c>
      <c r="E22" s="4">
        <v>52</v>
      </c>
      <c r="F22" s="4">
        <v>28</v>
      </c>
      <c r="G22" s="4">
        <v>80</v>
      </c>
      <c r="H22" s="4">
        <v>56</v>
      </c>
      <c r="I22" s="4">
        <v>47</v>
      </c>
      <c r="J22" s="4">
        <v>103</v>
      </c>
      <c r="K22" s="11">
        <f t="shared" si="2"/>
        <v>334</v>
      </c>
      <c r="L22" s="11">
        <f t="shared" si="3"/>
        <v>267</v>
      </c>
      <c r="M22" s="11">
        <f t="shared" si="4"/>
        <v>601</v>
      </c>
      <c r="O22" s="5" t="s">
        <v>172</v>
      </c>
      <c r="P22" s="11">
        <f>SUM(K63:K104)</f>
        <v>3477</v>
      </c>
      <c r="Q22" s="11">
        <f t="shared" ref="Q22:R22" si="23">SUM(L63:L104)</f>
        <v>4935</v>
      </c>
      <c r="R22" s="11">
        <f t="shared" si="23"/>
        <v>8412</v>
      </c>
    </row>
    <row r="23" spans="1:18" x14ac:dyDescent="0.55000000000000004">
      <c r="A23" s="4" t="s">
        <v>24</v>
      </c>
      <c r="B23" s="4">
        <v>224</v>
      </c>
      <c r="C23" s="4">
        <v>222</v>
      </c>
      <c r="D23" s="4">
        <v>446</v>
      </c>
      <c r="E23" s="4">
        <v>29</v>
      </c>
      <c r="F23" s="4">
        <v>43</v>
      </c>
      <c r="G23" s="4">
        <v>72</v>
      </c>
      <c r="H23" s="4">
        <v>61</v>
      </c>
      <c r="I23" s="4">
        <v>73</v>
      </c>
      <c r="J23" s="4">
        <v>134</v>
      </c>
      <c r="K23" s="11">
        <f t="shared" si="2"/>
        <v>314</v>
      </c>
      <c r="L23" s="11">
        <f t="shared" si="3"/>
        <v>338</v>
      </c>
      <c r="M23" s="11">
        <f t="shared" si="4"/>
        <v>652</v>
      </c>
      <c r="O23" s="5" t="s">
        <v>174</v>
      </c>
      <c r="P23" s="11">
        <f>SUM(K68:K104)</f>
        <v>2400</v>
      </c>
      <c r="Q23" s="11">
        <f t="shared" ref="Q23:R23" si="24">SUM(L68:L104)</f>
        <v>3581</v>
      </c>
      <c r="R23" s="11">
        <f t="shared" si="24"/>
        <v>5981</v>
      </c>
    </row>
    <row r="24" spans="1:18" x14ac:dyDescent="0.55000000000000004">
      <c r="A24" s="4" t="s">
        <v>25</v>
      </c>
      <c r="B24" s="4">
        <v>209</v>
      </c>
      <c r="C24" s="4">
        <v>194</v>
      </c>
      <c r="D24" s="4">
        <v>403</v>
      </c>
      <c r="E24" s="4">
        <v>36</v>
      </c>
      <c r="F24" s="4">
        <v>30</v>
      </c>
      <c r="G24" s="4">
        <v>66</v>
      </c>
      <c r="H24" s="4">
        <v>61</v>
      </c>
      <c r="I24" s="4">
        <v>57</v>
      </c>
      <c r="J24" s="4">
        <v>118</v>
      </c>
      <c r="K24" s="11">
        <f t="shared" si="2"/>
        <v>306</v>
      </c>
      <c r="L24" s="11">
        <f t="shared" si="3"/>
        <v>281</v>
      </c>
      <c r="M24" s="11">
        <f t="shared" si="4"/>
        <v>587</v>
      </c>
      <c r="O24" s="5" t="s">
        <v>173</v>
      </c>
      <c r="P24" s="11">
        <f>SUM(K73:K104)</f>
        <v>1543</v>
      </c>
      <c r="Q24" s="11">
        <f t="shared" ref="Q24:R24" si="25">SUM(L73:L104)</f>
        <v>2534</v>
      </c>
      <c r="R24" s="11">
        <f t="shared" si="25"/>
        <v>4077</v>
      </c>
    </row>
    <row r="25" spans="1:18" x14ac:dyDescent="0.55000000000000004">
      <c r="A25" s="4" t="s">
        <v>26</v>
      </c>
      <c r="B25" s="4">
        <v>218</v>
      </c>
      <c r="C25" s="4">
        <v>218</v>
      </c>
      <c r="D25" s="4">
        <v>436</v>
      </c>
      <c r="E25" s="4">
        <v>33</v>
      </c>
      <c r="F25" s="4">
        <v>36</v>
      </c>
      <c r="G25" s="4">
        <v>69</v>
      </c>
      <c r="H25" s="4">
        <v>59</v>
      </c>
      <c r="I25" s="4">
        <v>70</v>
      </c>
      <c r="J25" s="4">
        <v>129</v>
      </c>
      <c r="K25" s="11">
        <f t="shared" si="2"/>
        <v>310</v>
      </c>
      <c r="L25" s="11">
        <f t="shared" si="3"/>
        <v>324</v>
      </c>
      <c r="M25" s="11">
        <f t="shared" si="4"/>
        <v>634</v>
      </c>
      <c r="O25" s="5" t="s">
        <v>175</v>
      </c>
      <c r="P25" s="11">
        <f>SUM(K83:K104)</f>
        <v>511</v>
      </c>
      <c r="Q25" s="11">
        <f t="shared" ref="Q25:R25" si="26">SUM(L83:L104)</f>
        <v>997</v>
      </c>
      <c r="R25" s="11">
        <f t="shared" si="26"/>
        <v>1508</v>
      </c>
    </row>
    <row r="26" spans="1:18" x14ac:dyDescent="0.55000000000000004">
      <c r="A26" s="4" t="s">
        <v>27</v>
      </c>
      <c r="B26" s="4">
        <v>241</v>
      </c>
      <c r="C26" s="4">
        <v>217</v>
      </c>
      <c r="D26" s="4">
        <v>458</v>
      </c>
      <c r="E26" s="4">
        <v>35</v>
      </c>
      <c r="F26" s="4">
        <v>37</v>
      </c>
      <c r="G26" s="4">
        <v>72</v>
      </c>
      <c r="H26" s="4">
        <v>64</v>
      </c>
      <c r="I26" s="4">
        <v>64</v>
      </c>
      <c r="J26" s="4">
        <v>128</v>
      </c>
      <c r="K26" s="11">
        <f t="shared" si="2"/>
        <v>340</v>
      </c>
      <c r="L26" s="11">
        <f t="shared" si="3"/>
        <v>318</v>
      </c>
      <c r="M26" s="11">
        <f t="shared" si="4"/>
        <v>658</v>
      </c>
      <c r="O26" s="5" t="s">
        <v>176</v>
      </c>
      <c r="P26" s="5">
        <f>SUM(K3:K17)</f>
        <v>3739</v>
      </c>
      <c r="Q26" s="5">
        <f t="shared" ref="Q26:R26" si="27">SUM(L3:L17)</f>
        <v>3524</v>
      </c>
      <c r="R26" s="5">
        <f t="shared" si="27"/>
        <v>7263</v>
      </c>
    </row>
    <row r="27" spans="1:18" x14ac:dyDescent="0.55000000000000004">
      <c r="A27" s="4" t="s">
        <v>28</v>
      </c>
      <c r="B27" s="4">
        <v>235</v>
      </c>
      <c r="C27" s="4">
        <v>199</v>
      </c>
      <c r="D27" s="4">
        <v>434</v>
      </c>
      <c r="E27" s="4">
        <v>34</v>
      </c>
      <c r="F27" s="4">
        <v>37</v>
      </c>
      <c r="G27" s="4">
        <v>71</v>
      </c>
      <c r="H27" s="4">
        <v>58</v>
      </c>
      <c r="I27" s="4">
        <v>73</v>
      </c>
      <c r="J27" s="4">
        <v>131</v>
      </c>
      <c r="K27" s="11">
        <f t="shared" si="2"/>
        <v>327</v>
      </c>
      <c r="L27" s="11">
        <f t="shared" si="3"/>
        <v>309</v>
      </c>
      <c r="M27" s="11">
        <f t="shared" si="4"/>
        <v>636</v>
      </c>
    </row>
    <row r="28" spans="1:18" x14ac:dyDescent="0.55000000000000004">
      <c r="A28" s="4" t="s">
        <v>29</v>
      </c>
      <c r="B28" s="4">
        <v>226</v>
      </c>
      <c r="C28" s="4">
        <v>202</v>
      </c>
      <c r="D28" s="4">
        <v>428</v>
      </c>
      <c r="E28" s="4">
        <v>36</v>
      </c>
      <c r="F28" s="4">
        <v>39</v>
      </c>
      <c r="G28" s="4">
        <v>75</v>
      </c>
      <c r="H28" s="4">
        <v>63</v>
      </c>
      <c r="I28" s="4">
        <v>64</v>
      </c>
      <c r="J28" s="4">
        <v>127</v>
      </c>
      <c r="K28" s="11">
        <f t="shared" si="2"/>
        <v>325</v>
      </c>
      <c r="L28" s="11">
        <f t="shared" si="3"/>
        <v>305</v>
      </c>
      <c r="M28" s="11">
        <f t="shared" si="4"/>
        <v>630</v>
      </c>
    </row>
    <row r="29" spans="1:18" x14ac:dyDescent="0.55000000000000004">
      <c r="A29" s="4" t="s">
        <v>30</v>
      </c>
      <c r="B29" s="4">
        <v>212</v>
      </c>
      <c r="C29" s="4">
        <v>190</v>
      </c>
      <c r="D29" s="4">
        <v>402</v>
      </c>
      <c r="E29" s="4">
        <v>30</v>
      </c>
      <c r="F29" s="4">
        <v>32</v>
      </c>
      <c r="G29" s="4">
        <v>62</v>
      </c>
      <c r="H29" s="4">
        <v>50</v>
      </c>
      <c r="I29" s="4">
        <v>63</v>
      </c>
      <c r="J29" s="4">
        <v>113</v>
      </c>
      <c r="K29" s="11">
        <f t="shared" si="2"/>
        <v>292</v>
      </c>
      <c r="L29" s="11">
        <f t="shared" si="3"/>
        <v>285</v>
      </c>
      <c r="M29" s="11">
        <f t="shared" si="4"/>
        <v>577</v>
      </c>
    </row>
    <row r="30" spans="1:18" x14ac:dyDescent="0.55000000000000004">
      <c r="A30" s="4" t="s">
        <v>31</v>
      </c>
      <c r="B30" s="4">
        <v>201</v>
      </c>
      <c r="C30" s="4">
        <v>221</v>
      </c>
      <c r="D30" s="4">
        <v>422</v>
      </c>
      <c r="E30" s="4">
        <v>42</v>
      </c>
      <c r="F30" s="4">
        <v>29</v>
      </c>
      <c r="G30" s="4">
        <v>71</v>
      </c>
      <c r="H30" s="4">
        <v>58</v>
      </c>
      <c r="I30" s="4">
        <v>52</v>
      </c>
      <c r="J30" s="4">
        <v>110</v>
      </c>
      <c r="K30" s="11">
        <f t="shared" si="2"/>
        <v>301</v>
      </c>
      <c r="L30" s="11">
        <f t="shared" si="3"/>
        <v>302</v>
      </c>
      <c r="M30" s="11">
        <f t="shared" si="4"/>
        <v>603</v>
      </c>
    </row>
    <row r="31" spans="1:18" x14ac:dyDescent="0.55000000000000004">
      <c r="A31" s="4" t="s">
        <v>32</v>
      </c>
      <c r="B31" s="4">
        <v>200</v>
      </c>
      <c r="C31" s="4">
        <v>207</v>
      </c>
      <c r="D31" s="4">
        <v>407</v>
      </c>
      <c r="E31" s="4">
        <v>40</v>
      </c>
      <c r="F31" s="4">
        <v>35</v>
      </c>
      <c r="G31" s="4">
        <v>75</v>
      </c>
      <c r="H31" s="4">
        <v>70</v>
      </c>
      <c r="I31" s="4">
        <v>71</v>
      </c>
      <c r="J31" s="4">
        <v>141</v>
      </c>
      <c r="K31" s="11">
        <f t="shared" si="2"/>
        <v>310</v>
      </c>
      <c r="L31" s="11">
        <f t="shared" si="3"/>
        <v>313</v>
      </c>
      <c r="M31" s="11">
        <f t="shared" si="4"/>
        <v>623</v>
      </c>
    </row>
    <row r="32" spans="1:18" x14ac:dyDescent="0.55000000000000004">
      <c r="A32" s="4" t="s">
        <v>33</v>
      </c>
      <c r="B32" s="4">
        <v>215</v>
      </c>
      <c r="C32" s="4">
        <v>226</v>
      </c>
      <c r="D32" s="4">
        <v>441</v>
      </c>
      <c r="E32" s="4">
        <v>49</v>
      </c>
      <c r="F32" s="4">
        <v>40</v>
      </c>
      <c r="G32" s="4">
        <v>89</v>
      </c>
      <c r="H32" s="4">
        <v>61</v>
      </c>
      <c r="I32" s="4">
        <v>69</v>
      </c>
      <c r="J32" s="4">
        <v>130</v>
      </c>
      <c r="K32" s="11">
        <f t="shared" si="2"/>
        <v>325</v>
      </c>
      <c r="L32" s="11">
        <f t="shared" si="3"/>
        <v>335</v>
      </c>
      <c r="M32" s="11">
        <f t="shared" si="4"/>
        <v>660</v>
      </c>
    </row>
    <row r="33" spans="1:13" x14ac:dyDescent="0.55000000000000004">
      <c r="A33" s="4" t="s">
        <v>34</v>
      </c>
      <c r="B33" s="4">
        <v>223</v>
      </c>
      <c r="C33" s="4">
        <v>215</v>
      </c>
      <c r="D33" s="4">
        <v>438</v>
      </c>
      <c r="E33" s="4">
        <v>50</v>
      </c>
      <c r="F33" s="4">
        <v>43</v>
      </c>
      <c r="G33" s="4">
        <v>93</v>
      </c>
      <c r="H33" s="4">
        <v>59</v>
      </c>
      <c r="I33" s="4">
        <v>55</v>
      </c>
      <c r="J33" s="4">
        <v>114</v>
      </c>
      <c r="K33" s="11">
        <f t="shared" si="2"/>
        <v>332</v>
      </c>
      <c r="L33" s="11">
        <f t="shared" si="3"/>
        <v>313</v>
      </c>
      <c r="M33" s="11">
        <f t="shared" si="4"/>
        <v>645</v>
      </c>
    </row>
    <row r="34" spans="1:13" x14ac:dyDescent="0.55000000000000004">
      <c r="A34" s="4" t="s">
        <v>35</v>
      </c>
      <c r="B34" s="4">
        <v>210</v>
      </c>
      <c r="C34" s="4">
        <v>203</v>
      </c>
      <c r="D34" s="4">
        <v>413</v>
      </c>
      <c r="E34" s="4">
        <v>46</v>
      </c>
      <c r="F34" s="4">
        <v>31</v>
      </c>
      <c r="G34" s="4">
        <v>77</v>
      </c>
      <c r="H34" s="4">
        <v>82</v>
      </c>
      <c r="I34" s="4">
        <v>65</v>
      </c>
      <c r="J34" s="4">
        <v>147</v>
      </c>
      <c r="K34" s="11">
        <f t="shared" si="2"/>
        <v>338</v>
      </c>
      <c r="L34" s="11">
        <f t="shared" si="3"/>
        <v>299</v>
      </c>
      <c r="M34" s="11">
        <f t="shared" si="4"/>
        <v>637</v>
      </c>
    </row>
    <row r="35" spans="1:13" x14ac:dyDescent="0.55000000000000004">
      <c r="A35" s="4" t="s">
        <v>36</v>
      </c>
      <c r="B35" s="4">
        <v>223</v>
      </c>
      <c r="C35" s="4">
        <v>207</v>
      </c>
      <c r="D35" s="4">
        <v>430</v>
      </c>
      <c r="E35" s="4">
        <v>47</v>
      </c>
      <c r="F35" s="4">
        <v>44</v>
      </c>
      <c r="G35" s="4">
        <v>91</v>
      </c>
      <c r="H35" s="4">
        <v>55</v>
      </c>
      <c r="I35" s="4">
        <v>69</v>
      </c>
      <c r="J35" s="4">
        <v>124</v>
      </c>
      <c r="K35" s="11">
        <f t="shared" si="2"/>
        <v>325</v>
      </c>
      <c r="L35" s="11">
        <f t="shared" si="3"/>
        <v>320</v>
      </c>
      <c r="M35" s="11">
        <f t="shared" si="4"/>
        <v>645</v>
      </c>
    </row>
    <row r="36" spans="1:13" x14ac:dyDescent="0.55000000000000004">
      <c r="A36" s="4" t="s">
        <v>37</v>
      </c>
      <c r="B36" s="4">
        <v>243</v>
      </c>
      <c r="C36" s="4">
        <v>228</v>
      </c>
      <c r="D36" s="4">
        <v>471</v>
      </c>
      <c r="E36" s="4">
        <v>54</v>
      </c>
      <c r="F36" s="4">
        <v>43</v>
      </c>
      <c r="G36" s="4">
        <v>97</v>
      </c>
      <c r="H36" s="4">
        <v>61</v>
      </c>
      <c r="I36" s="4">
        <v>60</v>
      </c>
      <c r="J36" s="4">
        <v>121</v>
      </c>
      <c r="K36" s="11">
        <f t="shared" si="2"/>
        <v>358</v>
      </c>
      <c r="L36" s="11">
        <f t="shared" si="3"/>
        <v>331</v>
      </c>
      <c r="M36" s="11">
        <f t="shared" si="4"/>
        <v>689</v>
      </c>
    </row>
    <row r="37" spans="1:13" x14ac:dyDescent="0.55000000000000004">
      <c r="A37" s="4" t="s">
        <v>38</v>
      </c>
      <c r="B37" s="4">
        <v>237</v>
      </c>
      <c r="C37" s="4">
        <v>217</v>
      </c>
      <c r="D37" s="4">
        <v>454</v>
      </c>
      <c r="E37" s="4">
        <v>35</v>
      </c>
      <c r="F37" s="4">
        <v>28</v>
      </c>
      <c r="G37" s="4">
        <v>63</v>
      </c>
      <c r="H37" s="4">
        <v>61</v>
      </c>
      <c r="I37" s="4">
        <v>60</v>
      </c>
      <c r="J37" s="4">
        <v>121</v>
      </c>
      <c r="K37" s="11">
        <f t="shared" si="2"/>
        <v>333</v>
      </c>
      <c r="L37" s="11">
        <f t="shared" si="3"/>
        <v>305</v>
      </c>
      <c r="M37" s="11">
        <f t="shared" si="4"/>
        <v>638</v>
      </c>
    </row>
    <row r="38" spans="1:13" x14ac:dyDescent="0.55000000000000004">
      <c r="A38" s="4" t="s">
        <v>39</v>
      </c>
      <c r="B38" s="4">
        <v>242</v>
      </c>
      <c r="C38" s="4">
        <v>232</v>
      </c>
      <c r="D38" s="4">
        <v>474</v>
      </c>
      <c r="E38" s="4">
        <v>44</v>
      </c>
      <c r="F38" s="4">
        <v>42</v>
      </c>
      <c r="G38" s="4">
        <v>86</v>
      </c>
      <c r="H38" s="4">
        <v>73</v>
      </c>
      <c r="I38" s="4">
        <v>57</v>
      </c>
      <c r="J38" s="4">
        <v>130</v>
      </c>
      <c r="K38" s="11">
        <f t="shared" si="2"/>
        <v>359</v>
      </c>
      <c r="L38" s="11">
        <f t="shared" si="3"/>
        <v>331</v>
      </c>
      <c r="M38" s="11">
        <f t="shared" si="4"/>
        <v>690</v>
      </c>
    </row>
    <row r="39" spans="1:13" x14ac:dyDescent="0.55000000000000004">
      <c r="A39" s="4" t="s">
        <v>40</v>
      </c>
      <c r="B39" s="4">
        <v>225</v>
      </c>
      <c r="C39" s="4">
        <v>241</v>
      </c>
      <c r="D39" s="4">
        <v>466</v>
      </c>
      <c r="E39" s="4">
        <v>45</v>
      </c>
      <c r="F39" s="4">
        <v>35</v>
      </c>
      <c r="G39" s="4">
        <v>80</v>
      </c>
      <c r="H39" s="4">
        <v>55</v>
      </c>
      <c r="I39" s="4">
        <v>62</v>
      </c>
      <c r="J39" s="4">
        <v>117</v>
      </c>
      <c r="K39" s="11">
        <f t="shared" si="2"/>
        <v>325</v>
      </c>
      <c r="L39" s="11">
        <f t="shared" si="3"/>
        <v>338</v>
      </c>
      <c r="M39" s="11">
        <f t="shared" si="4"/>
        <v>663</v>
      </c>
    </row>
    <row r="40" spans="1:13" x14ac:dyDescent="0.55000000000000004">
      <c r="A40" s="4" t="s">
        <v>41</v>
      </c>
      <c r="B40" s="4">
        <v>233</v>
      </c>
      <c r="C40" s="4">
        <v>257</v>
      </c>
      <c r="D40" s="4">
        <v>490</v>
      </c>
      <c r="E40" s="4">
        <v>35</v>
      </c>
      <c r="F40" s="4">
        <v>49</v>
      </c>
      <c r="G40" s="4">
        <v>84</v>
      </c>
      <c r="H40" s="4">
        <v>62</v>
      </c>
      <c r="I40" s="4">
        <v>76</v>
      </c>
      <c r="J40" s="4">
        <v>138</v>
      </c>
      <c r="K40" s="11">
        <f t="shared" si="2"/>
        <v>330</v>
      </c>
      <c r="L40" s="11">
        <f t="shared" si="3"/>
        <v>382</v>
      </c>
      <c r="M40" s="11">
        <f t="shared" si="4"/>
        <v>712</v>
      </c>
    </row>
    <row r="41" spans="1:13" x14ac:dyDescent="0.55000000000000004">
      <c r="A41" s="4" t="s">
        <v>42</v>
      </c>
      <c r="B41" s="4">
        <v>227</v>
      </c>
      <c r="C41" s="4">
        <v>225</v>
      </c>
      <c r="D41" s="4">
        <v>452</v>
      </c>
      <c r="E41" s="4">
        <v>41</v>
      </c>
      <c r="F41" s="4">
        <v>37</v>
      </c>
      <c r="G41" s="4">
        <v>78</v>
      </c>
      <c r="H41" s="4">
        <v>77</v>
      </c>
      <c r="I41" s="4">
        <v>61</v>
      </c>
      <c r="J41" s="4">
        <v>138</v>
      </c>
      <c r="K41" s="11">
        <f t="shared" si="2"/>
        <v>345</v>
      </c>
      <c r="L41" s="11">
        <f t="shared" si="3"/>
        <v>323</v>
      </c>
      <c r="M41" s="11">
        <f t="shared" si="4"/>
        <v>668</v>
      </c>
    </row>
    <row r="42" spans="1:13" x14ac:dyDescent="0.55000000000000004">
      <c r="A42" s="4" t="s">
        <v>43</v>
      </c>
      <c r="B42" s="4">
        <v>235</v>
      </c>
      <c r="C42" s="4">
        <v>218</v>
      </c>
      <c r="D42" s="4">
        <v>453</v>
      </c>
      <c r="E42" s="4">
        <v>50</v>
      </c>
      <c r="F42" s="4">
        <v>45</v>
      </c>
      <c r="G42" s="4">
        <v>95</v>
      </c>
      <c r="H42" s="4">
        <v>63</v>
      </c>
      <c r="I42" s="4">
        <v>72</v>
      </c>
      <c r="J42" s="4">
        <v>135</v>
      </c>
      <c r="K42" s="11">
        <f t="shared" si="2"/>
        <v>348</v>
      </c>
      <c r="L42" s="11">
        <f t="shared" si="3"/>
        <v>335</v>
      </c>
      <c r="M42" s="11">
        <f t="shared" si="4"/>
        <v>683</v>
      </c>
    </row>
    <row r="43" spans="1:13" x14ac:dyDescent="0.55000000000000004">
      <c r="A43" s="4" t="s">
        <v>44</v>
      </c>
      <c r="B43" s="4">
        <v>230</v>
      </c>
      <c r="C43" s="4">
        <v>242</v>
      </c>
      <c r="D43" s="4">
        <v>472</v>
      </c>
      <c r="E43" s="4">
        <v>42</v>
      </c>
      <c r="F43" s="4">
        <v>56</v>
      </c>
      <c r="G43" s="4">
        <v>98</v>
      </c>
      <c r="H43" s="4">
        <v>51</v>
      </c>
      <c r="I43" s="4">
        <v>70</v>
      </c>
      <c r="J43" s="4">
        <v>121</v>
      </c>
      <c r="K43" s="11">
        <f t="shared" si="2"/>
        <v>323</v>
      </c>
      <c r="L43" s="11">
        <f t="shared" si="3"/>
        <v>368</v>
      </c>
      <c r="M43" s="11">
        <f t="shared" si="4"/>
        <v>691</v>
      </c>
    </row>
    <row r="44" spans="1:13" x14ac:dyDescent="0.55000000000000004">
      <c r="A44" s="4" t="s">
        <v>45</v>
      </c>
      <c r="B44" s="4">
        <v>233</v>
      </c>
      <c r="C44" s="4">
        <v>229</v>
      </c>
      <c r="D44" s="4">
        <v>462</v>
      </c>
      <c r="E44" s="4">
        <v>35</v>
      </c>
      <c r="F44" s="4">
        <v>30</v>
      </c>
      <c r="G44" s="4">
        <v>65</v>
      </c>
      <c r="H44" s="4">
        <v>58</v>
      </c>
      <c r="I44" s="4">
        <v>93</v>
      </c>
      <c r="J44" s="4">
        <v>151</v>
      </c>
      <c r="K44" s="11">
        <f t="shared" si="2"/>
        <v>326</v>
      </c>
      <c r="L44" s="11">
        <f t="shared" si="3"/>
        <v>352</v>
      </c>
      <c r="M44" s="11">
        <f t="shared" si="4"/>
        <v>678</v>
      </c>
    </row>
    <row r="45" spans="1:13" x14ac:dyDescent="0.55000000000000004">
      <c r="A45" s="4" t="s">
        <v>46</v>
      </c>
      <c r="B45" s="4">
        <v>244</v>
      </c>
      <c r="C45" s="4">
        <v>240</v>
      </c>
      <c r="D45" s="4">
        <v>484</v>
      </c>
      <c r="E45" s="4">
        <v>39</v>
      </c>
      <c r="F45" s="4">
        <v>42</v>
      </c>
      <c r="G45" s="4">
        <v>81</v>
      </c>
      <c r="H45" s="4">
        <v>54</v>
      </c>
      <c r="I45" s="4">
        <v>73</v>
      </c>
      <c r="J45" s="4">
        <v>127</v>
      </c>
      <c r="K45" s="11">
        <f t="shared" si="2"/>
        <v>337</v>
      </c>
      <c r="L45" s="11">
        <f t="shared" si="3"/>
        <v>355</v>
      </c>
      <c r="M45" s="11">
        <f t="shared" si="4"/>
        <v>692</v>
      </c>
    </row>
    <row r="46" spans="1:13" x14ac:dyDescent="0.55000000000000004">
      <c r="A46" s="4" t="s">
        <v>47</v>
      </c>
      <c r="B46" s="4">
        <v>228</v>
      </c>
      <c r="C46" s="4">
        <v>247</v>
      </c>
      <c r="D46" s="4">
        <v>475</v>
      </c>
      <c r="E46" s="4">
        <v>31</v>
      </c>
      <c r="F46" s="4">
        <v>37</v>
      </c>
      <c r="G46" s="4">
        <v>68</v>
      </c>
      <c r="H46" s="4">
        <v>59</v>
      </c>
      <c r="I46" s="4">
        <v>73</v>
      </c>
      <c r="J46" s="4">
        <v>132</v>
      </c>
      <c r="K46" s="11">
        <f t="shared" si="2"/>
        <v>318</v>
      </c>
      <c r="L46" s="11">
        <f t="shared" si="3"/>
        <v>357</v>
      </c>
      <c r="M46" s="11">
        <f t="shared" si="4"/>
        <v>675</v>
      </c>
    </row>
    <row r="47" spans="1:13" x14ac:dyDescent="0.55000000000000004">
      <c r="A47" s="4" t="s">
        <v>48</v>
      </c>
      <c r="B47" s="4">
        <v>235</v>
      </c>
      <c r="C47" s="4">
        <v>237</v>
      </c>
      <c r="D47" s="4">
        <v>472</v>
      </c>
      <c r="E47" s="4">
        <v>43</v>
      </c>
      <c r="F47" s="4">
        <v>47</v>
      </c>
      <c r="G47" s="4">
        <v>90</v>
      </c>
      <c r="H47" s="4">
        <v>66</v>
      </c>
      <c r="I47" s="4">
        <v>76</v>
      </c>
      <c r="J47" s="4">
        <v>142</v>
      </c>
      <c r="K47" s="11">
        <f t="shared" si="2"/>
        <v>344</v>
      </c>
      <c r="L47" s="11">
        <f t="shared" si="3"/>
        <v>360</v>
      </c>
      <c r="M47" s="11">
        <f t="shared" si="4"/>
        <v>704</v>
      </c>
    </row>
    <row r="48" spans="1:13" x14ac:dyDescent="0.55000000000000004">
      <c r="A48" s="4" t="s">
        <v>49</v>
      </c>
      <c r="B48" s="4">
        <v>245</v>
      </c>
      <c r="C48" s="4">
        <v>263</v>
      </c>
      <c r="D48" s="4">
        <v>508</v>
      </c>
      <c r="E48" s="4">
        <v>34</v>
      </c>
      <c r="F48" s="4">
        <v>53</v>
      </c>
      <c r="G48" s="4">
        <v>87</v>
      </c>
      <c r="H48" s="4">
        <v>68</v>
      </c>
      <c r="I48" s="4">
        <v>76</v>
      </c>
      <c r="J48" s="4">
        <v>144</v>
      </c>
      <c r="K48" s="11">
        <f t="shared" si="2"/>
        <v>347</v>
      </c>
      <c r="L48" s="11">
        <f t="shared" si="3"/>
        <v>392</v>
      </c>
      <c r="M48" s="11">
        <f t="shared" si="4"/>
        <v>739</v>
      </c>
    </row>
    <row r="49" spans="1:13" x14ac:dyDescent="0.55000000000000004">
      <c r="A49" s="4" t="s">
        <v>50</v>
      </c>
      <c r="B49" s="4">
        <v>260</v>
      </c>
      <c r="C49" s="4">
        <v>290</v>
      </c>
      <c r="D49" s="4">
        <v>550</v>
      </c>
      <c r="E49" s="4">
        <v>33</v>
      </c>
      <c r="F49" s="4">
        <v>40</v>
      </c>
      <c r="G49" s="4">
        <v>73</v>
      </c>
      <c r="H49" s="4">
        <v>50</v>
      </c>
      <c r="I49" s="4">
        <v>80</v>
      </c>
      <c r="J49" s="4">
        <v>130</v>
      </c>
      <c r="K49" s="11">
        <f t="shared" si="2"/>
        <v>343</v>
      </c>
      <c r="L49" s="11">
        <f t="shared" si="3"/>
        <v>410</v>
      </c>
      <c r="M49" s="11">
        <f t="shared" si="4"/>
        <v>753</v>
      </c>
    </row>
    <row r="50" spans="1:13" x14ac:dyDescent="0.55000000000000004">
      <c r="A50" s="4" t="s">
        <v>51</v>
      </c>
      <c r="B50" s="4">
        <v>268</v>
      </c>
      <c r="C50" s="4">
        <v>280</v>
      </c>
      <c r="D50" s="4">
        <v>548</v>
      </c>
      <c r="E50" s="4">
        <v>35</v>
      </c>
      <c r="F50" s="4">
        <v>57</v>
      </c>
      <c r="G50" s="4">
        <v>92</v>
      </c>
      <c r="H50" s="4">
        <v>67</v>
      </c>
      <c r="I50" s="4">
        <v>85</v>
      </c>
      <c r="J50" s="4">
        <v>152</v>
      </c>
      <c r="K50" s="11">
        <f t="shared" si="2"/>
        <v>370</v>
      </c>
      <c r="L50" s="11">
        <f t="shared" si="3"/>
        <v>422</v>
      </c>
      <c r="M50" s="11">
        <f t="shared" si="4"/>
        <v>792</v>
      </c>
    </row>
    <row r="51" spans="1:13" x14ac:dyDescent="0.55000000000000004">
      <c r="A51" s="4" t="s">
        <v>52</v>
      </c>
      <c r="B51" s="4">
        <v>223</v>
      </c>
      <c r="C51" s="4">
        <v>248</v>
      </c>
      <c r="D51" s="4">
        <v>471</v>
      </c>
      <c r="E51" s="4">
        <v>47</v>
      </c>
      <c r="F51" s="4">
        <v>36</v>
      </c>
      <c r="G51" s="4">
        <v>83</v>
      </c>
      <c r="H51" s="4">
        <v>56</v>
      </c>
      <c r="I51" s="4">
        <v>76</v>
      </c>
      <c r="J51" s="4">
        <v>132</v>
      </c>
      <c r="K51" s="11">
        <f t="shared" si="2"/>
        <v>326</v>
      </c>
      <c r="L51" s="11">
        <f t="shared" si="3"/>
        <v>360</v>
      </c>
      <c r="M51" s="11">
        <f t="shared" si="4"/>
        <v>686</v>
      </c>
    </row>
    <row r="52" spans="1:13" x14ac:dyDescent="0.55000000000000004">
      <c r="A52" s="4" t="s">
        <v>53</v>
      </c>
      <c r="B52" s="4">
        <v>248</v>
      </c>
      <c r="C52" s="4">
        <v>252</v>
      </c>
      <c r="D52" s="4">
        <v>500</v>
      </c>
      <c r="E52" s="4">
        <v>44</v>
      </c>
      <c r="F52" s="4">
        <v>40</v>
      </c>
      <c r="G52" s="4">
        <v>84</v>
      </c>
      <c r="H52" s="4">
        <v>68</v>
      </c>
      <c r="I52" s="4">
        <v>82</v>
      </c>
      <c r="J52" s="4">
        <v>150</v>
      </c>
      <c r="K52" s="11">
        <f t="shared" si="2"/>
        <v>360</v>
      </c>
      <c r="L52" s="11">
        <f t="shared" si="3"/>
        <v>374</v>
      </c>
      <c r="M52" s="11">
        <f t="shared" si="4"/>
        <v>734</v>
      </c>
    </row>
    <row r="53" spans="1:13" x14ac:dyDescent="0.55000000000000004">
      <c r="A53" s="4" t="s">
        <v>54</v>
      </c>
      <c r="B53" s="4">
        <v>241</v>
      </c>
      <c r="C53" s="4">
        <v>300</v>
      </c>
      <c r="D53" s="4">
        <v>541</v>
      </c>
      <c r="E53" s="4">
        <v>42</v>
      </c>
      <c r="F53" s="4">
        <v>42</v>
      </c>
      <c r="G53" s="4">
        <v>84</v>
      </c>
      <c r="H53" s="4">
        <v>73</v>
      </c>
      <c r="I53" s="4">
        <v>78</v>
      </c>
      <c r="J53" s="4">
        <v>151</v>
      </c>
      <c r="K53" s="11">
        <f t="shared" si="2"/>
        <v>356</v>
      </c>
      <c r="L53" s="11">
        <f t="shared" si="3"/>
        <v>420</v>
      </c>
      <c r="M53" s="11">
        <f t="shared" si="4"/>
        <v>776</v>
      </c>
    </row>
    <row r="54" spans="1:13" x14ac:dyDescent="0.55000000000000004">
      <c r="A54" s="4" t="s">
        <v>55</v>
      </c>
      <c r="B54" s="4">
        <v>239</v>
      </c>
      <c r="C54" s="4">
        <v>284</v>
      </c>
      <c r="D54" s="4">
        <v>523</v>
      </c>
      <c r="E54" s="4">
        <v>50</v>
      </c>
      <c r="F54" s="4">
        <v>48</v>
      </c>
      <c r="G54" s="4">
        <v>98</v>
      </c>
      <c r="H54" s="4">
        <v>52</v>
      </c>
      <c r="I54" s="4">
        <v>79</v>
      </c>
      <c r="J54" s="4">
        <v>131</v>
      </c>
      <c r="K54" s="11">
        <f t="shared" si="2"/>
        <v>341</v>
      </c>
      <c r="L54" s="11">
        <f t="shared" si="3"/>
        <v>411</v>
      </c>
      <c r="M54" s="11">
        <f t="shared" si="4"/>
        <v>752</v>
      </c>
    </row>
    <row r="55" spans="1:13" x14ac:dyDescent="0.55000000000000004">
      <c r="A55" s="4" t="s">
        <v>56</v>
      </c>
      <c r="B55" s="4">
        <v>226</v>
      </c>
      <c r="C55" s="4">
        <v>264</v>
      </c>
      <c r="D55" s="4">
        <v>490</v>
      </c>
      <c r="E55" s="4">
        <v>41</v>
      </c>
      <c r="F55" s="4">
        <v>50</v>
      </c>
      <c r="G55" s="4">
        <v>91</v>
      </c>
      <c r="H55" s="4">
        <v>57</v>
      </c>
      <c r="I55" s="4">
        <v>49</v>
      </c>
      <c r="J55" s="4">
        <v>106</v>
      </c>
      <c r="K55" s="11">
        <f t="shared" si="2"/>
        <v>324</v>
      </c>
      <c r="L55" s="11">
        <f t="shared" si="3"/>
        <v>363</v>
      </c>
      <c r="M55" s="11">
        <f t="shared" si="4"/>
        <v>687</v>
      </c>
    </row>
    <row r="56" spans="1:13" x14ac:dyDescent="0.55000000000000004">
      <c r="A56" s="4" t="s">
        <v>57</v>
      </c>
      <c r="B56" s="4">
        <v>252</v>
      </c>
      <c r="C56" s="4">
        <v>275</v>
      </c>
      <c r="D56" s="4">
        <v>527</v>
      </c>
      <c r="E56" s="4">
        <v>38</v>
      </c>
      <c r="F56" s="4">
        <v>41</v>
      </c>
      <c r="G56" s="4">
        <v>79</v>
      </c>
      <c r="H56" s="4">
        <v>65</v>
      </c>
      <c r="I56" s="4">
        <v>70</v>
      </c>
      <c r="J56" s="4">
        <v>135</v>
      </c>
      <c r="K56" s="11">
        <f t="shared" si="2"/>
        <v>355</v>
      </c>
      <c r="L56" s="11">
        <f t="shared" si="3"/>
        <v>386</v>
      </c>
      <c r="M56" s="11">
        <f t="shared" si="4"/>
        <v>741</v>
      </c>
    </row>
    <row r="57" spans="1:13" x14ac:dyDescent="0.55000000000000004">
      <c r="A57" s="4" t="s">
        <v>58</v>
      </c>
      <c r="B57" s="4">
        <v>196</v>
      </c>
      <c r="C57" s="4">
        <v>242</v>
      </c>
      <c r="D57" s="4">
        <v>438</v>
      </c>
      <c r="E57" s="4">
        <v>52</v>
      </c>
      <c r="F57" s="4">
        <v>40</v>
      </c>
      <c r="G57" s="4">
        <v>92</v>
      </c>
      <c r="H57" s="4">
        <v>48</v>
      </c>
      <c r="I57" s="4">
        <v>73</v>
      </c>
      <c r="J57" s="4">
        <v>121</v>
      </c>
      <c r="K57" s="11">
        <f t="shared" si="2"/>
        <v>296</v>
      </c>
      <c r="L57" s="11">
        <f t="shared" si="3"/>
        <v>355</v>
      </c>
      <c r="M57" s="11">
        <f t="shared" si="4"/>
        <v>651</v>
      </c>
    </row>
    <row r="58" spans="1:13" x14ac:dyDescent="0.55000000000000004">
      <c r="A58" s="4" t="s">
        <v>59</v>
      </c>
      <c r="B58" s="4">
        <v>212</v>
      </c>
      <c r="C58" s="4">
        <v>253</v>
      </c>
      <c r="D58" s="4">
        <v>465</v>
      </c>
      <c r="E58" s="4">
        <v>30</v>
      </c>
      <c r="F58" s="4">
        <v>48</v>
      </c>
      <c r="G58" s="4">
        <v>78</v>
      </c>
      <c r="H58" s="4">
        <v>50</v>
      </c>
      <c r="I58" s="4">
        <v>66</v>
      </c>
      <c r="J58" s="4">
        <v>116</v>
      </c>
      <c r="K58" s="11">
        <f t="shared" si="2"/>
        <v>292</v>
      </c>
      <c r="L58" s="11">
        <f t="shared" si="3"/>
        <v>367</v>
      </c>
      <c r="M58" s="11">
        <f t="shared" si="4"/>
        <v>659</v>
      </c>
    </row>
    <row r="59" spans="1:13" x14ac:dyDescent="0.55000000000000004">
      <c r="A59" s="4" t="s">
        <v>60</v>
      </c>
      <c r="B59" s="4">
        <v>220</v>
      </c>
      <c r="C59" s="4">
        <v>239</v>
      </c>
      <c r="D59" s="4">
        <v>459</v>
      </c>
      <c r="E59" s="4">
        <v>32</v>
      </c>
      <c r="F59" s="4">
        <v>55</v>
      </c>
      <c r="G59" s="4">
        <v>87</v>
      </c>
      <c r="H59" s="4">
        <v>63</v>
      </c>
      <c r="I59" s="4">
        <v>62</v>
      </c>
      <c r="J59" s="4">
        <v>125</v>
      </c>
      <c r="K59" s="11">
        <f t="shared" si="2"/>
        <v>315</v>
      </c>
      <c r="L59" s="11">
        <f t="shared" si="3"/>
        <v>356</v>
      </c>
      <c r="M59" s="11">
        <f t="shared" si="4"/>
        <v>671</v>
      </c>
    </row>
    <row r="60" spans="1:13" x14ac:dyDescent="0.55000000000000004">
      <c r="A60" s="4" t="s">
        <v>61</v>
      </c>
      <c r="B60" s="4">
        <v>148</v>
      </c>
      <c r="C60" s="4">
        <v>216</v>
      </c>
      <c r="D60" s="4">
        <v>364</v>
      </c>
      <c r="E60" s="4">
        <v>27</v>
      </c>
      <c r="F60" s="4">
        <v>28</v>
      </c>
      <c r="G60" s="4">
        <v>55</v>
      </c>
      <c r="H60" s="4">
        <v>49</v>
      </c>
      <c r="I60" s="4">
        <v>65</v>
      </c>
      <c r="J60" s="4">
        <v>114</v>
      </c>
      <c r="K60" s="11">
        <f t="shared" si="2"/>
        <v>224</v>
      </c>
      <c r="L60" s="11">
        <f t="shared" si="3"/>
        <v>309</v>
      </c>
      <c r="M60" s="11">
        <f t="shared" si="4"/>
        <v>533</v>
      </c>
    </row>
    <row r="61" spans="1:13" x14ac:dyDescent="0.55000000000000004">
      <c r="A61" s="4" t="s">
        <v>62</v>
      </c>
      <c r="B61" s="4">
        <v>180</v>
      </c>
      <c r="C61" s="4">
        <v>213</v>
      </c>
      <c r="D61" s="4">
        <v>393</v>
      </c>
      <c r="E61" s="4">
        <v>37</v>
      </c>
      <c r="F61" s="4">
        <v>24</v>
      </c>
      <c r="G61" s="4">
        <v>61</v>
      </c>
      <c r="H61" s="4">
        <v>46</v>
      </c>
      <c r="I61" s="4">
        <v>81</v>
      </c>
      <c r="J61" s="4">
        <v>127</v>
      </c>
      <c r="K61" s="11">
        <f t="shared" si="2"/>
        <v>263</v>
      </c>
      <c r="L61" s="11">
        <f t="shared" si="3"/>
        <v>318</v>
      </c>
      <c r="M61" s="11">
        <f t="shared" si="4"/>
        <v>581</v>
      </c>
    </row>
    <row r="62" spans="1:13" x14ac:dyDescent="0.55000000000000004">
      <c r="A62" s="4" t="s">
        <v>63</v>
      </c>
      <c r="B62" s="4">
        <v>145</v>
      </c>
      <c r="C62" s="4">
        <v>187</v>
      </c>
      <c r="D62" s="4">
        <v>332</v>
      </c>
      <c r="E62" s="4">
        <v>25</v>
      </c>
      <c r="F62" s="4">
        <v>40</v>
      </c>
      <c r="G62" s="4">
        <v>65</v>
      </c>
      <c r="H62" s="4">
        <v>50</v>
      </c>
      <c r="I62" s="4">
        <v>65</v>
      </c>
      <c r="J62" s="4">
        <v>115</v>
      </c>
      <c r="K62" s="11">
        <f t="shared" si="2"/>
        <v>220</v>
      </c>
      <c r="L62" s="11">
        <f t="shared" si="3"/>
        <v>292</v>
      </c>
      <c r="M62" s="11">
        <f t="shared" si="4"/>
        <v>512</v>
      </c>
    </row>
    <row r="63" spans="1:13" x14ac:dyDescent="0.55000000000000004">
      <c r="A63" s="4" t="s">
        <v>64</v>
      </c>
      <c r="B63" s="4">
        <v>134</v>
      </c>
      <c r="C63" s="4">
        <v>180</v>
      </c>
      <c r="D63" s="4">
        <v>314</v>
      </c>
      <c r="E63" s="4">
        <v>24</v>
      </c>
      <c r="F63" s="4">
        <v>31</v>
      </c>
      <c r="G63" s="4">
        <v>55</v>
      </c>
      <c r="H63" s="4">
        <v>44</v>
      </c>
      <c r="I63" s="4">
        <v>54</v>
      </c>
      <c r="J63" s="4">
        <v>98</v>
      </c>
      <c r="K63" s="11">
        <f t="shared" si="2"/>
        <v>202</v>
      </c>
      <c r="L63" s="11">
        <f t="shared" si="3"/>
        <v>265</v>
      </c>
      <c r="M63" s="11">
        <f t="shared" si="4"/>
        <v>467</v>
      </c>
    </row>
    <row r="64" spans="1:13" x14ac:dyDescent="0.55000000000000004">
      <c r="A64" s="4" t="s">
        <v>65</v>
      </c>
      <c r="B64" s="4">
        <v>168</v>
      </c>
      <c r="C64" s="4">
        <v>201</v>
      </c>
      <c r="D64" s="4">
        <v>369</v>
      </c>
      <c r="E64" s="4">
        <v>23</v>
      </c>
      <c r="F64" s="4">
        <v>33</v>
      </c>
      <c r="G64" s="4">
        <v>56</v>
      </c>
      <c r="H64" s="4">
        <v>47</v>
      </c>
      <c r="I64" s="4">
        <v>81</v>
      </c>
      <c r="J64" s="4">
        <v>128</v>
      </c>
      <c r="K64" s="11">
        <f t="shared" si="2"/>
        <v>238</v>
      </c>
      <c r="L64" s="11">
        <f t="shared" si="3"/>
        <v>315</v>
      </c>
      <c r="M64" s="11">
        <f t="shared" si="4"/>
        <v>553</v>
      </c>
    </row>
    <row r="65" spans="1:13" x14ac:dyDescent="0.55000000000000004">
      <c r="A65" s="4" t="s">
        <v>66</v>
      </c>
      <c r="B65" s="4">
        <v>149</v>
      </c>
      <c r="C65" s="4">
        <v>186</v>
      </c>
      <c r="D65" s="4">
        <v>335</v>
      </c>
      <c r="E65" s="4">
        <v>28</v>
      </c>
      <c r="F65" s="4">
        <v>35</v>
      </c>
      <c r="G65" s="4">
        <v>63</v>
      </c>
      <c r="H65" s="4">
        <v>36</v>
      </c>
      <c r="I65" s="4">
        <v>54</v>
      </c>
      <c r="J65" s="4">
        <v>90</v>
      </c>
      <c r="K65" s="11">
        <f t="shared" si="2"/>
        <v>213</v>
      </c>
      <c r="L65" s="11">
        <f t="shared" si="3"/>
        <v>275</v>
      </c>
      <c r="M65" s="11">
        <f t="shared" si="4"/>
        <v>488</v>
      </c>
    </row>
    <row r="66" spans="1:13" x14ac:dyDescent="0.55000000000000004">
      <c r="A66" s="4" t="s">
        <v>67</v>
      </c>
      <c r="B66" s="4">
        <v>146</v>
      </c>
      <c r="C66" s="4">
        <v>157</v>
      </c>
      <c r="D66" s="4">
        <v>303</v>
      </c>
      <c r="E66" s="4">
        <v>31</v>
      </c>
      <c r="F66" s="4">
        <v>46</v>
      </c>
      <c r="G66" s="4">
        <v>77</v>
      </c>
      <c r="H66" s="4">
        <v>27</v>
      </c>
      <c r="I66" s="4">
        <v>54</v>
      </c>
      <c r="J66" s="4">
        <v>81</v>
      </c>
      <c r="K66" s="11">
        <f t="shared" si="2"/>
        <v>204</v>
      </c>
      <c r="L66" s="11">
        <f t="shared" si="3"/>
        <v>257</v>
      </c>
      <c r="M66" s="11">
        <f t="shared" si="4"/>
        <v>461</v>
      </c>
    </row>
    <row r="67" spans="1:13" x14ac:dyDescent="0.55000000000000004">
      <c r="A67" s="4" t="s">
        <v>68</v>
      </c>
      <c r="B67" s="4">
        <v>157</v>
      </c>
      <c r="C67" s="4">
        <v>162</v>
      </c>
      <c r="D67" s="4">
        <v>319</v>
      </c>
      <c r="E67" s="4">
        <v>24</v>
      </c>
      <c r="F67" s="4">
        <v>34</v>
      </c>
      <c r="G67" s="4">
        <v>58</v>
      </c>
      <c r="H67" s="4">
        <v>39</v>
      </c>
      <c r="I67" s="4">
        <v>46</v>
      </c>
      <c r="J67" s="4">
        <v>85</v>
      </c>
      <c r="K67" s="11">
        <f t="shared" si="2"/>
        <v>220</v>
      </c>
      <c r="L67" s="11">
        <f t="shared" si="3"/>
        <v>242</v>
      </c>
      <c r="M67" s="11">
        <f t="shared" si="4"/>
        <v>462</v>
      </c>
    </row>
    <row r="68" spans="1:13" x14ac:dyDescent="0.55000000000000004">
      <c r="A68" s="4" t="s">
        <v>69</v>
      </c>
      <c r="B68" s="4">
        <v>127</v>
      </c>
      <c r="C68" s="4">
        <v>161</v>
      </c>
      <c r="D68" s="4">
        <v>288</v>
      </c>
      <c r="E68" s="4">
        <v>25</v>
      </c>
      <c r="F68" s="4">
        <v>38</v>
      </c>
      <c r="G68" s="4">
        <v>63</v>
      </c>
      <c r="H68" s="4">
        <v>37</v>
      </c>
      <c r="I68" s="4">
        <v>46</v>
      </c>
      <c r="J68" s="4">
        <v>83</v>
      </c>
      <c r="K68" s="11">
        <f t="shared" ref="K68:K109" si="28">B68+E68+H68</f>
        <v>189</v>
      </c>
      <c r="L68" s="11">
        <f t="shared" ref="L68:L109" si="29">C68+F68+I68</f>
        <v>245</v>
      </c>
      <c r="M68" s="11">
        <f t="shared" ref="M68:M109" si="30">D68+G68+J68</f>
        <v>434</v>
      </c>
    </row>
    <row r="69" spans="1:13" x14ac:dyDescent="0.55000000000000004">
      <c r="A69" s="4" t="s">
        <v>70</v>
      </c>
      <c r="B69" s="4">
        <v>135</v>
      </c>
      <c r="C69" s="4">
        <v>175</v>
      </c>
      <c r="D69" s="4">
        <v>310</v>
      </c>
      <c r="E69" s="4">
        <v>28</v>
      </c>
      <c r="F69" s="4">
        <v>22</v>
      </c>
      <c r="G69" s="4">
        <v>50</v>
      </c>
      <c r="H69" s="4">
        <v>44</v>
      </c>
      <c r="I69" s="4">
        <v>49</v>
      </c>
      <c r="J69" s="4">
        <v>93</v>
      </c>
      <c r="K69" s="11">
        <f t="shared" si="28"/>
        <v>207</v>
      </c>
      <c r="L69" s="11">
        <f t="shared" si="29"/>
        <v>246</v>
      </c>
      <c r="M69" s="11">
        <f t="shared" si="30"/>
        <v>453</v>
      </c>
    </row>
    <row r="70" spans="1:13" x14ac:dyDescent="0.55000000000000004">
      <c r="A70" s="4" t="s">
        <v>71</v>
      </c>
      <c r="B70" s="4">
        <v>101</v>
      </c>
      <c r="C70" s="4">
        <v>125</v>
      </c>
      <c r="D70" s="4">
        <v>226</v>
      </c>
      <c r="E70" s="4">
        <v>33</v>
      </c>
      <c r="F70" s="4">
        <v>22</v>
      </c>
      <c r="G70" s="4">
        <v>55</v>
      </c>
      <c r="H70" s="4">
        <v>25</v>
      </c>
      <c r="I70" s="4">
        <v>34</v>
      </c>
      <c r="J70" s="4">
        <v>59</v>
      </c>
      <c r="K70" s="11">
        <f t="shared" si="28"/>
        <v>159</v>
      </c>
      <c r="L70" s="11">
        <f t="shared" si="29"/>
        <v>181</v>
      </c>
      <c r="M70" s="11">
        <f t="shared" si="30"/>
        <v>340</v>
      </c>
    </row>
    <row r="71" spans="1:13" x14ac:dyDescent="0.55000000000000004">
      <c r="A71" s="4" t="s">
        <v>72</v>
      </c>
      <c r="B71" s="4">
        <v>110</v>
      </c>
      <c r="C71" s="4">
        <v>125</v>
      </c>
      <c r="D71" s="4">
        <v>235</v>
      </c>
      <c r="E71" s="4">
        <v>20</v>
      </c>
      <c r="F71" s="4">
        <v>31</v>
      </c>
      <c r="G71" s="4">
        <v>51</v>
      </c>
      <c r="H71" s="4">
        <v>28</v>
      </c>
      <c r="I71" s="4">
        <v>40</v>
      </c>
      <c r="J71" s="4">
        <v>68</v>
      </c>
      <c r="K71" s="11">
        <f t="shared" si="28"/>
        <v>158</v>
      </c>
      <c r="L71" s="11">
        <f t="shared" si="29"/>
        <v>196</v>
      </c>
      <c r="M71" s="11">
        <f t="shared" si="30"/>
        <v>354</v>
      </c>
    </row>
    <row r="72" spans="1:13" x14ac:dyDescent="0.55000000000000004">
      <c r="A72" s="4" t="s">
        <v>73</v>
      </c>
      <c r="B72" s="4">
        <v>99</v>
      </c>
      <c r="C72" s="4">
        <v>134</v>
      </c>
      <c r="D72" s="4">
        <v>233</v>
      </c>
      <c r="E72" s="4">
        <v>18</v>
      </c>
      <c r="F72" s="4">
        <v>22</v>
      </c>
      <c r="G72" s="4">
        <v>40</v>
      </c>
      <c r="H72" s="4">
        <v>27</v>
      </c>
      <c r="I72" s="4">
        <v>23</v>
      </c>
      <c r="J72" s="4">
        <v>50</v>
      </c>
      <c r="K72" s="11">
        <f t="shared" si="28"/>
        <v>144</v>
      </c>
      <c r="L72" s="11">
        <f t="shared" si="29"/>
        <v>179</v>
      </c>
      <c r="M72" s="11">
        <f t="shared" si="30"/>
        <v>323</v>
      </c>
    </row>
    <row r="73" spans="1:13" x14ac:dyDescent="0.55000000000000004">
      <c r="A73" s="4" t="s">
        <v>74</v>
      </c>
      <c r="B73" s="4">
        <v>87</v>
      </c>
      <c r="C73" s="4">
        <v>116</v>
      </c>
      <c r="D73" s="4">
        <v>203</v>
      </c>
      <c r="E73" s="4">
        <v>19</v>
      </c>
      <c r="F73" s="4">
        <v>25</v>
      </c>
      <c r="G73" s="4">
        <v>44</v>
      </c>
      <c r="H73" s="4">
        <v>26</v>
      </c>
      <c r="I73" s="4">
        <v>41</v>
      </c>
      <c r="J73" s="4">
        <v>67</v>
      </c>
      <c r="K73" s="11">
        <f t="shared" si="28"/>
        <v>132</v>
      </c>
      <c r="L73" s="11">
        <f t="shared" si="29"/>
        <v>182</v>
      </c>
      <c r="M73" s="11">
        <f t="shared" si="30"/>
        <v>314</v>
      </c>
    </row>
    <row r="74" spans="1:13" x14ac:dyDescent="0.55000000000000004">
      <c r="A74" s="4" t="s">
        <v>75</v>
      </c>
      <c r="B74" s="4">
        <v>72</v>
      </c>
      <c r="C74" s="4">
        <v>125</v>
      </c>
      <c r="D74" s="4">
        <v>197</v>
      </c>
      <c r="E74" s="4">
        <v>13</v>
      </c>
      <c r="F74" s="4">
        <v>18</v>
      </c>
      <c r="G74" s="4">
        <v>31</v>
      </c>
      <c r="H74" s="4">
        <v>15</v>
      </c>
      <c r="I74" s="4">
        <v>32</v>
      </c>
      <c r="J74" s="4">
        <v>47</v>
      </c>
      <c r="K74" s="11">
        <f t="shared" si="28"/>
        <v>100</v>
      </c>
      <c r="L74" s="11">
        <f t="shared" si="29"/>
        <v>175</v>
      </c>
      <c r="M74" s="11">
        <f t="shared" si="30"/>
        <v>275</v>
      </c>
    </row>
    <row r="75" spans="1:13" x14ac:dyDescent="0.55000000000000004">
      <c r="A75" s="4" t="s">
        <v>76</v>
      </c>
      <c r="B75" s="4">
        <v>70</v>
      </c>
      <c r="C75" s="4">
        <v>110</v>
      </c>
      <c r="D75" s="4">
        <v>180</v>
      </c>
      <c r="E75" s="4">
        <v>10</v>
      </c>
      <c r="F75" s="4">
        <v>20</v>
      </c>
      <c r="G75" s="4">
        <v>30</v>
      </c>
      <c r="H75" s="4">
        <v>28</v>
      </c>
      <c r="I75" s="4">
        <v>29</v>
      </c>
      <c r="J75" s="4">
        <v>57</v>
      </c>
      <c r="K75" s="11">
        <f t="shared" si="28"/>
        <v>108</v>
      </c>
      <c r="L75" s="11">
        <f t="shared" si="29"/>
        <v>159</v>
      </c>
      <c r="M75" s="11">
        <f t="shared" si="30"/>
        <v>267</v>
      </c>
    </row>
    <row r="76" spans="1:13" x14ac:dyDescent="0.55000000000000004">
      <c r="A76" s="4" t="s">
        <v>77</v>
      </c>
      <c r="B76" s="4">
        <v>66</v>
      </c>
      <c r="C76" s="4">
        <v>124</v>
      </c>
      <c r="D76" s="4">
        <v>190</v>
      </c>
      <c r="E76" s="4">
        <v>15</v>
      </c>
      <c r="F76" s="4">
        <v>15</v>
      </c>
      <c r="G76" s="4">
        <v>30</v>
      </c>
      <c r="H76" s="4">
        <v>23</v>
      </c>
      <c r="I76" s="4">
        <v>44</v>
      </c>
      <c r="J76" s="4">
        <v>67</v>
      </c>
      <c r="K76" s="11">
        <f t="shared" si="28"/>
        <v>104</v>
      </c>
      <c r="L76" s="11">
        <f t="shared" si="29"/>
        <v>183</v>
      </c>
      <c r="M76" s="11">
        <f t="shared" si="30"/>
        <v>287</v>
      </c>
    </row>
    <row r="77" spans="1:13" x14ac:dyDescent="0.55000000000000004">
      <c r="A77" s="4" t="s">
        <v>78</v>
      </c>
      <c r="B77" s="4">
        <v>82</v>
      </c>
      <c r="C77" s="4">
        <v>102</v>
      </c>
      <c r="D77" s="4">
        <v>184</v>
      </c>
      <c r="E77" s="4">
        <v>20</v>
      </c>
      <c r="F77" s="4">
        <v>24</v>
      </c>
      <c r="G77" s="4">
        <v>44</v>
      </c>
      <c r="H77" s="4">
        <v>17</v>
      </c>
      <c r="I77" s="4">
        <v>35</v>
      </c>
      <c r="J77" s="4">
        <v>52</v>
      </c>
      <c r="K77" s="11">
        <f t="shared" si="28"/>
        <v>119</v>
      </c>
      <c r="L77" s="11">
        <f t="shared" si="29"/>
        <v>161</v>
      </c>
      <c r="M77" s="11">
        <f t="shared" si="30"/>
        <v>280</v>
      </c>
    </row>
    <row r="78" spans="1:13" x14ac:dyDescent="0.55000000000000004">
      <c r="A78" s="4" t="s">
        <v>79</v>
      </c>
      <c r="B78" s="4">
        <v>53</v>
      </c>
      <c r="C78" s="4">
        <v>93</v>
      </c>
      <c r="D78" s="4">
        <v>146</v>
      </c>
      <c r="E78" s="4">
        <v>13</v>
      </c>
      <c r="F78" s="4">
        <v>17</v>
      </c>
      <c r="G78" s="4">
        <v>30</v>
      </c>
      <c r="H78" s="4">
        <v>14</v>
      </c>
      <c r="I78" s="4">
        <v>24</v>
      </c>
      <c r="J78" s="4">
        <v>38</v>
      </c>
      <c r="K78" s="11">
        <f t="shared" si="28"/>
        <v>80</v>
      </c>
      <c r="L78" s="11">
        <f t="shared" si="29"/>
        <v>134</v>
      </c>
      <c r="M78" s="11">
        <f t="shared" si="30"/>
        <v>214</v>
      </c>
    </row>
    <row r="79" spans="1:13" x14ac:dyDescent="0.55000000000000004">
      <c r="A79" s="4" t="s">
        <v>80</v>
      </c>
      <c r="B79" s="4">
        <v>82</v>
      </c>
      <c r="C79" s="4">
        <v>106</v>
      </c>
      <c r="D79" s="4">
        <v>188</v>
      </c>
      <c r="E79" s="4">
        <v>12</v>
      </c>
      <c r="F79" s="4">
        <v>18</v>
      </c>
      <c r="G79" s="4">
        <v>30</v>
      </c>
      <c r="H79" s="4">
        <v>16</v>
      </c>
      <c r="I79" s="4">
        <v>24</v>
      </c>
      <c r="J79" s="4">
        <v>40</v>
      </c>
      <c r="K79" s="11">
        <f t="shared" si="28"/>
        <v>110</v>
      </c>
      <c r="L79" s="11">
        <f t="shared" si="29"/>
        <v>148</v>
      </c>
      <c r="M79" s="11">
        <f t="shared" si="30"/>
        <v>258</v>
      </c>
    </row>
    <row r="80" spans="1:13" x14ac:dyDescent="0.55000000000000004">
      <c r="A80" s="4" t="s">
        <v>81</v>
      </c>
      <c r="B80" s="4">
        <v>69</v>
      </c>
      <c r="C80" s="4">
        <v>89</v>
      </c>
      <c r="D80" s="4">
        <v>158</v>
      </c>
      <c r="E80" s="4">
        <v>11</v>
      </c>
      <c r="F80" s="4">
        <v>13</v>
      </c>
      <c r="G80" s="4">
        <v>24</v>
      </c>
      <c r="H80" s="4">
        <v>24</v>
      </c>
      <c r="I80" s="4">
        <v>20</v>
      </c>
      <c r="J80" s="4">
        <v>44</v>
      </c>
      <c r="K80" s="11">
        <f t="shared" si="28"/>
        <v>104</v>
      </c>
      <c r="L80" s="11">
        <f t="shared" si="29"/>
        <v>122</v>
      </c>
      <c r="M80" s="11">
        <f t="shared" si="30"/>
        <v>226</v>
      </c>
    </row>
    <row r="81" spans="1:13" x14ac:dyDescent="0.55000000000000004">
      <c r="A81" s="4" t="s">
        <v>82</v>
      </c>
      <c r="B81" s="4">
        <v>57</v>
      </c>
      <c r="C81" s="4">
        <v>89</v>
      </c>
      <c r="D81" s="4">
        <v>146</v>
      </c>
      <c r="E81" s="4">
        <v>12</v>
      </c>
      <c r="F81" s="4">
        <v>26</v>
      </c>
      <c r="G81" s="4">
        <v>38</v>
      </c>
      <c r="H81" s="4">
        <v>15</v>
      </c>
      <c r="I81" s="4">
        <v>23</v>
      </c>
      <c r="J81" s="4">
        <v>38</v>
      </c>
      <c r="K81" s="11">
        <f t="shared" si="28"/>
        <v>84</v>
      </c>
      <c r="L81" s="11">
        <f t="shared" si="29"/>
        <v>138</v>
      </c>
      <c r="M81" s="11">
        <f t="shared" si="30"/>
        <v>222</v>
      </c>
    </row>
    <row r="82" spans="1:13" x14ac:dyDescent="0.55000000000000004">
      <c r="A82" s="4" t="s">
        <v>83</v>
      </c>
      <c r="B82" s="4">
        <v>58</v>
      </c>
      <c r="C82" s="4">
        <v>91</v>
      </c>
      <c r="D82" s="4">
        <v>149</v>
      </c>
      <c r="E82" s="4">
        <v>16</v>
      </c>
      <c r="F82" s="4">
        <v>13</v>
      </c>
      <c r="G82" s="4">
        <v>29</v>
      </c>
      <c r="H82" s="4">
        <v>17</v>
      </c>
      <c r="I82" s="4">
        <v>31</v>
      </c>
      <c r="J82" s="4">
        <v>48</v>
      </c>
      <c r="K82" s="11">
        <f t="shared" si="28"/>
        <v>91</v>
      </c>
      <c r="L82" s="11">
        <f t="shared" si="29"/>
        <v>135</v>
      </c>
      <c r="M82" s="11">
        <f t="shared" si="30"/>
        <v>226</v>
      </c>
    </row>
    <row r="83" spans="1:13" x14ac:dyDescent="0.55000000000000004">
      <c r="A83" s="4" t="s">
        <v>84</v>
      </c>
      <c r="B83" s="4">
        <v>65</v>
      </c>
      <c r="C83" s="4">
        <v>80</v>
      </c>
      <c r="D83" s="4">
        <v>145</v>
      </c>
      <c r="E83" s="4">
        <v>3</v>
      </c>
      <c r="F83" s="4">
        <v>18</v>
      </c>
      <c r="G83" s="4">
        <v>21</v>
      </c>
      <c r="H83" s="4">
        <v>10</v>
      </c>
      <c r="I83" s="4">
        <v>13</v>
      </c>
      <c r="J83" s="4">
        <v>23</v>
      </c>
      <c r="K83" s="11">
        <f t="shared" si="28"/>
        <v>78</v>
      </c>
      <c r="L83" s="11">
        <f t="shared" si="29"/>
        <v>111</v>
      </c>
      <c r="M83" s="11">
        <f t="shared" si="30"/>
        <v>189</v>
      </c>
    </row>
    <row r="84" spans="1:13" x14ac:dyDescent="0.55000000000000004">
      <c r="A84" s="4" t="s">
        <v>85</v>
      </c>
      <c r="B84" s="4">
        <v>45</v>
      </c>
      <c r="C84" s="4">
        <v>70</v>
      </c>
      <c r="D84" s="4">
        <v>115</v>
      </c>
      <c r="E84" s="4">
        <v>9</v>
      </c>
      <c r="F84" s="4">
        <v>16</v>
      </c>
      <c r="G84" s="4">
        <v>25</v>
      </c>
      <c r="H84" s="4">
        <v>9</v>
      </c>
      <c r="I84" s="4">
        <v>28</v>
      </c>
      <c r="J84" s="4">
        <v>37</v>
      </c>
      <c r="K84" s="11">
        <f t="shared" si="28"/>
        <v>63</v>
      </c>
      <c r="L84" s="11">
        <f t="shared" si="29"/>
        <v>114</v>
      </c>
      <c r="M84" s="11">
        <f t="shared" si="30"/>
        <v>177</v>
      </c>
    </row>
    <row r="85" spans="1:13" x14ac:dyDescent="0.55000000000000004">
      <c r="A85" s="4" t="s">
        <v>86</v>
      </c>
      <c r="B85" s="4">
        <v>48</v>
      </c>
      <c r="C85" s="4">
        <v>66</v>
      </c>
      <c r="D85" s="4">
        <v>114</v>
      </c>
      <c r="E85" s="4">
        <v>6</v>
      </c>
      <c r="F85" s="4">
        <v>14</v>
      </c>
      <c r="G85" s="4">
        <v>20</v>
      </c>
      <c r="H85" s="4">
        <v>7</v>
      </c>
      <c r="I85" s="4">
        <v>17</v>
      </c>
      <c r="J85" s="4">
        <v>24</v>
      </c>
      <c r="K85" s="11">
        <f t="shared" si="28"/>
        <v>61</v>
      </c>
      <c r="L85" s="11">
        <f t="shared" si="29"/>
        <v>97</v>
      </c>
      <c r="M85" s="11">
        <f t="shared" si="30"/>
        <v>158</v>
      </c>
    </row>
    <row r="86" spans="1:13" x14ac:dyDescent="0.55000000000000004">
      <c r="A86" s="4" t="s">
        <v>87</v>
      </c>
      <c r="B86" s="4">
        <v>43</v>
      </c>
      <c r="C86" s="4">
        <v>56</v>
      </c>
      <c r="D86" s="4">
        <v>99</v>
      </c>
      <c r="E86" s="4">
        <v>9</v>
      </c>
      <c r="F86" s="4">
        <v>5</v>
      </c>
      <c r="G86" s="4">
        <v>14</v>
      </c>
      <c r="H86" s="4">
        <v>4</v>
      </c>
      <c r="I86" s="4">
        <v>19</v>
      </c>
      <c r="J86" s="4">
        <v>23</v>
      </c>
      <c r="K86" s="11">
        <f t="shared" si="28"/>
        <v>56</v>
      </c>
      <c r="L86" s="11">
        <f t="shared" si="29"/>
        <v>80</v>
      </c>
      <c r="M86" s="11">
        <f t="shared" si="30"/>
        <v>136</v>
      </c>
    </row>
    <row r="87" spans="1:13" x14ac:dyDescent="0.55000000000000004">
      <c r="A87" s="4" t="s">
        <v>88</v>
      </c>
      <c r="B87" s="4">
        <v>28</v>
      </c>
      <c r="C87" s="4">
        <v>55</v>
      </c>
      <c r="D87" s="4">
        <v>83</v>
      </c>
      <c r="E87" s="4">
        <v>6</v>
      </c>
      <c r="F87" s="4">
        <v>13</v>
      </c>
      <c r="G87" s="4">
        <v>19</v>
      </c>
      <c r="H87" s="4">
        <v>2</v>
      </c>
      <c r="I87" s="4">
        <v>14</v>
      </c>
      <c r="J87" s="4">
        <v>16</v>
      </c>
      <c r="K87" s="11">
        <f t="shared" si="28"/>
        <v>36</v>
      </c>
      <c r="L87" s="11">
        <f t="shared" si="29"/>
        <v>82</v>
      </c>
      <c r="M87" s="11">
        <f t="shared" si="30"/>
        <v>118</v>
      </c>
    </row>
    <row r="88" spans="1:13" x14ac:dyDescent="0.55000000000000004">
      <c r="A88" s="4" t="s">
        <v>89</v>
      </c>
      <c r="B88" s="4">
        <v>30</v>
      </c>
      <c r="C88" s="4">
        <v>48</v>
      </c>
      <c r="D88" s="4">
        <v>78</v>
      </c>
      <c r="E88" s="4">
        <v>11</v>
      </c>
      <c r="F88" s="4">
        <v>14</v>
      </c>
      <c r="G88" s="4">
        <v>25</v>
      </c>
      <c r="H88" s="4">
        <v>13</v>
      </c>
      <c r="I88" s="4">
        <v>16</v>
      </c>
      <c r="J88" s="4">
        <v>29</v>
      </c>
      <c r="K88" s="11">
        <f t="shared" si="28"/>
        <v>54</v>
      </c>
      <c r="L88" s="11">
        <f t="shared" si="29"/>
        <v>78</v>
      </c>
      <c r="M88" s="11">
        <f t="shared" si="30"/>
        <v>132</v>
      </c>
    </row>
    <row r="89" spans="1:13" x14ac:dyDescent="0.55000000000000004">
      <c r="A89" s="4" t="s">
        <v>90</v>
      </c>
      <c r="B89" s="4">
        <v>22</v>
      </c>
      <c r="C89" s="4">
        <v>55</v>
      </c>
      <c r="D89" s="4">
        <v>77</v>
      </c>
      <c r="E89" s="4">
        <v>3</v>
      </c>
      <c r="F89" s="4">
        <v>15</v>
      </c>
      <c r="G89" s="4">
        <v>18</v>
      </c>
      <c r="H89" s="4">
        <v>7</v>
      </c>
      <c r="I89" s="4">
        <v>9</v>
      </c>
      <c r="J89" s="4">
        <v>16</v>
      </c>
      <c r="K89" s="11">
        <f t="shared" si="28"/>
        <v>32</v>
      </c>
      <c r="L89" s="11">
        <f t="shared" si="29"/>
        <v>79</v>
      </c>
      <c r="M89" s="11">
        <f t="shared" si="30"/>
        <v>111</v>
      </c>
    </row>
    <row r="90" spans="1:13" x14ac:dyDescent="0.55000000000000004">
      <c r="A90" s="4" t="s">
        <v>91</v>
      </c>
      <c r="B90" s="4">
        <v>12</v>
      </c>
      <c r="C90" s="4">
        <v>31</v>
      </c>
      <c r="D90" s="4">
        <v>43</v>
      </c>
      <c r="E90" s="4">
        <v>3</v>
      </c>
      <c r="F90" s="4">
        <v>9</v>
      </c>
      <c r="G90" s="4">
        <v>12</v>
      </c>
      <c r="H90" s="4">
        <v>5</v>
      </c>
      <c r="I90" s="4">
        <v>11</v>
      </c>
      <c r="J90" s="4">
        <v>16</v>
      </c>
      <c r="K90" s="11">
        <f t="shared" si="28"/>
        <v>20</v>
      </c>
      <c r="L90" s="11">
        <f t="shared" si="29"/>
        <v>51</v>
      </c>
      <c r="M90" s="11">
        <f t="shared" si="30"/>
        <v>71</v>
      </c>
    </row>
    <row r="91" spans="1:13" x14ac:dyDescent="0.55000000000000004">
      <c r="A91" s="4" t="s">
        <v>92</v>
      </c>
      <c r="B91" s="4">
        <v>20</v>
      </c>
      <c r="C91" s="4">
        <v>36</v>
      </c>
      <c r="D91" s="4">
        <v>56</v>
      </c>
      <c r="E91" s="4">
        <v>8</v>
      </c>
      <c r="F91" s="4">
        <v>14</v>
      </c>
      <c r="G91" s="4">
        <v>22</v>
      </c>
      <c r="H91" s="4">
        <v>1</v>
      </c>
      <c r="I91" s="4">
        <v>17</v>
      </c>
      <c r="J91" s="4">
        <v>18</v>
      </c>
      <c r="K91" s="11">
        <f t="shared" si="28"/>
        <v>29</v>
      </c>
      <c r="L91" s="11">
        <f t="shared" si="29"/>
        <v>67</v>
      </c>
      <c r="M91" s="11">
        <f t="shared" si="30"/>
        <v>96</v>
      </c>
    </row>
    <row r="92" spans="1:13" x14ac:dyDescent="0.55000000000000004">
      <c r="A92" s="4" t="s">
        <v>93</v>
      </c>
      <c r="B92" s="4">
        <v>14</v>
      </c>
      <c r="C92" s="4">
        <v>27</v>
      </c>
      <c r="D92" s="4">
        <v>41</v>
      </c>
      <c r="E92" s="4">
        <v>2</v>
      </c>
      <c r="F92" s="4">
        <v>10</v>
      </c>
      <c r="G92" s="4">
        <v>12</v>
      </c>
      <c r="H92" s="4">
        <v>1</v>
      </c>
      <c r="I92" s="4">
        <v>5</v>
      </c>
      <c r="J92" s="4">
        <v>6</v>
      </c>
      <c r="K92" s="11">
        <f t="shared" si="28"/>
        <v>17</v>
      </c>
      <c r="L92" s="11">
        <f t="shared" si="29"/>
        <v>42</v>
      </c>
      <c r="M92" s="11">
        <f t="shared" si="30"/>
        <v>59</v>
      </c>
    </row>
    <row r="93" spans="1:13" x14ac:dyDescent="0.55000000000000004">
      <c r="A93" s="4" t="s">
        <v>94</v>
      </c>
      <c r="B93" s="4">
        <v>10</v>
      </c>
      <c r="C93" s="4">
        <v>28</v>
      </c>
      <c r="D93" s="4">
        <v>38</v>
      </c>
      <c r="E93" s="4">
        <v>4</v>
      </c>
      <c r="F93" s="4">
        <v>3</v>
      </c>
      <c r="G93" s="4">
        <v>7</v>
      </c>
      <c r="H93" s="4">
        <v>1</v>
      </c>
      <c r="I93" s="4">
        <v>2</v>
      </c>
      <c r="J93" s="4">
        <v>3</v>
      </c>
      <c r="K93" s="11">
        <f t="shared" si="28"/>
        <v>15</v>
      </c>
      <c r="L93" s="11">
        <f t="shared" si="29"/>
        <v>33</v>
      </c>
      <c r="M93" s="11">
        <f t="shared" si="30"/>
        <v>48</v>
      </c>
    </row>
    <row r="94" spans="1:13" x14ac:dyDescent="0.55000000000000004">
      <c r="A94" s="4" t="s">
        <v>95</v>
      </c>
      <c r="B94" s="4">
        <v>11</v>
      </c>
      <c r="C94" s="4">
        <v>36</v>
      </c>
      <c r="D94" s="4">
        <v>47</v>
      </c>
      <c r="E94" s="4">
        <v>2</v>
      </c>
      <c r="F94" s="4">
        <v>4</v>
      </c>
      <c r="G94" s="4">
        <v>6</v>
      </c>
      <c r="H94" s="4">
        <v>1</v>
      </c>
      <c r="I94" s="4">
        <v>6</v>
      </c>
      <c r="J94" s="4">
        <v>7</v>
      </c>
      <c r="K94" s="11">
        <f t="shared" si="28"/>
        <v>14</v>
      </c>
      <c r="L94" s="11">
        <f t="shared" si="29"/>
        <v>46</v>
      </c>
      <c r="M94" s="11">
        <f t="shared" si="30"/>
        <v>60</v>
      </c>
    </row>
    <row r="95" spans="1:13" x14ac:dyDescent="0.55000000000000004">
      <c r="A95" s="4" t="s">
        <v>96</v>
      </c>
      <c r="B95" s="4">
        <v>5</v>
      </c>
      <c r="C95" s="4">
        <v>14</v>
      </c>
      <c r="D95" s="4">
        <v>19</v>
      </c>
      <c r="E95" s="4">
        <v>1</v>
      </c>
      <c r="F95" s="4">
        <v>4</v>
      </c>
      <c r="G95" s="4">
        <v>5</v>
      </c>
      <c r="H95" s="4">
        <v>1</v>
      </c>
      <c r="I95" s="4">
        <v>2</v>
      </c>
      <c r="J95" s="4">
        <v>3</v>
      </c>
      <c r="K95" s="11">
        <f t="shared" si="28"/>
        <v>7</v>
      </c>
      <c r="L95" s="11">
        <f t="shared" si="29"/>
        <v>20</v>
      </c>
      <c r="M95" s="11">
        <f t="shared" si="30"/>
        <v>27</v>
      </c>
    </row>
    <row r="96" spans="1:13" x14ac:dyDescent="0.55000000000000004">
      <c r="A96" s="4" t="s">
        <v>97</v>
      </c>
      <c r="B96" s="4">
        <v>6</v>
      </c>
      <c r="C96" s="4">
        <v>15</v>
      </c>
      <c r="D96" s="4">
        <v>21</v>
      </c>
      <c r="E96" s="4">
        <v>1</v>
      </c>
      <c r="F96" s="4">
        <v>6</v>
      </c>
      <c r="G96" s="4">
        <v>7</v>
      </c>
      <c r="H96" s="4">
        <v>1</v>
      </c>
      <c r="I96" s="4">
        <v>2</v>
      </c>
      <c r="J96" s="4">
        <v>3</v>
      </c>
      <c r="K96" s="11">
        <f t="shared" si="28"/>
        <v>8</v>
      </c>
      <c r="L96" s="11">
        <f t="shared" si="29"/>
        <v>23</v>
      </c>
      <c r="M96" s="11">
        <f t="shared" si="30"/>
        <v>31</v>
      </c>
    </row>
    <row r="97" spans="1:13" x14ac:dyDescent="0.55000000000000004">
      <c r="A97" s="4" t="s">
        <v>98</v>
      </c>
      <c r="B97" s="4">
        <v>7</v>
      </c>
      <c r="C97" s="4">
        <v>15</v>
      </c>
      <c r="D97" s="4">
        <v>22</v>
      </c>
      <c r="E97" s="4">
        <v>0</v>
      </c>
      <c r="F97" s="4">
        <v>2</v>
      </c>
      <c r="G97" s="4">
        <v>2</v>
      </c>
      <c r="H97" s="4">
        <v>1</v>
      </c>
      <c r="I97" s="4">
        <v>2</v>
      </c>
      <c r="J97" s="4">
        <v>3</v>
      </c>
      <c r="K97" s="11">
        <f t="shared" si="28"/>
        <v>8</v>
      </c>
      <c r="L97" s="11">
        <f t="shared" si="29"/>
        <v>19</v>
      </c>
      <c r="M97" s="11">
        <f t="shared" si="30"/>
        <v>27</v>
      </c>
    </row>
    <row r="98" spans="1:13" x14ac:dyDescent="0.55000000000000004">
      <c r="A98" s="4" t="s">
        <v>99</v>
      </c>
      <c r="B98" s="4">
        <v>3</v>
      </c>
      <c r="C98" s="4">
        <v>12</v>
      </c>
      <c r="D98" s="4">
        <v>15</v>
      </c>
      <c r="E98" s="4">
        <v>0</v>
      </c>
      <c r="F98" s="4">
        <v>4</v>
      </c>
      <c r="G98" s="4">
        <v>4</v>
      </c>
      <c r="H98" s="4">
        <v>1</v>
      </c>
      <c r="I98" s="4">
        <v>1</v>
      </c>
      <c r="J98" s="4">
        <v>2</v>
      </c>
      <c r="K98" s="11">
        <f t="shared" si="28"/>
        <v>4</v>
      </c>
      <c r="L98" s="11">
        <f t="shared" si="29"/>
        <v>17</v>
      </c>
      <c r="M98" s="11">
        <f t="shared" si="30"/>
        <v>21</v>
      </c>
    </row>
    <row r="99" spans="1:13" x14ac:dyDescent="0.55000000000000004">
      <c r="A99" s="4" t="s">
        <v>100</v>
      </c>
      <c r="B99" s="4">
        <v>2</v>
      </c>
      <c r="C99" s="4">
        <v>10</v>
      </c>
      <c r="D99" s="4">
        <v>12</v>
      </c>
      <c r="E99" s="4">
        <v>0</v>
      </c>
      <c r="F99" s="4">
        <v>1</v>
      </c>
      <c r="G99" s="4">
        <v>1</v>
      </c>
      <c r="H99" s="4">
        <v>1</v>
      </c>
      <c r="I99" s="4">
        <v>1</v>
      </c>
      <c r="J99" s="4">
        <v>2</v>
      </c>
      <c r="K99" s="11">
        <f t="shared" si="28"/>
        <v>3</v>
      </c>
      <c r="L99" s="11">
        <f t="shared" si="29"/>
        <v>12</v>
      </c>
      <c r="M99" s="11">
        <f t="shared" si="30"/>
        <v>15</v>
      </c>
    </row>
    <row r="100" spans="1:13" x14ac:dyDescent="0.55000000000000004">
      <c r="A100" s="4" t="s">
        <v>101</v>
      </c>
      <c r="B100" s="4">
        <v>1</v>
      </c>
      <c r="C100" s="4">
        <v>7</v>
      </c>
      <c r="D100" s="4">
        <v>8</v>
      </c>
      <c r="E100" s="4">
        <v>0</v>
      </c>
      <c r="F100" s="4">
        <v>2</v>
      </c>
      <c r="G100" s="4">
        <v>2</v>
      </c>
      <c r="H100" s="4">
        <v>1</v>
      </c>
      <c r="I100" s="4">
        <v>1</v>
      </c>
      <c r="J100" s="4">
        <v>2</v>
      </c>
      <c r="K100" s="11">
        <f t="shared" si="28"/>
        <v>2</v>
      </c>
      <c r="L100" s="11">
        <f t="shared" si="29"/>
        <v>10</v>
      </c>
      <c r="M100" s="11">
        <f t="shared" si="30"/>
        <v>12</v>
      </c>
    </row>
    <row r="101" spans="1:13" x14ac:dyDescent="0.55000000000000004">
      <c r="A101" s="4" t="s">
        <v>102</v>
      </c>
      <c r="B101" s="4">
        <v>0</v>
      </c>
      <c r="C101" s="4">
        <v>1</v>
      </c>
      <c r="D101" s="4">
        <v>1</v>
      </c>
      <c r="E101" s="4">
        <v>1</v>
      </c>
      <c r="F101" s="4">
        <v>0</v>
      </c>
      <c r="G101" s="4">
        <v>1</v>
      </c>
      <c r="H101" s="4">
        <v>0</v>
      </c>
      <c r="I101" s="4">
        <v>2</v>
      </c>
      <c r="J101" s="4">
        <v>2</v>
      </c>
      <c r="K101" s="11">
        <f t="shared" si="28"/>
        <v>1</v>
      </c>
      <c r="L101" s="11">
        <f t="shared" si="29"/>
        <v>3</v>
      </c>
      <c r="M101" s="11">
        <f t="shared" si="30"/>
        <v>4</v>
      </c>
    </row>
    <row r="102" spans="1:13" x14ac:dyDescent="0.55000000000000004">
      <c r="A102" s="4" t="s">
        <v>103</v>
      </c>
      <c r="B102" s="4">
        <v>0</v>
      </c>
      <c r="C102" s="4">
        <v>2</v>
      </c>
      <c r="D102" s="4">
        <v>2</v>
      </c>
      <c r="E102" s="4">
        <v>0</v>
      </c>
      <c r="F102" s="4">
        <v>0</v>
      </c>
      <c r="G102" s="4">
        <v>0</v>
      </c>
      <c r="H102" s="4">
        <v>0</v>
      </c>
      <c r="I102" s="4">
        <v>1</v>
      </c>
      <c r="J102" s="4">
        <v>1</v>
      </c>
      <c r="K102" s="11">
        <f t="shared" si="28"/>
        <v>0</v>
      </c>
      <c r="L102" s="11">
        <f t="shared" si="29"/>
        <v>3</v>
      </c>
      <c r="M102" s="11">
        <f t="shared" si="30"/>
        <v>3</v>
      </c>
    </row>
    <row r="103" spans="1:13" x14ac:dyDescent="0.55000000000000004">
      <c r="A103" s="4" t="s">
        <v>104</v>
      </c>
      <c r="B103" s="4">
        <v>1</v>
      </c>
      <c r="C103" s="4">
        <v>3</v>
      </c>
      <c r="D103" s="4">
        <v>4</v>
      </c>
      <c r="E103" s="4">
        <v>0</v>
      </c>
      <c r="F103" s="4">
        <v>1</v>
      </c>
      <c r="G103" s="4">
        <v>1</v>
      </c>
      <c r="H103" s="4">
        <v>0</v>
      </c>
      <c r="I103" s="4">
        <v>1</v>
      </c>
      <c r="J103" s="4">
        <v>1</v>
      </c>
      <c r="K103" s="11">
        <f t="shared" si="28"/>
        <v>1</v>
      </c>
      <c r="L103" s="11">
        <f t="shared" si="29"/>
        <v>5</v>
      </c>
      <c r="M103" s="11">
        <f t="shared" si="30"/>
        <v>6</v>
      </c>
    </row>
    <row r="104" spans="1:13" x14ac:dyDescent="0.55000000000000004">
      <c r="A104" s="4" t="s">
        <v>105</v>
      </c>
      <c r="B104" s="4">
        <v>0</v>
      </c>
      <c r="C104" s="4">
        <v>2</v>
      </c>
      <c r="D104" s="4">
        <v>2</v>
      </c>
      <c r="E104" s="4">
        <v>2</v>
      </c>
      <c r="F104" s="4">
        <v>2</v>
      </c>
      <c r="G104" s="4">
        <v>4</v>
      </c>
      <c r="H104" s="4">
        <v>0</v>
      </c>
      <c r="I104" s="4">
        <v>1</v>
      </c>
      <c r="J104" s="4">
        <v>1</v>
      </c>
      <c r="K104" s="11">
        <f t="shared" si="28"/>
        <v>2</v>
      </c>
      <c r="L104" s="11">
        <f t="shared" si="29"/>
        <v>5</v>
      </c>
      <c r="M104" s="11">
        <f t="shared" si="30"/>
        <v>7</v>
      </c>
    </row>
    <row r="105" spans="1:13" x14ac:dyDescent="0.55000000000000004">
      <c r="A105" s="5" t="s">
        <v>106</v>
      </c>
      <c r="B105" s="9">
        <v>44</v>
      </c>
      <c r="C105" s="9">
        <v>36</v>
      </c>
      <c r="D105" s="9">
        <v>80</v>
      </c>
      <c r="E105" s="9">
        <v>21</v>
      </c>
      <c r="F105" s="9">
        <v>17</v>
      </c>
      <c r="G105" s="9">
        <v>38</v>
      </c>
      <c r="H105" s="9">
        <v>21</v>
      </c>
      <c r="I105" s="9">
        <v>24</v>
      </c>
      <c r="J105" s="9">
        <v>45</v>
      </c>
      <c r="K105" s="11">
        <f t="shared" si="28"/>
        <v>86</v>
      </c>
      <c r="L105" s="11">
        <f t="shared" si="29"/>
        <v>77</v>
      </c>
      <c r="M105" s="11">
        <f t="shared" si="30"/>
        <v>163</v>
      </c>
    </row>
    <row r="106" spans="1:13" x14ac:dyDescent="0.55000000000000004">
      <c r="A106" s="5" t="s">
        <v>107</v>
      </c>
      <c r="B106" s="9">
        <v>91</v>
      </c>
      <c r="C106" s="9">
        <v>82</v>
      </c>
      <c r="D106" s="9">
        <v>173</v>
      </c>
      <c r="E106" s="9">
        <v>38</v>
      </c>
      <c r="F106" s="9">
        <v>28</v>
      </c>
      <c r="G106" s="9">
        <v>66</v>
      </c>
      <c r="H106" s="9">
        <v>27</v>
      </c>
      <c r="I106" s="9">
        <v>32</v>
      </c>
      <c r="J106" s="9">
        <v>59</v>
      </c>
      <c r="K106" s="11">
        <f t="shared" si="28"/>
        <v>156</v>
      </c>
      <c r="L106" s="11">
        <f t="shared" si="29"/>
        <v>142</v>
      </c>
      <c r="M106" s="11">
        <f t="shared" si="30"/>
        <v>298</v>
      </c>
    </row>
    <row r="107" spans="1:13" x14ac:dyDescent="0.55000000000000004">
      <c r="A107" s="5" t="s">
        <v>108</v>
      </c>
      <c r="B107" s="9">
        <v>10</v>
      </c>
      <c r="C107" s="9">
        <v>6</v>
      </c>
      <c r="D107" s="9">
        <v>16</v>
      </c>
      <c r="E107" s="9">
        <v>5</v>
      </c>
      <c r="F107" s="9">
        <v>9</v>
      </c>
      <c r="G107" s="9">
        <v>14</v>
      </c>
      <c r="H107" s="9">
        <v>2</v>
      </c>
      <c r="I107" s="9">
        <v>7</v>
      </c>
      <c r="J107" s="9">
        <v>9</v>
      </c>
      <c r="K107" s="11">
        <f t="shared" si="28"/>
        <v>17</v>
      </c>
      <c r="L107" s="11">
        <f t="shared" si="29"/>
        <v>22</v>
      </c>
      <c r="M107" s="11">
        <f t="shared" si="30"/>
        <v>39</v>
      </c>
    </row>
    <row r="108" spans="1:13" x14ac:dyDescent="0.55000000000000004">
      <c r="A108" s="5" t="s">
        <v>109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11">
        <f t="shared" si="28"/>
        <v>0</v>
      </c>
      <c r="L108" s="11">
        <f t="shared" si="29"/>
        <v>0</v>
      </c>
      <c r="M108" s="11">
        <f t="shared" si="30"/>
        <v>0</v>
      </c>
    </row>
    <row r="109" spans="1:13" x14ac:dyDescent="0.55000000000000004">
      <c r="A109" s="11" t="s">
        <v>2</v>
      </c>
      <c r="B109" s="9">
        <f t="shared" ref="B109:J109" si="31">SUM(B3:B108)</f>
        <v>14909</v>
      </c>
      <c r="C109" s="9">
        <f t="shared" si="31"/>
        <v>15919</v>
      </c>
      <c r="D109" s="10">
        <f t="shared" si="31"/>
        <v>30828</v>
      </c>
      <c r="E109" s="9">
        <f t="shared" si="31"/>
        <v>2663</v>
      </c>
      <c r="F109" s="9">
        <f t="shared" si="31"/>
        <v>2823</v>
      </c>
      <c r="G109" s="9">
        <f t="shared" si="31"/>
        <v>5486</v>
      </c>
      <c r="H109" s="9">
        <f t="shared" si="31"/>
        <v>4364</v>
      </c>
      <c r="I109" s="9">
        <f t="shared" si="31"/>
        <v>5023</v>
      </c>
      <c r="J109" s="9">
        <f t="shared" si="31"/>
        <v>9387</v>
      </c>
      <c r="K109" s="11">
        <f t="shared" si="28"/>
        <v>21936</v>
      </c>
      <c r="L109" s="11">
        <f t="shared" si="29"/>
        <v>23765</v>
      </c>
      <c r="M109" s="11">
        <f t="shared" si="30"/>
        <v>45701</v>
      </c>
    </row>
  </sheetData>
  <sortState xmlns:xlrd2="http://schemas.microsoft.com/office/spreadsheetml/2017/richdata2" ref="A3:J104">
    <sortCondition ref="A3:A104"/>
  </sortState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9"/>
  <sheetViews>
    <sheetView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Z29" sqref="Z29"/>
    </sheetView>
  </sheetViews>
  <sheetFormatPr defaultRowHeight="22.5" customHeight="1" x14ac:dyDescent="0.55000000000000004"/>
  <cols>
    <col min="1" max="1" width="26.125" style="1" customWidth="1"/>
    <col min="2" max="19" width="9" style="1" customWidth="1"/>
    <col min="20" max="23" width="9" style="1"/>
    <col min="24" max="24" width="14.25" style="1" customWidth="1"/>
    <col min="25" max="16384" width="9" style="1"/>
  </cols>
  <sheetData>
    <row r="1" spans="1:27" ht="22.5" customHeight="1" x14ac:dyDescent="0.55000000000000004">
      <c r="B1" s="37" t="s">
        <v>116</v>
      </c>
      <c r="C1" s="37"/>
      <c r="D1" s="37"/>
      <c r="E1" s="37" t="s">
        <v>117</v>
      </c>
      <c r="F1" s="37"/>
      <c r="G1" s="37"/>
      <c r="H1" s="37" t="s">
        <v>119</v>
      </c>
      <c r="I1" s="37"/>
      <c r="J1" s="37"/>
      <c r="K1" s="37" t="s">
        <v>120</v>
      </c>
      <c r="L1" s="37"/>
      <c r="M1" s="37"/>
      <c r="N1" s="37" t="s">
        <v>121</v>
      </c>
      <c r="O1" s="37"/>
      <c r="P1" s="37"/>
      <c r="Q1" s="40" t="s">
        <v>118</v>
      </c>
      <c r="R1" s="40"/>
      <c r="S1" s="40"/>
      <c r="T1" s="38" t="s">
        <v>143</v>
      </c>
      <c r="U1" s="38"/>
      <c r="V1" s="38"/>
    </row>
    <row r="2" spans="1:27" ht="22.5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2" t="s">
        <v>0</v>
      </c>
      <c r="L2" s="2" t="s">
        <v>1</v>
      </c>
      <c r="M2" s="2" t="s">
        <v>2</v>
      </c>
      <c r="N2" s="2" t="s">
        <v>0</v>
      </c>
      <c r="O2" s="2" t="s">
        <v>1</v>
      </c>
      <c r="P2" s="2" t="s">
        <v>2</v>
      </c>
      <c r="Q2" s="2" t="s">
        <v>0</v>
      </c>
      <c r="R2" s="2" t="s">
        <v>1</v>
      </c>
      <c r="S2" s="2" t="s">
        <v>2</v>
      </c>
      <c r="T2" s="2" t="s">
        <v>0</v>
      </c>
      <c r="U2" s="2" t="s">
        <v>1</v>
      </c>
      <c r="V2" s="2" t="s">
        <v>2</v>
      </c>
      <c r="X2" s="16" t="s">
        <v>154</v>
      </c>
      <c r="Y2" s="15" t="s">
        <v>0</v>
      </c>
      <c r="Z2" s="15" t="s">
        <v>1</v>
      </c>
      <c r="AA2" s="15" t="s">
        <v>2</v>
      </c>
    </row>
    <row r="3" spans="1:27" ht="22.5" customHeight="1" x14ac:dyDescent="0.55000000000000004">
      <c r="A3" s="4" t="s">
        <v>4</v>
      </c>
      <c r="B3" s="4">
        <v>451</v>
      </c>
      <c r="C3" s="4">
        <v>436</v>
      </c>
      <c r="D3" s="4">
        <v>887</v>
      </c>
      <c r="E3" s="4">
        <v>54</v>
      </c>
      <c r="F3" s="4">
        <v>37</v>
      </c>
      <c r="G3" s="4">
        <v>91</v>
      </c>
      <c r="H3" s="4">
        <v>9</v>
      </c>
      <c r="I3" s="4">
        <v>8</v>
      </c>
      <c r="J3" s="4">
        <v>17</v>
      </c>
      <c r="K3" s="4">
        <v>5</v>
      </c>
      <c r="L3" s="4">
        <v>13</v>
      </c>
      <c r="M3" s="4">
        <v>18</v>
      </c>
      <c r="N3" s="4">
        <v>6</v>
      </c>
      <c r="O3" s="4">
        <v>1</v>
      </c>
      <c r="P3" s="4">
        <v>7</v>
      </c>
      <c r="Q3" s="4">
        <v>6</v>
      </c>
      <c r="R3" s="4">
        <v>2</v>
      </c>
      <c r="S3" s="4">
        <v>8</v>
      </c>
      <c r="T3" s="11">
        <f>B3+E3+H3+K3+N3+Q3</f>
        <v>531</v>
      </c>
      <c r="U3" s="11">
        <f t="shared" ref="U3:V3" si="0">C3+F3+I3+L3+O3+R3</f>
        <v>497</v>
      </c>
      <c r="V3" s="11">
        <f t="shared" si="0"/>
        <v>1028</v>
      </c>
      <c r="X3" s="5" t="s">
        <v>155</v>
      </c>
      <c r="Y3" s="11">
        <f>SUM(T3)</f>
        <v>531</v>
      </c>
      <c r="Z3" s="11">
        <f t="shared" ref="Z3:AA3" si="1">SUM(U3)</f>
        <v>497</v>
      </c>
      <c r="AA3" s="11">
        <f t="shared" si="1"/>
        <v>1028</v>
      </c>
    </row>
    <row r="4" spans="1:27" ht="22.5" customHeight="1" x14ac:dyDescent="0.55000000000000004">
      <c r="A4" s="4" t="s">
        <v>5</v>
      </c>
      <c r="B4" s="4">
        <v>469</v>
      </c>
      <c r="C4" s="4">
        <v>449</v>
      </c>
      <c r="D4" s="4">
        <v>918</v>
      </c>
      <c r="E4" s="4">
        <v>41</v>
      </c>
      <c r="F4" s="4">
        <v>38</v>
      </c>
      <c r="G4" s="4">
        <v>79</v>
      </c>
      <c r="H4" s="4">
        <v>4</v>
      </c>
      <c r="I4" s="4">
        <v>13</v>
      </c>
      <c r="J4" s="4">
        <v>17</v>
      </c>
      <c r="K4" s="4">
        <v>10</v>
      </c>
      <c r="L4" s="4">
        <v>11</v>
      </c>
      <c r="M4" s="4">
        <v>21</v>
      </c>
      <c r="N4" s="4">
        <v>13</v>
      </c>
      <c r="O4" s="4">
        <v>7</v>
      </c>
      <c r="P4" s="4">
        <v>20</v>
      </c>
      <c r="Q4" s="4">
        <v>4</v>
      </c>
      <c r="R4" s="4">
        <v>8</v>
      </c>
      <c r="S4" s="4">
        <v>12</v>
      </c>
      <c r="T4" s="11">
        <f t="shared" ref="T4:T67" si="2">B4+E4+H4+K4+N4+Q4</f>
        <v>541</v>
      </c>
      <c r="U4" s="11">
        <f t="shared" ref="U4:U67" si="3">C4+F4+I4+L4+O4+R4</f>
        <v>526</v>
      </c>
      <c r="V4" s="11">
        <f t="shared" ref="V4:V67" si="4">D4+G4+J4+M4+P4+S4</f>
        <v>1067</v>
      </c>
      <c r="X4" s="5" t="s">
        <v>156</v>
      </c>
      <c r="Y4" s="11">
        <f>SUM(T3:T4)</f>
        <v>1072</v>
      </c>
      <c r="Z4" s="11">
        <f t="shared" ref="Z4:AA4" si="5">SUM(U3:U4)</f>
        <v>1023</v>
      </c>
      <c r="AA4" s="11">
        <f t="shared" si="5"/>
        <v>2095</v>
      </c>
    </row>
    <row r="5" spans="1:27" ht="22.5" customHeight="1" x14ac:dyDescent="0.55000000000000004">
      <c r="A5" s="4" t="s">
        <v>6</v>
      </c>
      <c r="B5" s="4">
        <v>462</v>
      </c>
      <c r="C5" s="4">
        <v>434</v>
      </c>
      <c r="D5" s="4">
        <v>896</v>
      </c>
      <c r="E5" s="4">
        <v>52</v>
      </c>
      <c r="F5" s="4">
        <v>43</v>
      </c>
      <c r="G5" s="4">
        <v>95</v>
      </c>
      <c r="H5" s="4">
        <v>10</v>
      </c>
      <c r="I5" s="4">
        <v>10</v>
      </c>
      <c r="J5" s="4">
        <v>20</v>
      </c>
      <c r="K5" s="4">
        <v>14</v>
      </c>
      <c r="L5" s="4">
        <v>11</v>
      </c>
      <c r="M5" s="4">
        <v>25</v>
      </c>
      <c r="N5" s="4">
        <v>11</v>
      </c>
      <c r="O5" s="4">
        <v>6</v>
      </c>
      <c r="P5" s="4">
        <v>17</v>
      </c>
      <c r="Q5" s="4">
        <v>2</v>
      </c>
      <c r="R5" s="4">
        <v>7</v>
      </c>
      <c r="S5" s="4">
        <v>9</v>
      </c>
      <c r="T5" s="11">
        <f t="shared" si="2"/>
        <v>551</v>
      </c>
      <c r="U5" s="11">
        <f t="shared" si="3"/>
        <v>511</v>
      </c>
      <c r="V5" s="11">
        <f t="shared" si="4"/>
        <v>1062</v>
      </c>
      <c r="X5" s="5" t="s">
        <v>157</v>
      </c>
      <c r="Y5" s="11">
        <f>SUM(T3:T5)</f>
        <v>1623</v>
      </c>
      <c r="Z5" s="11">
        <f t="shared" ref="Z5:AA5" si="6">SUM(U3:U5)</f>
        <v>1534</v>
      </c>
      <c r="AA5" s="11">
        <f t="shared" si="6"/>
        <v>3157</v>
      </c>
    </row>
    <row r="6" spans="1:27" ht="22.5" customHeight="1" x14ac:dyDescent="0.55000000000000004">
      <c r="A6" s="4" t="s">
        <v>7</v>
      </c>
      <c r="B6" s="4">
        <v>521</v>
      </c>
      <c r="C6" s="4">
        <v>476</v>
      </c>
      <c r="D6" s="4">
        <v>997</v>
      </c>
      <c r="E6" s="4">
        <v>57</v>
      </c>
      <c r="F6" s="4">
        <v>47</v>
      </c>
      <c r="G6" s="4">
        <v>104</v>
      </c>
      <c r="H6" s="4">
        <v>21</v>
      </c>
      <c r="I6" s="4">
        <v>9</v>
      </c>
      <c r="J6" s="4">
        <v>30</v>
      </c>
      <c r="K6" s="4">
        <v>17</v>
      </c>
      <c r="L6" s="4">
        <v>10</v>
      </c>
      <c r="M6" s="4">
        <v>27</v>
      </c>
      <c r="N6" s="4">
        <v>7</v>
      </c>
      <c r="O6" s="4">
        <v>10</v>
      </c>
      <c r="P6" s="4">
        <v>17</v>
      </c>
      <c r="Q6" s="4">
        <v>9</v>
      </c>
      <c r="R6" s="4">
        <v>5</v>
      </c>
      <c r="S6" s="4">
        <v>14</v>
      </c>
      <c r="T6" s="11">
        <f t="shared" si="2"/>
        <v>632</v>
      </c>
      <c r="U6" s="11">
        <f t="shared" si="3"/>
        <v>557</v>
      </c>
      <c r="V6" s="11">
        <f t="shared" si="4"/>
        <v>1189</v>
      </c>
      <c r="X6" s="5" t="s">
        <v>158</v>
      </c>
      <c r="Y6" s="11">
        <f>SUM(T3:T8)</f>
        <v>3434</v>
      </c>
      <c r="Z6" s="11">
        <f t="shared" ref="Z6:AA6" si="7">SUM(U3:U8)</f>
        <v>3145</v>
      </c>
      <c r="AA6" s="11">
        <f t="shared" si="7"/>
        <v>6579</v>
      </c>
    </row>
    <row r="7" spans="1:27" ht="22.5" customHeight="1" x14ac:dyDescent="0.55000000000000004">
      <c r="A7" s="4" t="s">
        <v>8</v>
      </c>
      <c r="B7" s="4">
        <v>486</v>
      </c>
      <c r="C7" s="4">
        <v>456</v>
      </c>
      <c r="D7" s="4">
        <v>942</v>
      </c>
      <c r="E7" s="4">
        <v>55</v>
      </c>
      <c r="F7" s="4">
        <v>62</v>
      </c>
      <c r="G7" s="4">
        <v>117</v>
      </c>
      <c r="H7" s="4">
        <v>8</v>
      </c>
      <c r="I7" s="4">
        <v>9</v>
      </c>
      <c r="J7" s="4">
        <v>17</v>
      </c>
      <c r="K7" s="4">
        <v>11</v>
      </c>
      <c r="L7" s="4">
        <v>9</v>
      </c>
      <c r="M7" s="4">
        <v>20</v>
      </c>
      <c r="N7" s="4">
        <v>14</v>
      </c>
      <c r="O7" s="4">
        <v>3</v>
      </c>
      <c r="P7" s="4">
        <v>17</v>
      </c>
      <c r="Q7" s="4">
        <v>5</v>
      </c>
      <c r="R7" s="4">
        <v>6</v>
      </c>
      <c r="S7" s="4">
        <v>11</v>
      </c>
      <c r="T7" s="11">
        <f t="shared" si="2"/>
        <v>579</v>
      </c>
      <c r="U7" s="11">
        <f t="shared" si="3"/>
        <v>545</v>
      </c>
      <c r="V7" s="11">
        <f t="shared" si="4"/>
        <v>1124</v>
      </c>
      <c r="X7" s="17">
        <v>1</v>
      </c>
      <c r="Y7" s="11">
        <f>SUM(T4)</f>
        <v>541</v>
      </c>
      <c r="Z7" s="11">
        <f t="shared" ref="Z7:AA7" si="8">SUM(U4)</f>
        <v>526</v>
      </c>
      <c r="AA7" s="11">
        <f t="shared" si="8"/>
        <v>1067</v>
      </c>
    </row>
    <row r="8" spans="1:27" ht="22.5" customHeight="1" x14ac:dyDescent="0.55000000000000004">
      <c r="A8" s="4" t="s">
        <v>9</v>
      </c>
      <c r="B8" s="4">
        <v>499</v>
      </c>
      <c r="C8" s="4">
        <v>436</v>
      </c>
      <c r="D8" s="4">
        <v>935</v>
      </c>
      <c r="E8" s="4">
        <v>69</v>
      </c>
      <c r="F8" s="4">
        <v>54</v>
      </c>
      <c r="G8" s="4">
        <v>123</v>
      </c>
      <c r="H8" s="4">
        <v>8</v>
      </c>
      <c r="I8" s="4">
        <v>8</v>
      </c>
      <c r="J8" s="4">
        <v>16</v>
      </c>
      <c r="K8" s="4">
        <v>11</v>
      </c>
      <c r="L8" s="4">
        <v>2</v>
      </c>
      <c r="M8" s="4">
        <v>13</v>
      </c>
      <c r="N8" s="4">
        <v>9</v>
      </c>
      <c r="O8" s="4">
        <v>4</v>
      </c>
      <c r="P8" s="4">
        <v>13</v>
      </c>
      <c r="Q8" s="4">
        <v>4</v>
      </c>
      <c r="R8" s="4">
        <v>5</v>
      </c>
      <c r="S8" s="4">
        <v>9</v>
      </c>
      <c r="T8" s="11">
        <f t="shared" si="2"/>
        <v>600</v>
      </c>
      <c r="U8" s="11">
        <f t="shared" si="3"/>
        <v>509</v>
      </c>
      <c r="V8" s="11">
        <f t="shared" si="4"/>
        <v>1109</v>
      </c>
      <c r="X8" s="17">
        <v>2</v>
      </c>
      <c r="Y8" s="11">
        <f>SUM(T5)</f>
        <v>551</v>
      </c>
      <c r="Z8" s="11">
        <f t="shared" ref="Z8:AA8" si="9">SUM(U5)</f>
        <v>511</v>
      </c>
      <c r="AA8" s="11">
        <f t="shared" si="9"/>
        <v>1062</v>
      </c>
    </row>
    <row r="9" spans="1:27" ht="22.5" customHeight="1" x14ac:dyDescent="0.55000000000000004">
      <c r="A9" s="4" t="s">
        <v>10</v>
      </c>
      <c r="B9" s="4">
        <v>472</v>
      </c>
      <c r="C9" s="4">
        <v>496</v>
      </c>
      <c r="D9" s="4">
        <v>968</v>
      </c>
      <c r="E9" s="4">
        <v>55</v>
      </c>
      <c r="F9" s="4">
        <v>55</v>
      </c>
      <c r="G9" s="4">
        <v>110</v>
      </c>
      <c r="H9" s="4">
        <v>16</v>
      </c>
      <c r="I9" s="4">
        <v>13</v>
      </c>
      <c r="J9" s="4">
        <v>29</v>
      </c>
      <c r="K9" s="4">
        <v>8</v>
      </c>
      <c r="L9" s="4">
        <v>14</v>
      </c>
      <c r="M9" s="4">
        <v>22</v>
      </c>
      <c r="N9" s="4">
        <v>5</v>
      </c>
      <c r="O9" s="4">
        <v>3</v>
      </c>
      <c r="P9" s="4">
        <v>8</v>
      </c>
      <c r="Q9" s="4">
        <v>7</v>
      </c>
      <c r="R9" s="4">
        <v>9</v>
      </c>
      <c r="S9" s="4">
        <v>16</v>
      </c>
      <c r="T9" s="11">
        <f t="shared" si="2"/>
        <v>563</v>
      </c>
      <c r="U9" s="11">
        <f t="shared" si="3"/>
        <v>590</v>
      </c>
      <c r="V9" s="11">
        <f t="shared" si="4"/>
        <v>1153</v>
      </c>
      <c r="X9" s="5" t="s">
        <v>159</v>
      </c>
      <c r="Y9" s="11">
        <f>SUM(T6:T8)</f>
        <v>1811</v>
      </c>
      <c r="Z9" s="11">
        <f t="shared" ref="Z9:AA9" si="10">SUM(U6:U8)</f>
        <v>1611</v>
      </c>
      <c r="AA9" s="11">
        <f t="shared" si="10"/>
        <v>3422</v>
      </c>
    </row>
    <row r="10" spans="1:27" ht="22.5" customHeight="1" x14ac:dyDescent="0.55000000000000004">
      <c r="A10" s="4" t="s">
        <v>11</v>
      </c>
      <c r="B10" s="4">
        <v>517</v>
      </c>
      <c r="C10" s="4">
        <v>441</v>
      </c>
      <c r="D10" s="4">
        <v>958</v>
      </c>
      <c r="E10" s="4">
        <v>75</v>
      </c>
      <c r="F10" s="4">
        <v>58</v>
      </c>
      <c r="G10" s="4">
        <v>133</v>
      </c>
      <c r="H10" s="4">
        <v>13</v>
      </c>
      <c r="I10" s="4">
        <v>11</v>
      </c>
      <c r="J10" s="4">
        <v>24</v>
      </c>
      <c r="K10" s="4">
        <v>15</v>
      </c>
      <c r="L10" s="4">
        <v>8</v>
      </c>
      <c r="M10" s="4">
        <v>23</v>
      </c>
      <c r="N10" s="4">
        <v>10</v>
      </c>
      <c r="O10" s="4">
        <v>6</v>
      </c>
      <c r="P10" s="4">
        <v>16</v>
      </c>
      <c r="Q10" s="4">
        <v>8</v>
      </c>
      <c r="R10" s="4">
        <v>13</v>
      </c>
      <c r="S10" s="4">
        <v>21</v>
      </c>
      <c r="T10" s="11">
        <f t="shared" si="2"/>
        <v>638</v>
      </c>
      <c r="U10" s="11">
        <f t="shared" si="3"/>
        <v>537</v>
      </c>
      <c r="V10" s="11">
        <f t="shared" si="4"/>
        <v>1175</v>
      </c>
      <c r="X10" s="5" t="s">
        <v>160</v>
      </c>
      <c r="Y10" s="11">
        <f>SUM(T9:T15)</f>
        <v>4148</v>
      </c>
      <c r="Z10" s="11">
        <f t="shared" ref="Z10:AA10" si="11">SUM(U9:U15)</f>
        <v>3961</v>
      </c>
      <c r="AA10" s="11">
        <f t="shared" si="11"/>
        <v>8109</v>
      </c>
    </row>
    <row r="11" spans="1:27" ht="22.5" customHeight="1" x14ac:dyDescent="0.55000000000000004">
      <c r="A11" s="4" t="s">
        <v>12</v>
      </c>
      <c r="B11" s="4">
        <v>525</v>
      </c>
      <c r="C11" s="4">
        <v>473</v>
      </c>
      <c r="D11" s="4">
        <v>998</v>
      </c>
      <c r="E11" s="4">
        <v>64</v>
      </c>
      <c r="F11" s="4">
        <v>64</v>
      </c>
      <c r="G11" s="4">
        <v>128</v>
      </c>
      <c r="H11" s="4">
        <v>11</v>
      </c>
      <c r="I11" s="4">
        <v>10</v>
      </c>
      <c r="J11" s="4">
        <v>21</v>
      </c>
      <c r="K11" s="4">
        <v>9</v>
      </c>
      <c r="L11" s="4">
        <v>11</v>
      </c>
      <c r="M11" s="4">
        <v>20</v>
      </c>
      <c r="N11" s="4">
        <v>12</v>
      </c>
      <c r="O11" s="4">
        <v>7</v>
      </c>
      <c r="P11" s="4">
        <v>19</v>
      </c>
      <c r="Q11" s="4">
        <v>8</v>
      </c>
      <c r="R11" s="4">
        <v>6</v>
      </c>
      <c r="S11" s="4">
        <v>14</v>
      </c>
      <c r="T11" s="11">
        <f t="shared" si="2"/>
        <v>629</v>
      </c>
      <c r="U11" s="11">
        <f t="shared" si="3"/>
        <v>571</v>
      </c>
      <c r="V11" s="11">
        <f t="shared" si="4"/>
        <v>1200</v>
      </c>
      <c r="X11" s="5" t="s">
        <v>161</v>
      </c>
      <c r="Y11" s="11">
        <f>SUM(T9:T21)</f>
        <v>7786</v>
      </c>
      <c r="Z11" s="11">
        <f t="shared" ref="Z11:AA11" si="12">SUM(U9:U21)</f>
        <v>7402</v>
      </c>
      <c r="AA11" s="11">
        <f t="shared" si="12"/>
        <v>15188</v>
      </c>
    </row>
    <row r="12" spans="1:27" ht="22.5" customHeight="1" x14ac:dyDescent="0.55000000000000004">
      <c r="A12" s="4" t="s">
        <v>13</v>
      </c>
      <c r="B12" s="4">
        <v>452</v>
      </c>
      <c r="C12" s="4">
        <v>458</v>
      </c>
      <c r="D12" s="4">
        <v>910</v>
      </c>
      <c r="E12" s="4">
        <v>67</v>
      </c>
      <c r="F12" s="4">
        <v>73</v>
      </c>
      <c r="G12" s="4">
        <v>140</v>
      </c>
      <c r="H12" s="4">
        <v>10</v>
      </c>
      <c r="I12" s="4">
        <v>6</v>
      </c>
      <c r="J12" s="4">
        <v>16</v>
      </c>
      <c r="K12" s="4">
        <v>11</v>
      </c>
      <c r="L12" s="4">
        <v>10</v>
      </c>
      <c r="M12" s="4">
        <v>21</v>
      </c>
      <c r="N12" s="4">
        <v>9</v>
      </c>
      <c r="O12" s="4">
        <v>16</v>
      </c>
      <c r="P12" s="4">
        <v>25</v>
      </c>
      <c r="Q12" s="4">
        <v>9</v>
      </c>
      <c r="R12" s="4">
        <v>5</v>
      </c>
      <c r="S12" s="4">
        <v>14</v>
      </c>
      <c r="T12" s="11">
        <f t="shared" si="2"/>
        <v>558</v>
      </c>
      <c r="U12" s="11">
        <f t="shared" si="3"/>
        <v>568</v>
      </c>
      <c r="V12" s="11">
        <f t="shared" si="4"/>
        <v>1126</v>
      </c>
      <c r="X12" s="5" t="s">
        <v>162</v>
      </c>
      <c r="Y12" s="11">
        <f>SUM(T13:T22)</f>
        <v>6076</v>
      </c>
      <c r="Z12" s="11">
        <f t="shared" ref="Z12:AA12" si="13">SUM(U13:U22)</f>
        <v>5710</v>
      </c>
      <c r="AA12" s="11">
        <f t="shared" si="13"/>
        <v>11786</v>
      </c>
    </row>
    <row r="13" spans="1:27" ht="22.5" customHeight="1" x14ac:dyDescent="0.55000000000000004">
      <c r="A13" s="4" t="s">
        <v>14</v>
      </c>
      <c r="B13" s="4">
        <v>516</v>
      </c>
      <c r="C13" s="4">
        <v>521</v>
      </c>
      <c r="D13" s="3">
        <v>1037</v>
      </c>
      <c r="E13" s="4">
        <v>63</v>
      </c>
      <c r="F13" s="4">
        <v>54</v>
      </c>
      <c r="G13" s="4">
        <v>117</v>
      </c>
      <c r="H13" s="4">
        <v>17</v>
      </c>
      <c r="I13" s="4">
        <v>12</v>
      </c>
      <c r="J13" s="4">
        <v>29</v>
      </c>
      <c r="K13" s="4">
        <v>18</v>
      </c>
      <c r="L13" s="4">
        <v>13</v>
      </c>
      <c r="M13" s="4">
        <v>31</v>
      </c>
      <c r="N13" s="4">
        <v>7</v>
      </c>
      <c r="O13" s="4">
        <v>8</v>
      </c>
      <c r="P13" s="4">
        <v>15</v>
      </c>
      <c r="Q13" s="4">
        <v>8</v>
      </c>
      <c r="R13" s="4">
        <v>11</v>
      </c>
      <c r="S13" s="4">
        <v>19</v>
      </c>
      <c r="T13" s="11">
        <f t="shared" si="2"/>
        <v>629</v>
      </c>
      <c r="U13" s="11">
        <f t="shared" si="3"/>
        <v>619</v>
      </c>
      <c r="V13" s="11">
        <f t="shared" si="4"/>
        <v>1248</v>
      </c>
      <c r="X13" s="5" t="s">
        <v>163</v>
      </c>
      <c r="Y13" s="11">
        <f>SUM(T13:T27)</f>
        <v>9318</v>
      </c>
      <c r="Z13" s="11">
        <f t="shared" ref="Z13:AA13" si="14">SUM(U13:U27)</f>
        <v>8864</v>
      </c>
      <c r="AA13" s="11">
        <f t="shared" si="14"/>
        <v>18182</v>
      </c>
    </row>
    <row r="14" spans="1:27" ht="22.5" customHeight="1" x14ac:dyDescent="0.55000000000000004">
      <c r="A14" s="4" t="s">
        <v>15</v>
      </c>
      <c r="B14" s="4">
        <v>483</v>
      </c>
      <c r="C14" s="4">
        <v>480</v>
      </c>
      <c r="D14" s="4">
        <v>963</v>
      </c>
      <c r="E14" s="4">
        <v>50</v>
      </c>
      <c r="F14" s="4">
        <v>39</v>
      </c>
      <c r="G14" s="4">
        <v>89</v>
      </c>
      <c r="H14" s="4">
        <v>11</v>
      </c>
      <c r="I14" s="4">
        <v>15</v>
      </c>
      <c r="J14" s="4">
        <v>26</v>
      </c>
      <c r="K14" s="4">
        <v>7</v>
      </c>
      <c r="L14" s="4">
        <v>10</v>
      </c>
      <c r="M14" s="4">
        <v>17</v>
      </c>
      <c r="N14" s="4">
        <v>7</v>
      </c>
      <c r="O14" s="4">
        <v>8</v>
      </c>
      <c r="P14" s="4">
        <v>15</v>
      </c>
      <c r="Q14" s="4">
        <v>7</v>
      </c>
      <c r="R14" s="4">
        <v>8</v>
      </c>
      <c r="S14" s="4">
        <v>15</v>
      </c>
      <c r="T14" s="11">
        <f t="shared" si="2"/>
        <v>565</v>
      </c>
      <c r="U14" s="11">
        <f t="shared" si="3"/>
        <v>560</v>
      </c>
      <c r="V14" s="11">
        <f t="shared" si="4"/>
        <v>1125</v>
      </c>
      <c r="X14" s="5" t="s">
        <v>164</v>
      </c>
      <c r="Y14" s="11">
        <f>SUM(T15:T27)</f>
        <v>8124</v>
      </c>
      <c r="Z14" s="11">
        <f t="shared" ref="Z14:AA14" si="15">SUM(U15:U27)</f>
        <v>7685</v>
      </c>
      <c r="AA14" s="11">
        <f t="shared" si="15"/>
        <v>15809</v>
      </c>
    </row>
    <row r="15" spans="1:27" ht="22.5" customHeight="1" x14ac:dyDescent="0.55000000000000004">
      <c r="A15" s="4" t="s">
        <v>16</v>
      </c>
      <c r="B15" s="4">
        <v>472</v>
      </c>
      <c r="C15" s="4">
        <v>425</v>
      </c>
      <c r="D15" s="4">
        <v>897</v>
      </c>
      <c r="E15" s="4">
        <v>59</v>
      </c>
      <c r="F15" s="4">
        <v>57</v>
      </c>
      <c r="G15" s="4">
        <v>116</v>
      </c>
      <c r="H15" s="4">
        <v>12</v>
      </c>
      <c r="I15" s="4">
        <v>8</v>
      </c>
      <c r="J15" s="4">
        <v>20</v>
      </c>
      <c r="K15" s="4">
        <v>9</v>
      </c>
      <c r="L15" s="4">
        <v>10</v>
      </c>
      <c r="M15" s="4">
        <v>19</v>
      </c>
      <c r="N15" s="4">
        <v>7</v>
      </c>
      <c r="O15" s="4">
        <v>11</v>
      </c>
      <c r="P15" s="4">
        <v>18</v>
      </c>
      <c r="Q15" s="4">
        <v>7</v>
      </c>
      <c r="R15" s="4">
        <v>5</v>
      </c>
      <c r="S15" s="4">
        <v>12</v>
      </c>
      <c r="T15" s="11">
        <f t="shared" si="2"/>
        <v>566</v>
      </c>
      <c r="U15" s="11">
        <f t="shared" si="3"/>
        <v>516</v>
      </c>
      <c r="V15" s="11">
        <f t="shared" si="4"/>
        <v>1082</v>
      </c>
      <c r="X15" s="5" t="s">
        <v>165</v>
      </c>
      <c r="Y15" s="11">
        <f>SUM(T18:T22)</f>
        <v>3230</v>
      </c>
      <c r="Z15" s="11">
        <f t="shared" ref="Z15:AA15" si="16">SUM(U18:U22)</f>
        <v>2953</v>
      </c>
      <c r="AA15" s="11">
        <f t="shared" si="16"/>
        <v>6183</v>
      </c>
    </row>
    <row r="16" spans="1:27" ht="22.5" customHeight="1" x14ac:dyDescent="0.55000000000000004">
      <c r="A16" s="4" t="s">
        <v>17</v>
      </c>
      <c r="B16" s="4">
        <v>438</v>
      </c>
      <c r="C16" s="4">
        <v>412</v>
      </c>
      <c r="D16" s="4">
        <v>850</v>
      </c>
      <c r="E16" s="4">
        <v>50</v>
      </c>
      <c r="F16" s="4">
        <v>54</v>
      </c>
      <c r="G16" s="4">
        <v>104</v>
      </c>
      <c r="H16" s="4">
        <v>10</v>
      </c>
      <c r="I16" s="4">
        <v>11</v>
      </c>
      <c r="J16" s="4">
        <v>21</v>
      </c>
      <c r="K16" s="4">
        <v>12</v>
      </c>
      <c r="L16" s="4">
        <v>10</v>
      </c>
      <c r="M16" s="4">
        <v>22</v>
      </c>
      <c r="N16" s="4">
        <v>7</v>
      </c>
      <c r="O16" s="4">
        <v>10</v>
      </c>
      <c r="P16" s="4">
        <v>17</v>
      </c>
      <c r="Q16" s="4">
        <v>7</v>
      </c>
      <c r="R16" s="4">
        <v>8</v>
      </c>
      <c r="S16" s="4">
        <v>15</v>
      </c>
      <c r="T16" s="11">
        <f t="shared" si="2"/>
        <v>524</v>
      </c>
      <c r="U16" s="11">
        <f t="shared" si="3"/>
        <v>505</v>
      </c>
      <c r="V16" s="11">
        <f t="shared" si="4"/>
        <v>1029</v>
      </c>
      <c r="X16" s="5" t="s">
        <v>166</v>
      </c>
      <c r="Y16" s="11">
        <f>SUM(T18:T52)</f>
        <v>23039</v>
      </c>
      <c r="Z16" s="11">
        <f t="shared" ref="Z16:AA16" si="17">SUM(U18:U52)</f>
        <v>22571</v>
      </c>
      <c r="AA16" s="11">
        <f t="shared" si="17"/>
        <v>45610</v>
      </c>
    </row>
    <row r="17" spans="1:27" ht="22.5" customHeight="1" x14ac:dyDescent="0.55000000000000004">
      <c r="A17" s="4" t="s">
        <v>18</v>
      </c>
      <c r="B17" s="4">
        <v>464</v>
      </c>
      <c r="C17" s="4">
        <v>455</v>
      </c>
      <c r="D17" s="4">
        <v>919</v>
      </c>
      <c r="E17" s="4">
        <v>55</v>
      </c>
      <c r="F17" s="4">
        <v>52</v>
      </c>
      <c r="G17" s="4">
        <v>107</v>
      </c>
      <c r="H17" s="4">
        <v>18</v>
      </c>
      <c r="I17" s="4">
        <v>12</v>
      </c>
      <c r="J17" s="4">
        <v>30</v>
      </c>
      <c r="K17" s="4">
        <v>15</v>
      </c>
      <c r="L17" s="4">
        <v>17</v>
      </c>
      <c r="M17" s="4">
        <v>32</v>
      </c>
      <c r="N17" s="4">
        <v>7</v>
      </c>
      <c r="O17" s="4">
        <v>11</v>
      </c>
      <c r="P17" s="4">
        <v>18</v>
      </c>
      <c r="Q17" s="4">
        <v>3</v>
      </c>
      <c r="R17" s="4">
        <v>10</v>
      </c>
      <c r="S17" s="4">
        <v>13</v>
      </c>
      <c r="T17" s="11">
        <f t="shared" si="2"/>
        <v>562</v>
      </c>
      <c r="U17" s="11">
        <f t="shared" si="3"/>
        <v>557</v>
      </c>
      <c r="V17" s="11">
        <f t="shared" si="4"/>
        <v>1119</v>
      </c>
      <c r="X17" s="5" t="s">
        <v>167</v>
      </c>
      <c r="Y17" s="11">
        <f>SUM(T33:T63)</f>
        <v>19260</v>
      </c>
      <c r="Z17" s="11">
        <f t="shared" ref="Z17:AA17" si="18">SUM(U33:U63)</f>
        <v>19610</v>
      </c>
      <c r="AA17" s="11">
        <f t="shared" si="18"/>
        <v>38870</v>
      </c>
    </row>
    <row r="18" spans="1:27" ht="22.5" customHeight="1" x14ac:dyDescent="0.55000000000000004">
      <c r="A18" s="4" t="s">
        <v>19</v>
      </c>
      <c r="B18" s="4">
        <v>527</v>
      </c>
      <c r="C18" s="4">
        <v>481</v>
      </c>
      <c r="D18" s="3">
        <v>1008</v>
      </c>
      <c r="E18" s="4">
        <v>59</v>
      </c>
      <c r="F18" s="4">
        <v>61</v>
      </c>
      <c r="G18" s="4">
        <v>120</v>
      </c>
      <c r="H18" s="4">
        <v>15</v>
      </c>
      <c r="I18" s="4">
        <v>16</v>
      </c>
      <c r="J18" s="4">
        <v>31</v>
      </c>
      <c r="K18" s="4">
        <v>11</v>
      </c>
      <c r="L18" s="4">
        <v>6</v>
      </c>
      <c r="M18" s="4">
        <v>17</v>
      </c>
      <c r="N18" s="4">
        <v>10</v>
      </c>
      <c r="O18" s="4">
        <v>11</v>
      </c>
      <c r="P18" s="4">
        <v>21</v>
      </c>
      <c r="Q18" s="4">
        <v>6</v>
      </c>
      <c r="R18" s="4">
        <v>12</v>
      </c>
      <c r="S18" s="4">
        <v>18</v>
      </c>
      <c r="T18" s="11">
        <f t="shared" si="2"/>
        <v>628</v>
      </c>
      <c r="U18" s="11">
        <f t="shared" si="3"/>
        <v>587</v>
      </c>
      <c r="V18" s="11">
        <f t="shared" si="4"/>
        <v>1215</v>
      </c>
      <c r="X18" s="5" t="s">
        <v>168</v>
      </c>
      <c r="Y18" s="11">
        <f>SUM(T33:T73)</f>
        <v>22354</v>
      </c>
      <c r="Z18" s="11">
        <f t="shared" ref="Z18:AA18" si="19">SUM(U33:U73)</f>
        <v>23179</v>
      </c>
      <c r="AA18" s="11">
        <f t="shared" si="19"/>
        <v>45533</v>
      </c>
    </row>
    <row r="19" spans="1:27" ht="22.5" customHeight="1" x14ac:dyDescent="0.55000000000000004">
      <c r="A19" s="4" t="s">
        <v>20</v>
      </c>
      <c r="B19" s="4">
        <v>499</v>
      </c>
      <c r="C19" s="4">
        <v>447</v>
      </c>
      <c r="D19" s="4">
        <v>946</v>
      </c>
      <c r="E19" s="4">
        <v>65</v>
      </c>
      <c r="F19" s="4">
        <v>53</v>
      </c>
      <c r="G19" s="4">
        <v>118</v>
      </c>
      <c r="H19" s="4">
        <v>18</v>
      </c>
      <c r="I19" s="4">
        <v>20</v>
      </c>
      <c r="J19" s="4">
        <v>38</v>
      </c>
      <c r="K19" s="4">
        <v>8</v>
      </c>
      <c r="L19" s="4">
        <v>9</v>
      </c>
      <c r="M19" s="4">
        <v>17</v>
      </c>
      <c r="N19" s="4">
        <v>4</v>
      </c>
      <c r="O19" s="4">
        <v>7</v>
      </c>
      <c r="P19" s="4">
        <v>11</v>
      </c>
      <c r="Q19" s="4">
        <v>11</v>
      </c>
      <c r="R19" s="4">
        <v>12</v>
      </c>
      <c r="S19" s="4">
        <v>23</v>
      </c>
      <c r="T19" s="11">
        <f t="shared" si="2"/>
        <v>605</v>
      </c>
      <c r="U19" s="11">
        <f t="shared" si="3"/>
        <v>548</v>
      </c>
      <c r="V19" s="11">
        <f t="shared" si="4"/>
        <v>1153</v>
      </c>
      <c r="X19" s="5" t="s">
        <v>169</v>
      </c>
      <c r="Y19" s="11">
        <f>SUM(T53:T68)</f>
        <v>7566</v>
      </c>
      <c r="Z19" s="11">
        <f t="shared" ref="Z19:AA19" si="20">SUM(U53:U68)</f>
        <v>8167</v>
      </c>
      <c r="AA19" s="11">
        <f t="shared" si="20"/>
        <v>15733</v>
      </c>
    </row>
    <row r="20" spans="1:27" ht="22.5" customHeight="1" x14ac:dyDescent="0.55000000000000004">
      <c r="A20" s="4" t="s">
        <v>21</v>
      </c>
      <c r="B20" s="4">
        <v>543</v>
      </c>
      <c r="C20" s="4">
        <v>485</v>
      </c>
      <c r="D20" s="3">
        <v>1028</v>
      </c>
      <c r="E20" s="4">
        <v>72</v>
      </c>
      <c r="F20" s="4">
        <v>53</v>
      </c>
      <c r="G20" s="4">
        <v>125</v>
      </c>
      <c r="H20" s="4">
        <v>11</v>
      </c>
      <c r="I20" s="4">
        <v>17</v>
      </c>
      <c r="J20" s="4">
        <v>28</v>
      </c>
      <c r="K20" s="4">
        <v>14</v>
      </c>
      <c r="L20" s="4">
        <v>14</v>
      </c>
      <c r="M20" s="4">
        <v>28</v>
      </c>
      <c r="N20" s="4">
        <v>14</v>
      </c>
      <c r="O20" s="4">
        <v>9</v>
      </c>
      <c r="P20" s="4">
        <v>23</v>
      </c>
      <c r="Q20" s="4">
        <v>5</v>
      </c>
      <c r="R20" s="4">
        <v>7</v>
      </c>
      <c r="S20" s="4">
        <v>12</v>
      </c>
      <c r="T20" s="11">
        <f t="shared" si="2"/>
        <v>659</v>
      </c>
      <c r="U20" s="11">
        <f t="shared" si="3"/>
        <v>585</v>
      </c>
      <c r="V20" s="11">
        <f t="shared" si="4"/>
        <v>1244</v>
      </c>
      <c r="X20" s="5" t="s">
        <v>170</v>
      </c>
      <c r="Y20" s="11">
        <f>SUM(T18:T104)</f>
        <v>34477</v>
      </c>
      <c r="Z20" s="11">
        <f t="shared" ref="Z20:AA20" si="21">SUM(U18:U104)</f>
        <v>35673</v>
      </c>
      <c r="AA20" s="11">
        <f t="shared" si="21"/>
        <v>70150</v>
      </c>
    </row>
    <row r="21" spans="1:27" ht="22.5" customHeight="1" x14ac:dyDescent="0.55000000000000004">
      <c r="A21" s="4" t="s">
        <v>22</v>
      </c>
      <c r="B21" s="4">
        <v>521</v>
      </c>
      <c r="C21" s="4">
        <v>533</v>
      </c>
      <c r="D21" s="3">
        <v>1054</v>
      </c>
      <c r="E21" s="4">
        <v>73</v>
      </c>
      <c r="F21" s="4">
        <v>68</v>
      </c>
      <c r="G21" s="4">
        <v>141</v>
      </c>
      <c r="H21" s="4">
        <v>22</v>
      </c>
      <c r="I21" s="4">
        <v>15</v>
      </c>
      <c r="J21" s="4">
        <v>37</v>
      </c>
      <c r="K21" s="4">
        <v>17</v>
      </c>
      <c r="L21" s="4">
        <v>20</v>
      </c>
      <c r="M21" s="4">
        <v>37</v>
      </c>
      <c r="N21" s="4">
        <v>11</v>
      </c>
      <c r="O21" s="4">
        <v>11</v>
      </c>
      <c r="P21" s="4">
        <v>22</v>
      </c>
      <c r="Q21" s="4">
        <v>16</v>
      </c>
      <c r="R21" s="4">
        <v>12</v>
      </c>
      <c r="S21" s="4">
        <v>28</v>
      </c>
      <c r="T21" s="11">
        <f t="shared" si="2"/>
        <v>660</v>
      </c>
      <c r="U21" s="11">
        <f t="shared" si="3"/>
        <v>659</v>
      </c>
      <c r="V21" s="11">
        <f t="shared" si="4"/>
        <v>1319</v>
      </c>
      <c r="X21" s="5" t="s">
        <v>171</v>
      </c>
      <c r="Y21" s="11">
        <f>SUM(T38:T104)</f>
        <v>21573</v>
      </c>
      <c r="Z21" s="11">
        <f t="shared" ref="Z21:AA21" si="22">SUM(U38:U104)</f>
        <v>23375</v>
      </c>
      <c r="AA21" s="11">
        <f t="shared" si="22"/>
        <v>44948</v>
      </c>
    </row>
    <row r="22" spans="1:27" ht="22.5" customHeight="1" x14ac:dyDescent="0.55000000000000004">
      <c r="A22" s="4" t="s">
        <v>23</v>
      </c>
      <c r="B22" s="4">
        <v>561</v>
      </c>
      <c r="C22" s="4">
        <v>476</v>
      </c>
      <c r="D22" s="3">
        <v>1037</v>
      </c>
      <c r="E22" s="4">
        <v>67</v>
      </c>
      <c r="F22" s="4">
        <v>44</v>
      </c>
      <c r="G22" s="4">
        <v>111</v>
      </c>
      <c r="H22" s="4">
        <v>15</v>
      </c>
      <c r="I22" s="4">
        <v>15</v>
      </c>
      <c r="J22" s="4">
        <v>30</v>
      </c>
      <c r="K22" s="4">
        <v>15</v>
      </c>
      <c r="L22" s="4">
        <v>14</v>
      </c>
      <c r="M22" s="4">
        <v>29</v>
      </c>
      <c r="N22" s="4">
        <v>15</v>
      </c>
      <c r="O22" s="4">
        <v>17</v>
      </c>
      <c r="P22" s="4">
        <v>32</v>
      </c>
      <c r="Q22" s="4">
        <v>5</v>
      </c>
      <c r="R22" s="4">
        <v>8</v>
      </c>
      <c r="S22" s="4">
        <v>13</v>
      </c>
      <c r="T22" s="11">
        <f t="shared" si="2"/>
        <v>678</v>
      </c>
      <c r="U22" s="11">
        <f t="shared" si="3"/>
        <v>574</v>
      </c>
      <c r="V22" s="11">
        <f t="shared" si="4"/>
        <v>1252</v>
      </c>
      <c r="X22" s="5" t="s">
        <v>172</v>
      </c>
      <c r="Y22" s="11">
        <f>SUM(T63:T104)</f>
        <v>6004</v>
      </c>
      <c r="Z22" s="11">
        <f t="shared" ref="Z22:AA22" si="23">SUM(U63:U104)</f>
        <v>7318</v>
      </c>
      <c r="AA22" s="11">
        <f t="shared" si="23"/>
        <v>13322</v>
      </c>
    </row>
    <row r="23" spans="1:27" ht="22.5" customHeight="1" x14ac:dyDescent="0.55000000000000004">
      <c r="A23" s="4" t="s">
        <v>24</v>
      </c>
      <c r="B23" s="4">
        <v>544</v>
      </c>
      <c r="C23" s="4">
        <v>500</v>
      </c>
      <c r="D23" s="3">
        <v>1044</v>
      </c>
      <c r="E23" s="4">
        <v>62</v>
      </c>
      <c r="F23" s="4">
        <v>61</v>
      </c>
      <c r="G23" s="4">
        <v>123</v>
      </c>
      <c r="H23" s="4">
        <v>17</v>
      </c>
      <c r="I23" s="4">
        <v>22</v>
      </c>
      <c r="J23" s="4">
        <v>39</v>
      </c>
      <c r="K23" s="4">
        <v>12</v>
      </c>
      <c r="L23" s="4">
        <v>11</v>
      </c>
      <c r="M23" s="4">
        <v>23</v>
      </c>
      <c r="N23" s="4">
        <v>13</v>
      </c>
      <c r="O23" s="4">
        <v>22</v>
      </c>
      <c r="P23" s="4">
        <v>35</v>
      </c>
      <c r="Q23" s="4">
        <v>13</v>
      </c>
      <c r="R23" s="4">
        <v>13</v>
      </c>
      <c r="S23" s="4">
        <v>26</v>
      </c>
      <c r="T23" s="11">
        <f t="shared" si="2"/>
        <v>661</v>
      </c>
      <c r="U23" s="11">
        <f t="shared" si="3"/>
        <v>629</v>
      </c>
      <c r="V23" s="11">
        <f t="shared" si="4"/>
        <v>1290</v>
      </c>
      <c r="X23" s="5" t="s">
        <v>174</v>
      </c>
      <c r="Y23" s="11">
        <f>SUM(T68:T104)</f>
        <v>4179</v>
      </c>
      <c r="Z23" s="11">
        <f t="shared" ref="Z23:AA23" si="24">SUM(U68:U104)</f>
        <v>5292</v>
      </c>
      <c r="AA23" s="11">
        <f t="shared" si="24"/>
        <v>9471</v>
      </c>
    </row>
    <row r="24" spans="1:27" ht="22.5" customHeight="1" x14ac:dyDescent="0.55000000000000004">
      <c r="A24" s="4" t="s">
        <v>25</v>
      </c>
      <c r="B24" s="4">
        <v>514</v>
      </c>
      <c r="C24" s="4">
        <v>506</v>
      </c>
      <c r="D24" s="3">
        <v>1020</v>
      </c>
      <c r="E24" s="4">
        <v>77</v>
      </c>
      <c r="F24" s="4">
        <v>41</v>
      </c>
      <c r="G24" s="4">
        <v>118</v>
      </c>
      <c r="H24" s="4">
        <v>11</v>
      </c>
      <c r="I24" s="4">
        <v>20</v>
      </c>
      <c r="J24" s="4">
        <v>31</v>
      </c>
      <c r="K24" s="4">
        <v>13</v>
      </c>
      <c r="L24" s="4">
        <v>15</v>
      </c>
      <c r="M24" s="4">
        <v>28</v>
      </c>
      <c r="N24" s="4">
        <v>9</v>
      </c>
      <c r="O24" s="4">
        <v>11</v>
      </c>
      <c r="P24" s="4">
        <v>20</v>
      </c>
      <c r="Q24" s="4">
        <v>12</v>
      </c>
      <c r="R24" s="4">
        <v>13</v>
      </c>
      <c r="S24" s="4">
        <v>25</v>
      </c>
      <c r="T24" s="11">
        <f t="shared" si="2"/>
        <v>636</v>
      </c>
      <c r="U24" s="11">
        <f t="shared" si="3"/>
        <v>606</v>
      </c>
      <c r="V24" s="11">
        <f t="shared" si="4"/>
        <v>1242</v>
      </c>
      <c r="X24" s="5" t="s">
        <v>173</v>
      </c>
      <c r="Y24" s="11">
        <f>SUM(T73:T104)</f>
        <v>2709</v>
      </c>
      <c r="Z24" s="11">
        <f t="shared" ref="Z24:AA24" si="25">SUM(U73:U104)</f>
        <v>3592</v>
      </c>
      <c r="AA24" s="11">
        <f t="shared" si="25"/>
        <v>6301</v>
      </c>
    </row>
    <row r="25" spans="1:27" ht="22.5" customHeight="1" x14ac:dyDescent="0.55000000000000004">
      <c r="A25" s="4" t="s">
        <v>26</v>
      </c>
      <c r="B25" s="4">
        <v>452</v>
      </c>
      <c r="C25" s="4">
        <v>500</v>
      </c>
      <c r="D25" s="4">
        <v>952</v>
      </c>
      <c r="E25" s="4">
        <v>62</v>
      </c>
      <c r="F25" s="4">
        <v>55</v>
      </c>
      <c r="G25" s="4">
        <v>117</v>
      </c>
      <c r="H25" s="4">
        <v>12</v>
      </c>
      <c r="I25" s="4">
        <v>21</v>
      </c>
      <c r="J25" s="4">
        <v>33</v>
      </c>
      <c r="K25" s="4">
        <v>13</v>
      </c>
      <c r="L25" s="4">
        <v>16</v>
      </c>
      <c r="M25" s="4">
        <v>29</v>
      </c>
      <c r="N25" s="4">
        <v>13</v>
      </c>
      <c r="O25" s="4">
        <v>7</v>
      </c>
      <c r="P25" s="4">
        <v>20</v>
      </c>
      <c r="Q25" s="4">
        <v>11</v>
      </c>
      <c r="R25" s="4">
        <v>6</v>
      </c>
      <c r="S25" s="4">
        <v>17</v>
      </c>
      <c r="T25" s="11">
        <f t="shared" si="2"/>
        <v>563</v>
      </c>
      <c r="U25" s="11">
        <f t="shared" si="3"/>
        <v>605</v>
      </c>
      <c r="V25" s="11">
        <f t="shared" si="4"/>
        <v>1168</v>
      </c>
      <c r="X25" s="5" t="s">
        <v>175</v>
      </c>
      <c r="Y25" s="11">
        <f>SUM(T83:T104)</f>
        <v>853</v>
      </c>
      <c r="Z25" s="11">
        <f t="shared" ref="Z25:AA25" si="26">SUM(U83:U104)</f>
        <v>1372</v>
      </c>
      <c r="AA25" s="11">
        <f t="shared" si="26"/>
        <v>2225</v>
      </c>
    </row>
    <row r="26" spans="1:27" ht="22.5" customHeight="1" x14ac:dyDescent="0.55000000000000004">
      <c r="A26" s="4" t="s">
        <v>27</v>
      </c>
      <c r="B26" s="4">
        <v>588</v>
      </c>
      <c r="C26" s="4">
        <v>530</v>
      </c>
      <c r="D26" s="3">
        <v>1118</v>
      </c>
      <c r="E26" s="4">
        <v>65</v>
      </c>
      <c r="F26" s="4">
        <v>70</v>
      </c>
      <c r="G26" s="4">
        <v>135</v>
      </c>
      <c r="H26" s="4">
        <v>21</v>
      </c>
      <c r="I26" s="4">
        <v>18</v>
      </c>
      <c r="J26" s="4">
        <v>39</v>
      </c>
      <c r="K26" s="4">
        <v>18</v>
      </c>
      <c r="L26" s="4">
        <v>21</v>
      </c>
      <c r="M26" s="4">
        <v>39</v>
      </c>
      <c r="N26" s="4">
        <v>7</v>
      </c>
      <c r="O26" s="4">
        <v>5</v>
      </c>
      <c r="P26" s="4">
        <v>12</v>
      </c>
      <c r="Q26" s="4">
        <v>12</v>
      </c>
      <c r="R26" s="4">
        <v>9</v>
      </c>
      <c r="S26" s="4">
        <v>21</v>
      </c>
      <c r="T26" s="11">
        <f t="shared" si="2"/>
        <v>711</v>
      </c>
      <c r="U26" s="11">
        <f t="shared" si="3"/>
        <v>653</v>
      </c>
      <c r="V26" s="11">
        <f t="shared" si="4"/>
        <v>1364</v>
      </c>
      <c r="X26" s="5" t="s">
        <v>176</v>
      </c>
      <c r="Y26" s="5">
        <f>SUM(T3:T17)</f>
        <v>8668</v>
      </c>
      <c r="Z26" s="5">
        <f t="shared" ref="Z26:AA26" si="27">SUM(U3:U17)</f>
        <v>8168</v>
      </c>
      <c r="AA26" s="5">
        <f t="shared" si="27"/>
        <v>16836</v>
      </c>
    </row>
    <row r="27" spans="1:27" ht="22.5" customHeight="1" x14ac:dyDescent="0.55000000000000004">
      <c r="A27" s="4" t="s">
        <v>28</v>
      </c>
      <c r="B27" s="4">
        <v>564</v>
      </c>
      <c r="C27" s="4">
        <v>553</v>
      </c>
      <c r="D27" s="3">
        <v>1117</v>
      </c>
      <c r="E27" s="4">
        <v>57</v>
      </c>
      <c r="F27" s="4">
        <v>58</v>
      </c>
      <c r="G27" s="4">
        <v>115</v>
      </c>
      <c r="H27" s="4">
        <v>17</v>
      </c>
      <c r="I27" s="4">
        <v>17</v>
      </c>
      <c r="J27" s="4">
        <v>34</v>
      </c>
      <c r="K27" s="4">
        <v>14</v>
      </c>
      <c r="L27" s="4">
        <v>17</v>
      </c>
      <c r="M27" s="4">
        <v>31</v>
      </c>
      <c r="N27" s="4">
        <v>9</v>
      </c>
      <c r="O27" s="4">
        <v>10</v>
      </c>
      <c r="P27" s="4">
        <v>19</v>
      </c>
      <c r="Q27" s="4">
        <v>10</v>
      </c>
      <c r="R27" s="4">
        <v>6</v>
      </c>
      <c r="S27" s="4">
        <v>16</v>
      </c>
      <c r="T27" s="11">
        <f t="shared" si="2"/>
        <v>671</v>
      </c>
      <c r="U27" s="11">
        <f t="shared" si="3"/>
        <v>661</v>
      </c>
      <c r="V27" s="11">
        <f t="shared" si="4"/>
        <v>1332</v>
      </c>
    </row>
    <row r="28" spans="1:27" ht="22.5" customHeight="1" x14ac:dyDescent="0.55000000000000004">
      <c r="A28" s="4" t="s">
        <v>29</v>
      </c>
      <c r="B28" s="4">
        <v>550</v>
      </c>
      <c r="C28" s="4">
        <v>503</v>
      </c>
      <c r="D28" s="3">
        <v>1053</v>
      </c>
      <c r="E28" s="4">
        <v>74</v>
      </c>
      <c r="F28" s="4">
        <v>71</v>
      </c>
      <c r="G28" s="4">
        <v>145</v>
      </c>
      <c r="H28" s="4">
        <v>17</v>
      </c>
      <c r="I28" s="4">
        <v>14</v>
      </c>
      <c r="J28" s="4">
        <v>31</v>
      </c>
      <c r="K28" s="4">
        <v>16</v>
      </c>
      <c r="L28" s="4">
        <v>6</v>
      </c>
      <c r="M28" s="4">
        <v>22</v>
      </c>
      <c r="N28" s="4">
        <v>10</v>
      </c>
      <c r="O28" s="4">
        <v>9</v>
      </c>
      <c r="P28" s="4">
        <v>19</v>
      </c>
      <c r="Q28" s="4">
        <v>7</v>
      </c>
      <c r="R28" s="4">
        <v>5</v>
      </c>
      <c r="S28" s="4">
        <v>12</v>
      </c>
      <c r="T28" s="11">
        <f t="shared" si="2"/>
        <v>674</v>
      </c>
      <c r="U28" s="11">
        <f t="shared" si="3"/>
        <v>608</v>
      </c>
      <c r="V28" s="11">
        <f t="shared" si="4"/>
        <v>1282</v>
      </c>
    </row>
    <row r="29" spans="1:27" ht="22.5" customHeight="1" x14ac:dyDescent="0.55000000000000004">
      <c r="A29" s="4" t="s">
        <v>30</v>
      </c>
      <c r="B29" s="4">
        <v>509</v>
      </c>
      <c r="C29" s="4">
        <v>517</v>
      </c>
      <c r="D29" s="3">
        <v>1026</v>
      </c>
      <c r="E29" s="4">
        <v>59</v>
      </c>
      <c r="F29" s="4">
        <v>54</v>
      </c>
      <c r="G29" s="4">
        <v>113</v>
      </c>
      <c r="H29" s="4">
        <v>22</v>
      </c>
      <c r="I29" s="4">
        <v>25</v>
      </c>
      <c r="J29" s="4">
        <v>47</v>
      </c>
      <c r="K29" s="4">
        <v>14</v>
      </c>
      <c r="L29" s="4">
        <v>17</v>
      </c>
      <c r="M29" s="4">
        <v>31</v>
      </c>
      <c r="N29" s="4">
        <v>10</v>
      </c>
      <c r="O29" s="4">
        <v>16</v>
      </c>
      <c r="P29" s="4">
        <v>26</v>
      </c>
      <c r="Q29" s="4">
        <v>13</v>
      </c>
      <c r="R29" s="4">
        <v>12</v>
      </c>
      <c r="S29" s="4">
        <v>25</v>
      </c>
      <c r="T29" s="11">
        <f t="shared" si="2"/>
        <v>627</v>
      </c>
      <c r="U29" s="11">
        <f t="shared" si="3"/>
        <v>641</v>
      </c>
      <c r="V29" s="11">
        <f t="shared" si="4"/>
        <v>1268</v>
      </c>
    </row>
    <row r="30" spans="1:27" ht="22.5" customHeight="1" x14ac:dyDescent="0.55000000000000004">
      <c r="A30" s="4" t="s">
        <v>31</v>
      </c>
      <c r="B30" s="4">
        <v>496</v>
      </c>
      <c r="C30" s="4">
        <v>498</v>
      </c>
      <c r="D30" s="4">
        <v>994</v>
      </c>
      <c r="E30" s="4">
        <v>56</v>
      </c>
      <c r="F30" s="4">
        <v>60</v>
      </c>
      <c r="G30" s="4">
        <v>116</v>
      </c>
      <c r="H30" s="4">
        <v>20</v>
      </c>
      <c r="I30" s="4">
        <v>17</v>
      </c>
      <c r="J30" s="4">
        <v>37</v>
      </c>
      <c r="K30" s="4">
        <v>18</v>
      </c>
      <c r="L30" s="4">
        <v>14</v>
      </c>
      <c r="M30" s="4">
        <v>32</v>
      </c>
      <c r="N30" s="4">
        <v>12</v>
      </c>
      <c r="O30" s="4">
        <v>12</v>
      </c>
      <c r="P30" s="4">
        <v>24</v>
      </c>
      <c r="Q30" s="4">
        <v>8</v>
      </c>
      <c r="R30" s="4">
        <v>12</v>
      </c>
      <c r="S30" s="4">
        <v>20</v>
      </c>
      <c r="T30" s="11">
        <f t="shared" si="2"/>
        <v>610</v>
      </c>
      <c r="U30" s="11">
        <f t="shared" si="3"/>
        <v>613</v>
      </c>
      <c r="V30" s="11">
        <f t="shared" si="4"/>
        <v>1223</v>
      </c>
    </row>
    <row r="31" spans="1:27" ht="22.5" customHeight="1" x14ac:dyDescent="0.55000000000000004">
      <c r="A31" s="4" t="s">
        <v>32</v>
      </c>
      <c r="B31" s="4">
        <v>484</v>
      </c>
      <c r="C31" s="4">
        <v>461</v>
      </c>
      <c r="D31" s="4">
        <v>945</v>
      </c>
      <c r="E31" s="4">
        <v>62</v>
      </c>
      <c r="F31" s="4">
        <v>63</v>
      </c>
      <c r="G31" s="4">
        <v>125</v>
      </c>
      <c r="H31" s="4">
        <v>20</v>
      </c>
      <c r="I31" s="4">
        <v>11</v>
      </c>
      <c r="J31" s="4">
        <v>31</v>
      </c>
      <c r="K31" s="4">
        <v>13</v>
      </c>
      <c r="L31" s="4">
        <v>13</v>
      </c>
      <c r="M31" s="4">
        <v>26</v>
      </c>
      <c r="N31" s="4">
        <v>17</v>
      </c>
      <c r="O31" s="4">
        <v>14</v>
      </c>
      <c r="P31" s="4">
        <v>31</v>
      </c>
      <c r="Q31" s="4">
        <v>13</v>
      </c>
      <c r="R31" s="4">
        <v>5</v>
      </c>
      <c r="S31" s="4">
        <v>18</v>
      </c>
      <c r="T31" s="11">
        <f t="shared" si="2"/>
        <v>609</v>
      </c>
      <c r="U31" s="11">
        <f t="shared" si="3"/>
        <v>567</v>
      </c>
      <c r="V31" s="11">
        <f t="shared" si="4"/>
        <v>1176</v>
      </c>
    </row>
    <row r="32" spans="1:27" ht="22.5" customHeight="1" x14ac:dyDescent="0.55000000000000004">
      <c r="A32" s="4" t="s">
        <v>33</v>
      </c>
      <c r="B32" s="4">
        <v>529</v>
      </c>
      <c r="C32" s="4">
        <v>476</v>
      </c>
      <c r="D32" s="3">
        <v>1005</v>
      </c>
      <c r="E32" s="4">
        <v>58</v>
      </c>
      <c r="F32" s="4">
        <v>63</v>
      </c>
      <c r="G32" s="4">
        <v>121</v>
      </c>
      <c r="H32" s="4">
        <v>16</v>
      </c>
      <c r="I32" s="4">
        <v>12</v>
      </c>
      <c r="J32" s="4">
        <v>28</v>
      </c>
      <c r="K32" s="4">
        <v>12</v>
      </c>
      <c r="L32" s="4">
        <v>13</v>
      </c>
      <c r="M32" s="4">
        <v>25</v>
      </c>
      <c r="N32" s="4">
        <v>11</v>
      </c>
      <c r="O32" s="4">
        <v>13</v>
      </c>
      <c r="P32" s="4">
        <v>24</v>
      </c>
      <c r="Q32" s="4">
        <v>8</v>
      </c>
      <c r="R32" s="4">
        <v>17</v>
      </c>
      <c r="S32" s="4">
        <v>25</v>
      </c>
      <c r="T32" s="11">
        <f t="shared" si="2"/>
        <v>634</v>
      </c>
      <c r="U32" s="11">
        <f t="shared" si="3"/>
        <v>594</v>
      </c>
      <c r="V32" s="11">
        <f t="shared" si="4"/>
        <v>1228</v>
      </c>
    </row>
    <row r="33" spans="1:22" ht="22.5" customHeight="1" x14ac:dyDescent="0.55000000000000004">
      <c r="A33" s="4" t="s">
        <v>34</v>
      </c>
      <c r="B33" s="4">
        <v>543</v>
      </c>
      <c r="C33" s="4">
        <v>477</v>
      </c>
      <c r="D33" s="3">
        <v>1020</v>
      </c>
      <c r="E33" s="4">
        <v>54</v>
      </c>
      <c r="F33" s="4">
        <v>61</v>
      </c>
      <c r="G33" s="4">
        <v>115</v>
      </c>
      <c r="H33" s="4">
        <v>21</v>
      </c>
      <c r="I33" s="4">
        <v>16</v>
      </c>
      <c r="J33" s="4">
        <v>37</v>
      </c>
      <c r="K33" s="4">
        <v>14</v>
      </c>
      <c r="L33" s="4">
        <v>19</v>
      </c>
      <c r="M33" s="4">
        <v>33</v>
      </c>
      <c r="N33" s="4">
        <v>15</v>
      </c>
      <c r="O33" s="4">
        <v>12</v>
      </c>
      <c r="P33" s="4">
        <v>27</v>
      </c>
      <c r="Q33" s="4">
        <v>15</v>
      </c>
      <c r="R33" s="4">
        <v>12</v>
      </c>
      <c r="S33" s="4">
        <v>27</v>
      </c>
      <c r="T33" s="11">
        <f t="shared" si="2"/>
        <v>662</v>
      </c>
      <c r="U33" s="11">
        <f t="shared" si="3"/>
        <v>597</v>
      </c>
      <c r="V33" s="11">
        <f t="shared" si="4"/>
        <v>1259</v>
      </c>
    </row>
    <row r="34" spans="1:22" ht="22.5" customHeight="1" x14ac:dyDescent="0.55000000000000004">
      <c r="A34" s="4" t="s">
        <v>35</v>
      </c>
      <c r="B34" s="4">
        <v>497</v>
      </c>
      <c r="C34" s="4">
        <v>493</v>
      </c>
      <c r="D34" s="4">
        <v>990</v>
      </c>
      <c r="E34" s="4">
        <v>68</v>
      </c>
      <c r="F34" s="4">
        <v>51</v>
      </c>
      <c r="G34" s="4">
        <v>119</v>
      </c>
      <c r="H34" s="4">
        <v>19</v>
      </c>
      <c r="I34" s="4">
        <v>25</v>
      </c>
      <c r="J34" s="4">
        <v>44</v>
      </c>
      <c r="K34" s="4">
        <v>24</v>
      </c>
      <c r="L34" s="4">
        <v>16</v>
      </c>
      <c r="M34" s="4">
        <v>40</v>
      </c>
      <c r="N34" s="4">
        <v>6</v>
      </c>
      <c r="O34" s="4">
        <v>7</v>
      </c>
      <c r="P34" s="4">
        <v>13</v>
      </c>
      <c r="Q34" s="4">
        <v>12</v>
      </c>
      <c r="R34" s="4">
        <v>15</v>
      </c>
      <c r="S34" s="4">
        <v>27</v>
      </c>
      <c r="T34" s="11">
        <f t="shared" si="2"/>
        <v>626</v>
      </c>
      <c r="U34" s="11">
        <f t="shared" si="3"/>
        <v>607</v>
      </c>
      <c r="V34" s="11">
        <f t="shared" si="4"/>
        <v>1233</v>
      </c>
    </row>
    <row r="35" spans="1:22" ht="22.5" customHeight="1" x14ac:dyDescent="0.55000000000000004">
      <c r="A35" s="4" t="s">
        <v>36</v>
      </c>
      <c r="B35" s="4">
        <v>526</v>
      </c>
      <c r="C35" s="4">
        <v>504</v>
      </c>
      <c r="D35" s="3">
        <v>1030</v>
      </c>
      <c r="E35" s="4">
        <v>56</v>
      </c>
      <c r="F35" s="4">
        <v>67</v>
      </c>
      <c r="G35" s="4">
        <v>123</v>
      </c>
      <c r="H35" s="4">
        <v>19</v>
      </c>
      <c r="I35" s="4">
        <v>19</v>
      </c>
      <c r="J35" s="4">
        <v>38</v>
      </c>
      <c r="K35" s="4">
        <v>14</v>
      </c>
      <c r="L35" s="4">
        <v>13</v>
      </c>
      <c r="M35" s="4">
        <v>27</v>
      </c>
      <c r="N35" s="4">
        <v>10</v>
      </c>
      <c r="O35" s="4">
        <v>10</v>
      </c>
      <c r="P35" s="4">
        <v>20</v>
      </c>
      <c r="Q35" s="4">
        <v>5</v>
      </c>
      <c r="R35" s="4">
        <v>7</v>
      </c>
      <c r="S35" s="4">
        <v>12</v>
      </c>
      <c r="T35" s="11">
        <f t="shared" si="2"/>
        <v>630</v>
      </c>
      <c r="U35" s="11">
        <f t="shared" si="3"/>
        <v>620</v>
      </c>
      <c r="V35" s="11">
        <f t="shared" si="4"/>
        <v>1250</v>
      </c>
    </row>
    <row r="36" spans="1:22" ht="22.5" customHeight="1" x14ac:dyDescent="0.55000000000000004">
      <c r="A36" s="4" t="s">
        <v>37</v>
      </c>
      <c r="B36" s="4">
        <v>549</v>
      </c>
      <c r="C36" s="4">
        <v>555</v>
      </c>
      <c r="D36" s="3">
        <v>1104</v>
      </c>
      <c r="E36" s="4">
        <v>65</v>
      </c>
      <c r="F36" s="4">
        <v>48</v>
      </c>
      <c r="G36" s="4">
        <v>113</v>
      </c>
      <c r="H36" s="4">
        <v>23</v>
      </c>
      <c r="I36" s="4">
        <v>15</v>
      </c>
      <c r="J36" s="4">
        <v>38</v>
      </c>
      <c r="K36" s="4">
        <v>18</v>
      </c>
      <c r="L36" s="4">
        <v>16</v>
      </c>
      <c r="M36" s="4">
        <v>34</v>
      </c>
      <c r="N36" s="4">
        <v>10</v>
      </c>
      <c r="O36" s="4">
        <v>13</v>
      </c>
      <c r="P36" s="4">
        <v>23</v>
      </c>
      <c r="Q36" s="4">
        <v>8</v>
      </c>
      <c r="R36" s="4">
        <v>7</v>
      </c>
      <c r="S36" s="4">
        <v>15</v>
      </c>
      <c r="T36" s="11">
        <f t="shared" si="2"/>
        <v>673</v>
      </c>
      <c r="U36" s="11">
        <f t="shared" si="3"/>
        <v>654</v>
      </c>
      <c r="V36" s="11">
        <f t="shared" si="4"/>
        <v>1327</v>
      </c>
    </row>
    <row r="37" spans="1:22" ht="22.5" customHeight="1" x14ac:dyDescent="0.55000000000000004">
      <c r="A37" s="4" t="s">
        <v>38</v>
      </c>
      <c r="B37" s="4">
        <v>569</v>
      </c>
      <c r="C37" s="4">
        <v>570</v>
      </c>
      <c r="D37" s="3">
        <v>1139</v>
      </c>
      <c r="E37" s="4">
        <v>62</v>
      </c>
      <c r="F37" s="4">
        <v>51</v>
      </c>
      <c r="G37" s="4">
        <v>113</v>
      </c>
      <c r="H37" s="4">
        <v>15</v>
      </c>
      <c r="I37" s="4">
        <v>20</v>
      </c>
      <c r="J37" s="4">
        <v>35</v>
      </c>
      <c r="K37" s="4">
        <v>14</v>
      </c>
      <c r="L37" s="4">
        <v>19</v>
      </c>
      <c r="M37" s="4">
        <v>33</v>
      </c>
      <c r="N37" s="4">
        <v>14</v>
      </c>
      <c r="O37" s="4">
        <v>17</v>
      </c>
      <c r="P37" s="4">
        <v>31</v>
      </c>
      <c r="Q37" s="4">
        <v>13</v>
      </c>
      <c r="R37" s="4">
        <v>13</v>
      </c>
      <c r="S37" s="4">
        <v>26</v>
      </c>
      <c r="T37" s="11">
        <f t="shared" si="2"/>
        <v>687</v>
      </c>
      <c r="U37" s="11">
        <f t="shared" si="3"/>
        <v>690</v>
      </c>
      <c r="V37" s="11">
        <f t="shared" si="4"/>
        <v>1377</v>
      </c>
    </row>
    <row r="38" spans="1:22" ht="22.5" customHeight="1" x14ac:dyDescent="0.55000000000000004">
      <c r="A38" s="4" t="s">
        <v>39</v>
      </c>
      <c r="B38" s="4">
        <v>562</v>
      </c>
      <c r="C38" s="4">
        <v>538</v>
      </c>
      <c r="D38" s="3">
        <v>1100</v>
      </c>
      <c r="E38" s="4">
        <v>81</v>
      </c>
      <c r="F38" s="4">
        <v>59</v>
      </c>
      <c r="G38" s="4">
        <v>140</v>
      </c>
      <c r="H38" s="4">
        <v>16</v>
      </c>
      <c r="I38" s="4">
        <v>22</v>
      </c>
      <c r="J38" s="4">
        <v>38</v>
      </c>
      <c r="K38" s="4">
        <v>15</v>
      </c>
      <c r="L38" s="4">
        <v>13</v>
      </c>
      <c r="M38" s="4">
        <v>28</v>
      </c>
      <c r="N38" s="4">
        <v>14</v>
      </c>
      <c r="O38" s="4">
        <v>19</v>
      </c>
      <c r="P38" s="4">
        <v>33</v>
      </c>
      <c r="Q38" s="4">
        <v>9</v>
      </c>
      <c r="R38" s="4">
        <v>11</v>
      </c>
      <c r="S38" s="4">
        <v>20</v>
      </c>
      <c r="T38" s="11">
        <f t="shared" si="2"/>
        <v>697</v>
      </c>
      <c r="U38" s="11">
        <f t="shared" si="3"/>
        <v>662</v>
      </c>
      <c r="V38" s="11">
        <f t="shared" si="4"/>
        <v>1359</v>
      </c>
    </row>
    <row r="39" spans="1:22" ht="22.5" customHeight="1" x14ac:dyDescent="0.55000000000000004">
      <c r="A39" s="4" t="s">
        <v>40</v>
      </c>
      <c r="B39" s="4">
        <v>584</v>
      </c>
      <c r="C39" s="4">
        <v>599</v>
      </c>
      <c r="D39" s="3">
        <v>1183</v>
      </c>
      <c r="E39" s="4">
        <v>74</v>
      </c>
      <c r="F39" s="4">
        <v>70</v>
      </c>
      <c r="G39" s="4">
        <v>144</v>
      </c>
      <c r="H39" s="4">
        <v>19</v>
      </c>
      <c r="I39" s="4">
        <v>23</v>
      </c>
      <c r="J39" s="4">
        <v>42</v>
      </c>
      <c r="K39" s="4">
        <v>12</v>
      </c>
      <c r="L39" s="4">
        <v>16</v>
      </c>
      <c r="M39" s="4">
        <v>28</v>
      </c>
      <c r="N39" s="4">
        <v>12</v>
      </c>
      <c r="O39" s="4">
        <v>9</v>
      </c>
      <c r="P39" s="4">
        <v>21</v>
      </c>
      <c r="Q39" s="4">
        <v>8</v>
      </c>
      <c r="R39" s="4">
        <v>15</v>
      </c>
      <c r="S39" s="4">
        <v>23</v>
      </c>
      <c r="T39" s="11">
        <f t="shared" si="2"/>
        <v>709</v>
      </c>
      <c r="U39" s="11">
        <f t="shared" si="3"/>
        <v>732</v>
      </c>
      <c r="V39" s="11">
        <f t="shared" si="4"/>
        <v>1441</v>
      </c>
    </row>
    <row r="40" spans="1:22" ht="22.5" customHeight="1" x14ac:dyDescent="0.55000000000000004">
      <c r="A40" s="4" t="s">
        <v>41</v>
      </c>
      <c r="B40" s="4">
        <v>548</v>
      </c>
      <c r="C40" s="4">
        <v>565</v>
      </c>
      <c r="D40" s="3">
        <v>1113</v>
      </c>
      <c r="E40" s="4">
        <v>70</v>
      </c>
      <c r="F40" s="4">
        <v>70</v>
      </c>
      <c r="G40" s="4">
        <v>140</v>
      </c>
      <c r="H40" s="4">
        <v>23</v>
      </c>
      <c r="I40" s="4">
        <v>14</v>
      </c>
      <c r="J40" s="4">
        <v>37</v>
      </c>
      <c r="K40" s="4">
        <v>16</v>
      </c>
      <c r="L40" s="4">
        <v>12</v>
      </c>
      <c r="M40" s="4">
        <v>28</v>
      </c>
      <c r="N40" s="4">
        <v>12</v>
      </c>
      <c r="O40" s="4">
        <v>16</v>
      </c>
      <c r="P40" s="4">
        <v>28</v>
      </c>
      <c r="Q40" s="4">
        <v>15</v>
      </c>
      <c r="R40" s="4">
        <v>9</v>
      </c>
      <c r="S40" s="4">
        <v>24</v>
      </c>
      <c r="T40" s="11">
        <f t="shared" si="2"/>
        <v>684</v>
      </c>
      <c r="U40" s="11">
        <f t="shared" si="3"/>
        <v>686</v>
      </c>
      <c r="V40" s="11">
        <f t="shared" si="4"/>
        <v>1370</v>
      </c>
    </row>
    <row r="41" spans="1:22" ht="22.5" customHeight="1" x14ac:dyDescent="0.55000000000000004">
      <c r="A41" s="4" t="s">
        <v>42</v>
      </c>
      <c r="B41" s="4">
        <v>580</v>
      </c>
      <c r="C41" s="4">
        <v>580</v>
      </c>
      <c r="D41" s="3">
        <v>1160</v>
      </c>
      <c r="E41" s="4">
        <v>79</v>
      </c>
      <c r="F41" s="4">
        <v>71</v>
      </c>
      <c r="G41" s="4">
        <v>150</v>
      </c>
      <c r="H41" s="4">
        <v>17</v>
      </c>
      <c r="I41" s="4">
        <v>19</v>
      </c>
      <c r="J41" s="4">
        <v>36</v>
      </c>
      <c r="K41" s="4">
        <v>15</v>
      </c>
      <c r="L41" s="4">
        <v>18</v>
      </c>
      <c r="M41" s="4">
        <v>33</v>
      </c>
      <c r="N41" s="4">
        <v>17</v>
      </c>
      <c r="O41" s="4">
        <v>11</v>
      </c>
      <c r="P41" s="4">
        <v>28</v>
      </c>
      <c r="Q41" s="4">
        <v>9</v>
      </c>
      <c r="R41" s="4">
        <v>18</v>
      </c>
      <c r="S41" s="4">
        <v>27</v>
      </c>
      <c r="T41" s="11">
        <f t="shared" si="2"/>
        <v>717</v>
      </c>
      <c r="U41" s="11">
        <f t="shared" si="3"/>
        <v>717</v>
      </c>
      <c r="V41" s="11">
        <f t="shared" si="4"/>
        <v>1434</v>
      </c>
    </row>
    <row r="42" spans="1:22" ht="22.5" customHeight="1" x14ac:dyDescent="0.55000000000000004">
      <c r="A42" s="4" t="s">
        <v>43</v>
      </c>
      <c r="B42" s="4">
        <v>547</v>
      </c>
      <c r="C42" s="4">
        <v>525</v>
      </c>
      <c r="D42" s="3">
        <v>1072</v>
      </c>
      <c r="E42" s="4">
        <v>87</v>
      </c>
      <c r="F42" s="4">
        <v>67</v>
      </c>
      <c r="G42" s="4">
        <v>154</v>
      </c>
      <c r="H42" s="4">
        <v>21</v>
      </c>
      <c r="I42" s="4">
        <v>18</v>
      </c>
      <c r="J42" s="4">
        <v>39</v>
      </c>
      <c r="K42" s="4">
        <v>18</v>
      </c>
      <c r="L42" s="4">
        <v>16</v>
      </c>
      <c r="M42" s="4">
        <v>34</v>
      </c>
      <c r="N42" s="4">
        <v>12</v>
      </c>
      <c r="O42" s="4">
        <v>16</v>
      </c>
      <c r="P42" s="4">
        <v>28</v>
      </c>
      <c r="Q42" s="4">
        <v>15</v>
      </c>
      <c r="R42" s="4">
        <v>13</v>
      </c>
      <c r="S42" s="4">
        <v>28</v>
      </c>
      <c r="T42" s="11">
        <f t="shared" si="2"/>
        <v>700</v>
      </c>
      <c r="U42" s="11">
        <f t="shared" si="3"/>
        <v>655</v>
      </c>
      <c r="V42" s="11">
        <f t="shared" si="4"/>
        <v>1355</v>
      </c>
    </row>
    <row r="43" spans="1:22" ht="22.5" customHeight="1" x14ac:dyDescent="0.55000000000000004">
      <c r="A43" s="4" t="s">
        <v>44</v>
      </c>
      <c r="B43" s="4">
        <v>519</v>
      </c>
      <c r="C43" s="4">
        <v>527</v>
      </c>
      <c r="D43" s="3">
        <v>1046</v>
      </c>
      <c r="E43" s="4">
        <v>79</v>
      </c>
      <c r="F43" s="4">
        <v>60</v>
      </c>
      <c r="G43" s="4">
        <v>139</v>
      </c>
      <c r="H43" s="4">
        <v>20</v>
      </c>
      <c r="I43" s="4">
        <v>13</v>
      </c>
      <c r="J43" s="4">
        <v>33</v>
      </c>
      <c r="K43" s="4">
        <v>27</v>
      </c>
      <c r="L43" s="4">
        <v>9</v>
      </c>
      <c r="M43" s="4">
        <v>36</v>
      </c>
      <c r="N43" s="4">
        <v>11</v>
      </c>
      <c r="O43" s="4">
        <v>14</v>
      </c>
      <c r="P43" s="4">
        <v>25</v>
      </c>
      <c r="Q43" s="4">
        <v>9</v>
      </c>
      <c r="R43" s="4">
        <v>15</v>
      </c>
      <c r="S43" s="4">
        <v>24</v>
      </c>
      <c r="T43" s="11">
        <f t="shared" si="2"/>
        <v>665</v>
      </c>
      <c r="U43" s="11">
        <f t="shared" si="3"/>
        <v>638</v>
      </c>
      <c r="V43" s="11">
        <f t="shared" si="4"/>
        <v>1303</v>
      </c>
    </row>
    <row r="44" spans="1:22" ht="22.5" customHeight="1" x14ac:dyDescent="0.55000000000000004">
      <c r="A44" s="4" t="s">
        <v>45</v>
      </c>
      <c r="B44" s="4">
        <v>567</v>
      </c>
      <c r="C44" s="4">
        <v>585</v>
      </c>
      <c r="D44" s="3">
        <v>1152</v>
      </c>
      <c r="E44" s="4">
        <v>79</v>
      </c>
      <c r="F44" s="4">
        <v>75</v>
      </c>
      <c r="G44" s="4">
        <v>154</v>
      </c>
      <c r="H44" s="4">
        <v>19</v>
      </c>
      <c r="I44" s="4">
        <v>13</v>
      </c>
      <c r="J44" s="4">
        <v>32</v>
      </c>
      <c r="K44" s="4">
        <v>18</v>
      </c>
      <c r="L44" s="4">
        <v>14</v>
      </c>
      <c r="M44" s="4">
        <v>32</v>
      </c>
      <c r="N44" s="4">
        <v>20</v>
      </c>
      <c r="O44" s="4">
        <v>10</v>
      </c>
      <c r="P44" s="4">
        <v>30</v>
      </c>
      <c r="Q44" s="4">
        <v>13</v>
      </c>
      <c r="R44" s="4">
        <v>11</v>
      </c>
      <c r="S44" s="4">
        <v>24</v>
      </c>
      <c r="T44" s="11">
        <f t="shared" si="2"/>
        <v>716</v>
      </c>
      <c r="U44" s="11">
        <f t="shared" si="3"/>
        <v>708</v>
      </c>
      <c r="V44" s="11">
        <f t="shared" si="4"/>
        <v>1424</v>
      </c>
    </row>
    <row r="45" spans="1:22" ht="22.5" customHeight="1" x14ac:dyDescent="0.55000000000000004">
      <c r="A45" s="4" t="s">
        <v>46</v>
      </c>
      <c r="B45" s="4">
        <v>487</v>
      </c>
      <c r="C45" s="4">
        <v>527</v>
      </c>
      <c r="D45" s="3">
        <v>1014</v>
      </c>
      <c r="E45" s="4">
        <v>57</v>
      </c>
      <c r="F45" s="4">
        <v>56</v>
      </c>
      <c r="G45" s="4">
        <v>113</v>
      </c>
      <c r="H45" s="4">
        <v>15</v>
      </c>
      <c r="I45" s="4">
        <v>15</v>
      </c>
      <c r="J45" s="4">
        <v>30</v>
      </c>
      <c r="K45" s="4">
        <v>9</v>
      </c>
      <c r="L45" s="4">
        <v>17</v>
      </c>
      <c r="M45" s="4">
        <v>26</v>
      </c>
      <c r="N45" s="4">
        <v>7</v>
      </c>
      <c r="O45" s="4">
        <v>7</v>
      </c>
      <c r="P45" s="4">
        <v>14</v>
      </c>
      <c r="Q45" s="4">
        <v>11</v>
      </c>
      <c r="R45" s="4">
        <v>13</v>
      </c>
      <c r="S45" s="4">
        <v>24</v>
      </c>
      <c r="T45" s="11">
        <f t="shared" si="2"/>
        <v>586</v>
      </c>
      <c r="U45" s="11">
        <f t="shared" si="3"/>
        <v>635</v>
      </c>
      <c r="V45" s="11">
        <f t="shared" si="4"/>
        <v>1221</v>
      </c>
    </row>
    <row r="46" spans="1:22" ht="22.5" customHeight="1" x14ac:dyDescent="0.55000000000000004">
      <c r="A46" s="4" t="s">
        <v>47</v>
      </c>
      <c r="B46" s="4">
        <v>561</v>
      </c>
      <c r="C46" s="4">
        <v>475</v>
      </c>
      <c r="D46" s="3">
        <v>1036</v>
      </c>
      <c r="E46" s="4">
        <v>69</v>
      </c>
      <c r="F46" s="4">
        <v>50</v>
      </c>
      <c r="G46" s="4">
        <v>119</v>
      </c>
      <c r="H46" s="4">
        <v>21</v>
      </c>
      <c r="I46" s="4">
        <v>19</v>
      </c>
      <c r="J46" s="4">
        <v>40</v>
      </c>
      <c r="K46" s="4">
        <v>14</v>
      </c>
      <c r="L46" s="4">
        <v>22</v>
      </c>
      <c r="M46" s="4">
        <v>36</v>
      </c>
      <c r="N46" s="4">
        <v>13</v>
      </c>
      <c r="O46" s="4">
        <v>9</v>
      </c>
      <c r="P46" s="4">
        <v>22</v>
      </c>
      <c r="Q46" s="4">
        <v>13</v>
      </c>
      <c r="R46" s="4">
        <v>11</v>
      </c>
      <c r="S46" s="4">
        <v>24</v>
      </c>
      <c r="T46" s="11">
        <f t="shared" si="2"/>
        <v>691</v>
      </c>
      <c r="U46" s="11">
        <f t="shared" si="3"/>
        <v>586</v>
      </c>
      <c r="V46" s="11">
        <f t="shared" si="4"/>
        <v>1277</v>
      </c>
    </row>
    <row r="47" spans="1:22" ht="22.5" customHeight="1" x14ac:dyDescent="0.55000000000000004">
      <c r="A47" s="4" t="s">
        <v>48</v>
      </c>
      <c r="B47" s="4">
        <v>553</v>
      </c>
      <c r="C47" s="4">
        <v>605</v>
      </c>
      <c r="D47" s="3">
        <v>1158</v>
      </c>
      <c r="E47" s="4">
        <v>85</v>
      </c>
      <c r="F47" s="4">
        <v>71</v>
      </c>
      <c r="G47" s="4">
        <v>156</v>
      </c>
      <c r="H47" s="4">
        <v>19</v>
      </c>
      <c r="I47" s="4">
        <v>26</v>
      </c>
      <c r="J47" s="4">
        <v>45</v>
      </c>
      <c r="K47" s="4">
        <v>12</v>
      </c>
      <c r="L47" s="4">
        <v>24</v>
      </c>
      <c r="M47" s="4">
        <v>36</v>
      </c>
      <c r="N47" s="4">
        <v>9</v>
      </c>
      <c r="O47" s="4">
        <v>14</v>
      </c>
      <c r="P47" s="4">
        <v>23</v>
      </c>
      <c r="Q47" s="4">
        <v>13</v>
      </c>
      <c r="R47" s="4">
        <v>12</v>
      </c>
      <c r="S47" s="4">
        <v>25</v>
      </c>
      <c r="T47" s="11">
        <f t="shared" si="2"/>
        <v>691</v>
      </c>
      <c r="U47" s="11">
        <f t="shared" si="3"/>
        <v>752</v>
      </c>
      <c r="V47" s="11">
        <f t="shared" si="4"/>
        <v>1443</v>
      </c>
    </row>
    <row r="48" spans="1:22" ht="22.5" customHeight="1" x14ac:dyDescent="0.55000000000000004">
      <c r="A48" s="4" t="s">
        <v>49</v>
      </c>
      <c r="B48" s="4">
        <v>521</v>
      </c>
      <c r="C48" s="4">
        <v>518</v>
      </c>
      <c r="D48" s="3">
        <v>1039</v>
      </c>
      <c r="E48" s="4">
        <v>61</v>
      </c>
      <c r="F48" s="4">
        <v>65</v>
      </c>
      <c r="G48" s="4">
        <v>126</v>
      </c>
      <c r="H48" s="4">
        <v>32</v>
      </c>
      <c r="I48" s="4">
        <v>16</v>
      </c>
      <c r="J48" s="4">
        <v>48</v>
      </c>
      <c r="K48" s="4">
        <v>9</v>
      </c>
      <c r="L48" s="4">
        <v>16</v>
      </c>
      <c r="M48" s="4">
        <v>25</v>
      </c>
      <c r="N48" s="4">
        <v>6</v>
      </c>
      <c r="O48" s="4">
        <v>18</v>
      </c>
      <c r="P48" s="4">
        <v>24</v>
      </c>
      <c r="Q48" s="4">
        <v>13</v>
      </c>
      <c r="R48" s="4">
        <v>12</v>
      </c>
      <c r="S48" s="4">
        <v>25</v>
      </c>
      <c r="T48" s="11">
        <f t="shared" si="2"/>
        <v>642</v>
      </c>
      <c r="U48" s="11">
        <f t="shared" si="3"/>
        <v>645</v>
      </c>
      <c r="V48" s="11">
        <f t="shared" si="4"/>
        <v>1287</v>
      </c>
    </row>
    <row r="49" spans="1:22" ht="22.5" customHeight="1" x14ac:dyDescent="0.55000000000000004">
      <c r="A49" s="4" t="s">
        <v>50</v>
      </c>
      <c r="B49" s="4">
        <v>560</v>
      </c>
      <c r="C49" s="4">
        <v>600</v>
      </c>
      <c r="D49" s="3">
        <v>1160</v>
      </c>
      <c r="E49" s="4">
        <v>66</v>
      </c>
      <c r="F49" s="4">
        <v>66</v>
      </c>
      <c r="G49" s="4">
        <v>132</v>
      </c>
      <c r="H49" s="4">
        <v>24</v>
      </c>
      <c r="I49" s="4">
        <v>23</v>
      </c>
      <c r="J49" s="4">
        <v>47</v>
      </c>
      <c r="K49" s="4">
        <v>19</v>
      </c>
      <c r="L49" s="4">
        <v>10</v>
      </c>
      <c r="M49" s="4">
        <v>29</v>
      </c>
      <c r="N49" s="4">
        <v>13</v>
      </c>
      <c r="O49" s="4">
        <v>5</v>
      </c>
      <c r="P49" s="4">
        <v>18</v>
      </c>
      <c r="Q49" s="4">
        <v>16</v>
      </c>
      <c r="R49" s="4">
        <v>12</v>
      </c>
      <c r="S49" s="4">
        <v>28</v>
      </c>
      <c r="T49" s="11">
        <f t="shared" si="2"/>
        <v>698</v>
      </c>
      <c r="U49" s="11">
        <f t="shared" si="3"/>
        <v>716</v>
      </c>
      <c r="V49" s="11">
        <f t="shared" si="4"/>
        <v>1414</v>
      </c>
    </row>
    <row r="50" spans="1:22" ht="22.5" customHeight="1" x14ac:dyDescent="0.55000000000000004">
      <c r="A50" s="4" t="s">
        <v>51</v>
      </c>
      <c r="B50" s="4">
        <v>581</v>
      </c>
      <c r="C50" s="4">
        <v>620</v>
      </c>
      <c r="D50" s="3">
        <v>1201</v>
      </c>
      <c r="E50" s="4">
        <v>65</v>
      </c>
      <c r="F50" s="4">
        <v>76</v>
      </c>
      <c r="G50" s="4">
        <v>141</v>
      </c>
      <c r="H50" s="4">
        <v>19</v>
      </c>
      <c r="I50" s="4">
        <v>19</v>
      </c>
      <c r="J50" s="4">
        <v>38</v>
      </c>
      <c r="K50" s="4">
        <v>27</v>
      </c>
      <c r="L50" s="4">
        <v>15</v>
      </c>
      <c r="M50" s="4">
        <v>42</v>
      </c>
      <c r="N50" s="4">
        <v>9</v>
      </c>
      <c r="O50" s="4">
        <v>13</v>
      </c>
      <c r="P50" s="4">
        <v>22</v>
      </c>
      <c r="Q50" s="4">
        <v>10</v>
      </c>
      <c r="R50" s="4">
        <v>15</v>
      </c>
      <c r="S50" s="4">
        <v>25</v>
      </c>
      <c r="T50" s="11">
        <f t="shared" si="2"/>
        <v>711</v>
      </c>
      <c r="U50" s="11">
        <f t="shared" si="3"/>
        <v>758</v>
      </c>
      <c r="V50" s="11">
        <f t="shared" si="4"/>
        <v>1469</v>
      </c>
    </row>
    <row r="51" spans="1:22" ht="22.5" customHeight="1" x14ac:dyDescent="0.55000000000000004">
      <c r="A51" s="4" t="s">
        <v>52</v>
      </c>
      <c r="B51" s="4">
        <v>483</v>
      </c>
      <c r="C51" s="4">
        <v>592</v>
      </c>
      <c r="D51" s="3">
        <v>1075</v>
      </c>
      <c r="E51" s="4">
        <v>57</v>
      </c>
      <c r="F51" s="4">
        <v>63</v>
      </c>
      <c r="G51" s="4">
        <v>120</v>
      </c>
      <c r="H51" s="4">
        <v>19</v>
      </c>
      <c r="I51" s="4">
        <v>21</v>
      </c>
      <c r="J51" s="4">
        <v>40</v>
      </c>
      <c r="K51" s="4">
        <v>20</v>
      </c>
      <c r="L51" s="4">
        <v>14</v>
      </c>
      <c r="M51" s="4">
        <v>34</v>
      </c>
      <c r="N51" s="4">
        <v>15</v>
      </c>
      <c r="O51" s="4">
        <v>17</v>
      </c>
      <c r="P51" s="4">
        <v>32</v>
      </c>
      <c r="Q51" s="4">
        <v>9</v>
      </c>
      <c r="R51" s="4">
        <v>9</v>
      </c>
      <c r="S51" s="4">
        <v>18</v>
      </c>
      <c r="T51" s="11">
        <f t="shared" si="2"/>
        <v>603</v>
      </c>
      <c r="U51" s="11">
        <f t="shared" si="3"/>
        <v>716</v>
      </c>
      <c r="V51" s="11">
        <f t="shared" si="4"/>
        <v>1319</v>
      </c>
    </row>
    <row r="52" spans="1:22" ht="22.5" customHeight="1" x14ac:dyDescent="0.55000000000000004">
      <c r="A52" s="4" t="s">
        <v>53</v>
      </c>
      <c r="B52" s="4">
        <v>505</v>
      </c>
      <c r="C52" s="4">
        <v>521</v>
      </c>
      <c r="D52" s="3">
        <v>1026</v>
      </c>
      <c r="E52" s="4">
        <v>55</v>
      </c>
      <c r="F52" s="4">
        <v>68</v>
      </c>
      <c r="G52" s="4">
        <v>123</v>
      </c>
      <c r="H52" s="4">
        <v>20</v>
      </c>
      <c r="I52" s="4">
        <v>25</v>
      </c>
      <c r="J52" s="4">
        <v>45</v>
      </c>
      <c r="K52" s="4">
        <v>22</v>
      </c>
      <c r="L52" s="4">
        <v>24</v>
      </c>
      <c r="M52" s="4">
        <v>46</v>
      </c>
      <c r="N52" s="4">
        <v>11</v>
      </c>
      <c r="O52" s="4">
        <v>13</v>
      </c>
      <c r="P52" s="4">
        <v>24</v>
      </c>
      <c r="Q52" s="4">
        <v>12</v>
      </c>
      <c r="R52" s="4">
        <v>16</v>
      </c>
      <c r="S52" s="4">
        <v>28</v>
      </c>
      <c r="T52" s="11">
        <f t="shared" si="2"/>
        <v>625</v>
      </c>
      <c r="U52" s="11">
        <f t="shared" si="3"/>
        <v>667</v>
      </c>
      <c r="V52" s="11">
        <f t="shared" si="4"/>
        <v>1292</v>
      </c>
    </row>
    <row r="53" spans="1:22" ht="22.5" customHeight="1" x14ac:dyDescent="0.55000000000000004">
      <c r="A53" s="4" t="s">
        <v>54</v>
      </c>
      <c r="B53" s="4">
        <v>558</v>
      </c>
      <c r="C53" s="4">
        <v>589</v>
      </c>
      <c r="D53" s="3">
        <v>1147</v>
      </c>
      <c r="E53" s="4">
        <v>67</v>
      </c>
      <c r="F53" s="4">
        <v>81</v>
      </c>
      <c r="G53" s="4">
        <v>148</v>
      </c>
      <c r="H53" s="4">
        <v>22</v>
      </c>
      <c r="I53" s="4">
        <v>31</v>
      </c>
      <c r="J53" s="4">
        <v>53</v>
      </c>
      <c r="K53" s="4">
        <v>21</v>
      </c>
      <c r="L53" s="4">
        <v>16</v>
      </c>
      <c r="M53" s="4">
        <v>37</v>
      </c>
      <c r="N53" s="4">
        <v>8</v>
      </c>
      <c r="O53" s="4">
        <v>17</v>
      </c>
      <c r="P53" s="4">
        <v>25</v>
      </c>
      <c r="Q53" s="4">
        <v>9</v>
      </c>
      <c r="R53" s="4">
        <v>12</v>
      </c>
      <c r="S53" s="4">
        <v>21</v>
      </c>
      <c r="T53" s="11">
        <f t="shared" si="2"/>
        <v>685</v>
      </c>
      <c r="U53" s="11">
        <f t="shared" si="3"/>
        <v>746</v>
      </c>
      <c r="V53" s="11">
        <f t="shared" si="4"/>
        <v>1431</v>
      </c>
    </row>
    <row r="54" spans="1:22" ht="22.5" customHeight="1" x14ac:dyDescent="0.55000000000000004">
      <c r="A54" s="4" t="s">
        <v>55</v>
      </c>
      <c r="B54" s="4">
        <v>510</v>
      </c>
      <c r="C54" s="4">
        <v>541</v>
      </c>
      <c r="D54" s="3">
        <v>1051</v>
      </c>
      <c r="E54" s="4">
        <v>53</v>
      </c>
      <c r="F54" s="4">
        <v>55</v>
      </c>
      <c r="G54" s="4">
        <v>108</v>
      </c>
      <c r="H54" s="4">
        <v>24</v>
      </c>
      <c r="I54" s="4">
        <v>23</v>
      </c>
      <c r="J54" s="4">
        <v>47</v>
      </c>
      <c r="K54" s="4">
        <v>23</v>
      </c>
      <c r="L54" s="4">
        <v>31</v>
      </c>
      <c r="M54" s="4">
        <v>54</v>
      </c>
      <c r="N54" s="4">
        <v>17</v>
      </c>
      <c r="O54" s="4">
        <v>16</v>
      </c>
      <c r="P54" s="4">
        <v>33</v>
      </c>
      <c r="Q54" s="4">
        <v>12</v>
      </c>
      <c r="R54" s="4">
        <v>15</v>
      </c>
      <c r="S54" s="4">
        <v>27</v>
      </c>
      <c r="T54" s="11">
        <f t="shared" si="2"/>
        <v>639</v>
      </c>
      <c r="U54" s="11">
        <f t="shared" si="3"/>
        <v>681</v>
      </c>
      <c r="V54" s="11">
        <f t="shared" si="4"/>
        <v>1320</v>
      </c>
    </row>
    <row r="55" spans="1:22" ht="22.5" customHeight="1" x14ac:dyDescent="0.55000000000000004">
      <c r="A55" s="4" t="s">
        <v>56</v>
      </c>
      <c r="B55" s="4">
        <v>475</v>
      </c>
      <c r="C55" s="4">
        <v>498</v>
      </c>
      <c r="D55" s="4">
        <v>973</v>
      </c>
      <c r="E55" s="4">
        <v>62</v>
      </c>
      <c r="F55" s="4">
        <v>51</v>
      </c>
      <c r="G55" s="4">
        <v>113</v>
      </c>
      <c r="H55" s="4">
        <v>24</v>
      </c>
      <c r="I55" s="4">
        <v>31</v>
      </c>
      <c r="J55" s="4">
        <v>55</v>
      </c>
      <c r="K55" s="4">
        <v>17</v>
      </c>
      <c r="L55" s="4">
        <v>17</v>
      </c>
      <c r="M55" s="4">
        <v>34</v>
      </c>
      <c r="N55" s="4">
        <v>17</v>
      </c>
      <c r="O55" s="4">
        <v>14</v>
      </c>
      <c r="P55" s="4">
        <v>31</v>
      </c>
      <c r="Q55" s="4">
        <v>9</v>
      </c>
      <c r="R55" s="4">
        <v>16</v>
      </c>
      <c r="S55" s="4">
        <v>25</v>
      </c>
      <c r="T55" s="11">
        <f t="shared" si="2"/>
        <v>604</v>
      </c>
      <c r="U55" s="11">
        <f t="shared" si="3"/>
        <v>627</v>
      </c>
      <c r="V55" s="11">
        <f t="shared" si="4"/>
        <v>1231</v>
      </c>
    </row>
    <row r="56" spans="1:22" ht="22.5" customHeight="1" x14ac:dyDescent="0.55000000000000004">
      <c r="A56" s="4" t="s">
        <v>57</v>
      </c>
      <c r="B56" s="4">
        <v>503</v>
      </c>
      <c r="C56" s="4">
        <v>494</v>
      </c>
      <c r="D56" s="4">
        <v>997</v>
      </c>
      <c r="E56" s="4">
        <v>45</v>
      </c>
      <c r="F56" s="4">
        <v>57</v>
      </c>
      <c r="G56" s="4">
        <v>102</v>
      </c>
      <c r="H56" s="4">
        <v>21</v>
      </c>
      <c r="I56" s="4">
        <v>23</v>
      </c>
      <c r="J56" s="4">
        <v>44</v>
      </c>
      <c r="K56" s="4">
        <v>20</v>
      </c>
      <c r="L56" s="4">
        <v>27</v>
      </c>
      <c r="M56" s="4">
        <v>47</v>
      </c>
      <c r="N56" s="4">
        <v>8</v>
      </c>
      <c r="O56" s="4">
        <v>15</v>
      </c>
      <c r="P56" s="4">
        <v>23</v>
      </c>
      <c r="Q56" s="4">
        <v>21</v>
      </c>
      <c r="R56" s="4">
        <v>13</v>
      </c>
      <c r="S56" s="4">
        <v>34</v>
      </c>
      <c r="T56" s="11">
        <f t="shared" si="2"/>
        <v>618</v>
      </c>
      <c r="U56" s="11">
        <f t="shared" si="3"/>
        <v>629</v>
      </c>
      <c r="V56" s="11">
        <f t="shared" si="4"/>
        <v>1247</v>
      </c>
    </row>
    <row r="57" spans="1:22" ht="22.5" customHeight="1" x14ac:dyDescent="0.55000000000000004">
      <c r="A57" s="4" t="s">
        <v>58</v>
      </c>
      <c r="B57" s="4">
        <v>408</v>
      </c>
      <c r="C57" s="4">
        <v>443</v>
      </c>
      <c r="D57" s="4">
        <v>851</v>
      </c>
      <c r="E57" s="4">
        <v>47</v>
      </c>
      <c r="F57" s="4">
        <v>37</v>
      </c>
      <c r="G57" s="4">
        <v>84</v>
      </c>
      <c r="H57" s="4">
        <v>16</v>
      </c>
      <c r="I57" s="4">
        <v>25</v>
      </c>
      <c r="J57" s="4">
        <v>41</v>
      </c>
      <c r="K57" s="4">
        <v>15</v>
      </c>
      <c r="L57" s="4">
        <v>21</v>
      </c>
      <c r="M57" s="4">
        <v>36</v>
      </c>
      <c r="N57" s="4">
        <v>16</v>
      </c>
      <c r="O57" s="4">
        <v>16</v>
      </c>
      <c r="P57" s="4">
        <v>32</v>
      </c>
      <c r="Q57" s="4">
        <v>11</v>
      </c>
      <c r="R57" s="4">
        <v>9</v>
      </c>
      <c r="S57" s="4">
        <v>20</v>
      </c>
      <c r="T57" s="11">
        <f t="shared" si="2"/>
        <v>513</v>
      </c>
      <c r="U57" s="11">
        <f t="shared" si="3"/>
        <v>551</v>
      </c>
      <c r="V57" s="11">
        <f t="shared" si="4"/>
        <v>1064</v>
      </c>
    </row>
    <row r="58" spans="1:22" ht="22.5" customHeight="1" x14ac:dyDescent="0.55000000000000004">
      <c r="A58" s="4" t="s">
        <v>59</v>
      </c>
      <c r="B58" s="4">
        <v>454</v>
      </c>
      <c r="C58" s="4">
        <v>463</v>
      </c>
      <c r="D58" s="4">
        <v>917</v>
      </c>
      <c r="E58" s="4">
        <v>62</v>
      </c>
      <c r="F58" s="4">
        <v>61</v>
      </c>
      <c r="G58" s="4">
        <v>123</v>
      </c>
      <c r="H58" s="4">
        <v>25</v>
      </c>
      <c r="I58" s="4">
        <v>16</v>
      </c>
      <c r="J58" s="4">
        <v>41</v>
      </c>
      <c r="K58" s="4">
        <v>19</v>
      </c>
      <c r="L58" s="4">
        <v>24</v>
      </c>
      <c r="M58" s="4">
        <v>43</v>
      </c>
      <c r="N58" s="4">
        <v>20</v>
      </c>
      <c r="O58" s="4">
        <v>9</v>
      </c>
      <c r="P58" s="4">
        <v>29</v>
      </c>
      <c r="Q58" s="4">
        <v>8</v>
      </c>
      <c r="R58" s="4">
        <v>13</v>
      </c>
      <c r="S58" s="4">
        <v>21</v>
      </c>
      <c r="T58" s="11">
        <f t="shared" si="2"/>
        <v>588</v>
      </c>
      <c r="U58" s="11">
        <f t="shared" si="3"/>
        <v>586</v>
      </c>
      <c r="V58" s="11">
        <f t="shared" si="4"/>
        <v>1174</v>
      </c>
    </row>
    <row r="59" spans="1:22" ht="22.5" customHeight="1" x14ac:dyDescent="0.55000000000000004">
      <c r="A59" s="4" t="s">
        <v>60</v>
      </c>
      <c r="B59" s="4">
        <v>414</v>
      </c>
      <c r="C59" s="4">
        <v>431</v>
      </c>
      <c r="D59" s="4">
        <v>845</v>
      </c>
      <c r="E59" s="4">
        <v>47</v>
      </c>
      <c r="F59" s="4">
        <v>49</v>
      </c>
      <c r="G59" s="4">
        <v>96</v>
      </c>
      <c r="H59" s="4">
        <v>17</v>
      </c>
      <c r="I59" s="4">
        <v>24</v>
      </c>
      <c r="J59" s="4">
        <v>41</v>
      </c>
      <c r="K59" s="4">
        <v>17</v>
      </c>
      <c r="L59" s="4">
        <v>16</v>
      </c>
      <c r="M59" s="4">
        <v>33</v>
      </c>
      <c r="N59" s="4">
        <v>15</v>
      </c>
      <c r="O59" s="4">
        <v>17</v>
      </c>
      <c r="P59" s="4">
        <v>32</v>
      </c>
      <c r="Q59" s="4">
        <v>8</v>
      </c>
      <c r="R59" s="4">
        <v>8</v>
      </c>
      <c r="S59" s="4">
        <v>16</v>
      </c>
      <c r="T59" s="11">
        <f t="shared" si="2"/>
        <v>518</v>
      </c>
      <c r="U59" s="11">
        <f t="shared" si="3"/>
        <v>545</v>
      </c>
      <c r="V59" s="11">
        <f t="shared" si="4"/>
        <v>1063</v>
      </c>
    </row>
    <row r="60" spans="1:22" ht="22.5" customHeight="1" x14ac:dyDescent="0.55000000000000004">
      <c r="A60" s="4" t="s">
        <v>61</v>
      </c>
      <c r="B60" s="4">
        <v>340</v>
      </c>
      <c r="C60" s="4">
        <v>428</v>
      </c>
      <c r="D60" s="4">
        <v>768</v>
      </c>
      <c r="E60" s="4">
        <v>47</v>
      </c>
      <c r="F60" s="4">
        <v>53</v>
      </c>
      <c r="G60" s="4">
        <v>100</v>
      </c>
      <c r="H60" s="4">
        <v>19</v>
      </c>
      <c r="I60" s="4">
        <v>16</v>
      </c>
      <c r="J60" s="4">
        <v>35</v>
      </c>
      <c r="K60" s="4">
        <v>14</v>
      </c>
      <c r="L60" s="4">
        <v>9</v>
      </c>
      <c r="M60" s="4">
        <v>23</v>
      </c>
      <c r="N60" s="4">
        <v>9</v>
      </c>
      <c r="O60" s="4">
        <v>11</v>
      </c>
      <c r="P60" s="4">
        <v>20</v>
      </c>
      <c r="Q60" s="4">
        <v>3</v>
      </c>
      <c r="R60" s="4">
        <v>5</v>
      </c>
      <c r="S60" s="4">
        <v>8</v>
      </c>
      <c r="T60" s="11">
        <f t="shared" si="2"/>
        <v>432</v>
      </c>
      <c r="U60" s="11">
        <f t="shared" si="3"/>
        <v>522</v>
      </c>
      <c r="V60" s="11">
        <f t="shared" si="4"/>
        <v>954</v>
      </c>
    </row>
    <row r="61" spans="1:22" ht="22.5" customHeight="1" x14ac:dyDescent="0.55000000000000004">
      <c r="A61" s="4" t="s">
        <v>62</v>
      </c>
      <c r="B61" s="4">
        <v>353</v>
      </c>
      <c r="C61" s="4">
        <v>398</v>
      </c>
      <c r="D61" s="4">
        <v>751</v>
      </c>
      <c r="E61" s="4">
        <v>48</v>
      </c>
      <c r="F61" s="4">
        <v>49</v>
      </c>
      <c r="G61" s="4">
        <v>97</v>
      </c>
      <c r="H61" s="4">
        <v>14</v>
      </c>
      <c r="I61" s="4">
        <v>15</v>
      </c>
      <c r="J61" s="4">
        <v>29</v>
      </c>
      <c r="K61" s="4">
        <v>12</v>
      </c>
      <c r="L61" s="4">
        <v>7</v>
      </c>
      <c r="M61" s="4">
        <v>19</v>
      </c>
      <c r="N61" s="4">
        <v>14</v>
      </c>
      <c r="O61" s="4">
        <v>18</v>
      </c>
      <c r="P61" s="4">
        <v>32</v>
      </c>
      <c r="Q61" s="4">
        <v>7</v>
      </c>
      <c r="R61" s="4">
        <v>7</v>
      </c>
      <c r="S61" s="4">
        <v>14</v>
      </c>
      <c r="T61" s="11">
        <f t="shared" si="2"/>
        <v>448</v>
      </c>
      <c r="U61" s="11">
        <f t="shared" si="3"/>
        <v>494</v>
      </c>
      <c r="V61" s="11">
        <f t="shared" si="4"/>
        <v>942</v>
      </c>
    </row>
    <row r="62" spans="1:22" ht="22.5" customHeight="1" x14ac:dyDescent="0.55000000000000004">
      <c r="A62" s="4" t="s">
        <v>63</v>
      </c>
      <c r="B62" s="4">
        <v>317</v>
      </c>
      <c r="C62" s="4">
        <v>323</v>
      </c>
      <c r="D62" s="4">
        <v>640</v>
      </c>
      <c r="E62" s="4">
        <v>26</v>
      </c>
      <c r="F62" s="4">
        <v>36</v>
      </c>
      <c r="G62" s="4">
        <v>62</v>
      </c>
      <c r="H62" s="4">
        <v>19</v>
      </c>
      <c r="I62" s="4">
        <v>20</v>
      </c>
      <c r="J62" s="4">
        <v>39</v>
      </c>
      <c r="K62" s="4">
        <v>11</v>
      </c>
      <c r="L62" s="4">
        <v>9</v>
      </c>
      <c r="M62" s="4">
        <v>20</v>
      </c>
      <c r="N62" s="4">
        <v>7</v>
      </c>
      <c r="O62" s="4">
        <v>11</v>
      </c>
      <c r="P62" s="4">
        <v>18</v>
      </c>
      <c r="Q62" s="4">
        <v>9</v>
      </c>
      <c r="R62" s="4">
        <v>4</v>
      </c>
      <c r="S62" s="4">
        <v>13</v>
      </c>
      <c r="T62" s="11">
        <f t="shared" si="2"/>
        <v>389</v>
      </c>
      <c r="U62" s="11">
        <f t="shared" si="3"/>
        <v>403</v>
      </c>
      <c r="V62" s="11">
        <f t="shared" si="4"/>
        <v>792</v>
      </c>
    </row>
    <row r="63" spans="1:22" ht="22.5" customHeight="1" x14ac:dyDescent="0.55000000000000004">
      <c r="A63" s="4" t="s">
        <v>64</v>
      </c>
      <c r="B63" s="4">
        <v>327</v>
      </c>
      <c r="C63" s="4">
        <v>311</v>
      </c>
      <c r="D63" s="4">
        <v>638</v>
      </c>
      <c r="E63" s="4">
        <v>40</v>
      </c>
      <c r="F63" s="4">
        <v>37</v>
      </c>
      <c r="G63" s="4">
        <v>77</v>
      </c>
      <c r="H63" s="4">
        <v>13</v>
      </c>
      <c r="I63" s="4">
        <v>14</v>
      </c>
      <c r="J63" s="4">
        <v>27</v>
      </c>
      <c r="K63" s="4">
        <v>13</v>
      </c>
      <c r="L63" s="4">
        <v>10</v>
      </c>
      <c r="M63" s="4">
        <v>23</v>
      </c>
      <c r="N63" s="4">
        <v>11</v>
      </c>
      <c r="O63" s="4">
        <v>8</v>
      </c>
      <c r="P63" s="4">
        <v>19</v>
      </c>
      <c r="Q63" s="4">
        <v>9</v>
      </c>
      <c r="R63" s="4">
        <v>5</v>
      </c>
      <c r="S63" s="4">
        <v>14</v>
      </c>
      <c r="T63" s="11">
        <f t="shared" si="2"/>
        <v>413</v>
      </c>
      <c r="U63" s="11">
        <f t="shared" si="3"/>
        <v>385</v>
      </c>
      <c r="V63" s="11">
        <f t="shared" si="4"/>
        <v>798</v>
      </c>
    </row>
    <row r="64" spans="1:22" ht="22.5" customHeight="1" x14ac:dyDescent="0.55000000000000004">
      <c r="A64" s="4" t="s">
        <v>65</v>
      </c>
      <c r="B64" s="4">
        <v>311</v>
      </c>
      <c r="C64" s="4">
        <v>368</v>
      </c>
      <c r="D64" s="4">
        <v>679</v>
      </c>
      <c r="E64" s="4">
        <v>42</v>
      </c>
      <c r="F64" s="4">
        <v>36</v>
      </c>
      <c r="G64" s="4">
        <v>78</v>
      </c>
      <c r="H64" s="4">
        <v>12</v>
      </c>
      <c r="I64" s="4">
        <v>9</v>
      </c>
      <c r="J64" s="4">
        <v>21</v>
      </c>
      <c r="K64" s="4">
        <v>10</v>
      </c>
      <c r="L64" s="4">
        <v>18</v>
      </c>
      <c r="M64" s="4">
        <v>28</v>
      </c>
      <c r="N64" s="4">
        <v>9</v>
      </c>
      <c r="O64" s="4">
        <v>11</v>
      </c>
      <c r="P64" s="4">
        <v>20</v>
      </c>
      <c r="Q64" s="4">
        <v>12</v>
      </c>
      <c r="R64" s="4">
        <v>11</v>
      </c>
      <c r="S64" s="4">
        <v>23</v>
      </c>
      <c r="T64" s="11">
        <f t="shared" si="2"/>
        <v>396</v>
      </c>
      <c r="U64" s="11">
        <f t="shared" si="3"/>
        <v>453</v>
      </c>
      <c r="V64" s="11">
        <f t="shared" si="4"/>
        <v>849</v>
      </c>
    </row>
    <row r="65" spans="1:22" ht="22.5" customHeight="1" x14ac:dyDescent="0.55000000000000004">
      <c r="A65" s="4" t="s">
        <v>66</v>
      </c>
      <c r="B65" s="4">
        <v>264</v>
      </c>
      <c r="C65" s="4">
        <v>305</v>
      </c>
      <c r="D65" s="4">
        <v>569</v>
      </c>
      <c r="E65" s="4">
        <v>25</v>
      </c>
      <c r="F65" s="4">
        <v>48</v>
      </c>
      <c r="G65" s="4">
        <v>73</v>
      </c>
      <c r="H65" s="4">
        <v>10</v>
      </c>
      <c r="I65" s="4">
        <v>9</v>
      </c>
      <c r="J65" s="4">
        <v>19</v>
      </c>
      <c r="K65" s="4">
        <v>8</v>
      </c>
      <c r="L65" s="4">
        <v>13</v>
      </c>
      <c r="M65" s="4">
        <v>21</v>
      </c>
      <c r="N65" s="4">
        <v>10</v>
      </c>
      <c r="O65" s="4">
        <v>16</v>
      </c>
      <c r="P65" s="4">
        <v>26</v>
      </c>
      <c r="Q65" s="4">
        <v>6</v>
      </c>
      <c r="R65" s="4">
        <v>8</v>
      </c>
      <c r="S65" s="4">
        <v>14</v>
      </c>
      <c r="T65" s="11">
        <f t="shared" si="2"/>
        <v>323</v>
      </c>
      <c r="U65" s="11">
        <f t="shared" si="3"/>
        <v>399</v>
      </c>
      <c r="V65" s="11">
        <f t="shared" si="4"/>
        <v>722</v>
      </c>
    </row>
    <row r="66" spans="1:22" ht="22.5" customHeight="1" x14ac:dyDescent="0.55000000000000004">
      <c r="A66" s="4" t="s">
        <v>67</v>
      </c>
      <c r="B66" s="4">
        <v>275</v>
      </c>
      <c r="C66" s="4">
        <v>322</v>
      </c>
      <c r="D66" s="4">
        <v>597</v>
      </c>
      <c r="E66" s="4">
        <v>37</v>
      </c>
      <c r="F66" s="4">
        <v>37</v>
      </c>
      <c r="G66" s="4">
        <v>74</v>
      </c>
      <c r="H66" s="4">
        <v>10</v>
      </c>
      <c r="I66" s="4">
        <v>8</v>
      </c>
      <c r="J66" s="4">
        <v>18</v>
      </c>
      <c r="K66" s="4">
        <v>7</v>
      </c>
      <c r="L66" s="4">
        <v>13</v>
      </c>
      <c r="M66" s="4">
        <v>20</v>
      </c>
      <c r="N66" s="4">
        <v>10</v>
      </c>
      <c r="O66" s="4">
        <v>9</v>
      </c>
      <c r="P66" s="4">
        <v>19</v>
      </c>
      <c r="Q66" s="4">
        <v>10</v>
      </c>
      <c r="R66" s="4">
        <v>10</v>
      </c>
      <c r="S66" s="4">
        <v>20</v>
      </c>
      <c r="T66" s="11">
        <f t="shared" si="2"/>
        <v>349</v>
      </c>
      <c r="U66" s="11">
        <f t="shared" si="3"/>
        <v>399</v>
      </c>
      <c r="V66" s="11">
        <f t="shared" si="4"/>
        <v>748</v>
      </c>
    </row>
    <row r="67" spans="1:22" ht="22.5" customHeight="1" x14ac:dyDescent="0.55000000000000004">
      <c r="A67" s="4" t="s">
        <v>68</v>
      </c>
      <c r="B67" s="4">
        <v>279</v>
      </c>
      <c r="C67" s="4">
        <v>301</v>
      </c>
      <c r="D67" s="4">
        <v>580</v>
      </c>
      <c r="E67" s="4">
        <v>30</v>
      </c>
      <c r="F67" s="4">
        <v>45</v>
      </c>
      <c r="G67" s="4">
        <v>75</v>
      </c>
      <c r="H67" s="4">
        <v>11</v>
      </c>
      <c r="I67" s="4">
        <v>12</v>
      </c>
      <c r="J67" s="4">
        <v>23</v>
      </c>
      <c r="K67" s="4">
        <v>10</v>
      </c>
      <c r="L67" s="4">
        <v>10</v>
      </c>
      <c r="M67" s="4">
        <v>20</v>
      </c>
      <c r="N67" s="4">
        <v>9</v>
      </c>
      <c r="O67" s="4">
        <v>12</v>
      </c>
      <c r="P67" s="4">
        <v>21</v>
      </c>
      <c r="Q67" s="4">
        <v>5</v>
      </c>
      <c r="R67" s="4">
        <v>10</v>
      </c>
      <c r="S67" s="4">
        <v>15</v>
      </c>
      <c r="T67" s="11">
        <f t="shared" si="2"/>
        <v>344</v>
      </c>
      <c r="U67" s="11">
        <f t="shared" si="3"/>
        <v>390</v>
      </c>
      <c r="V67" s="11">
        <f t="shared" si="4"/>
        <v>734</v>
      </c>
    </row>
    <row r="68" spans="1:22" ht="22.5" customHeight="1" x14ac:dyDescent="0.55000000000000004">
      <c r="A68" s="4" t="s">
        <v>69</v>
      </c>
      <c r="B68" s="4">
        <v>249</v>
      </c>
      <c r="C68" s="4">
        <v>295</v>
      </c>
      <c r="D68" s="4">
        <v>544</v>
      </c>
      <c r="E68" s="4">
        <v>31</v>
      </c>
      <c r="F68" s="4">
        <v>31</v>
      </c>
      <c r="G68" s="4">
        <v>62</v>
      </c>
      <c r="H68" s="4">
        <v>6</v>
      </c>
      <c r="I68" s="4">
        <v>9</v>
      </c>
      <c r="J68" s="4">
        <v>15</v>
      </c>
      <c r="K68" s="4">
        <v>7</v>
      </c>
      <c r="L68" s="4">
        <v>9</v>
      </c>
      <c r="M68" s="4">
        <v>16</v>
      </c>
      <c r="N68" s="4">
        <v>7</v>
      </c>
      <c r="O68" s="4">
        <v>7</v>
      </c>
      <c r="P68" s="4">
        <v>14</v>
      </c>
      <c r="Q68" s="4">
        <v>7</v>
      </c>
      <c r="R68" s="4">
        <v>6</v>
      </c>
      <c r="S68" s="4">
        <v>13</v>
      </c>
      <c r="T68" s="11">
        <f t="shared" ref="T68:T109" si="28">B68+E68+H68+K68+N68+Q68</f>
        <v>307</v>
      </c>
      <c r="U68" s="11">
        <f t="shared" ref="U68:U109" si="29">C68+F68+I68+L68+O68+R68</f>
        <v>357</v>
      </c>
      <c r="V68" s="11">
        <f t="shared" ref="V68:V109" si="30">D68+G68+J68+M68+P68+S68</f>
        <v>664</v>
      </c>
    </row>
    <row r="69" spans="1:22" ht="22.5" customHeight="1" x14ac:dyDescent="0.55000000000000004">
      <c r="A69" s="4" t="s">
        <v>70</v>
      </c>
      <c r="B69" s="4">
        <v>243</v>
      </c>
      <c r="C69" s="4">
        <v>293</v>
      </c>
      <c r="D69" s="4">
        <v>536</v>
      </c>
      <c r="E69" s="4">
        <v>32</v>
      </c>
      <c r="F69" s="4">
        <v>50</v>
      </c>
      <c r="G69" s="4">
        <v>82</v>
      </c>
      <c r="H69" s="4">
        <v>7</v>
      </c>
      <c r="I69" s="4">
        <v>13</v>
      </c>
      <c r="J69" s="4">
        <v>20</v>
      </c>
      <c r="K69" s="4">
        <v>15</v>
      </c>
      <c r="L69" s="4">
        <v>8</v>
      </c>
      <c r="M69" s="4">
        <v>23</v>
      </c>
      <c r="N69" s="4">
        <v>11</v>
      </c>
      <c r="O69" s="4">
        <v>18</v>
      </c>
      <c r="P69" s="4">
        <v>29</v>
      </c>
      <c r="Q69" s="4">
        <v>7</v>
      </c>
      <c r="R69" s="4">
        <v>17</v>
      </c>
      <c r="S69" s="4">
        <v>24</v>
      </c>
      <c r="T69" s="11">
        <f t="shared" si="28"/>
        <v>315</v>
      </c>
      <c r="U69" s="11">
        <f t="shared" si="29"/>
        <v>399</v>
      </c>
      <c r="V69" s="11">
        <f t="shared" si="30"/>
        <v>714</v>
      </c>
    </row>
    <row r="70" spans="1:22" ht="22.5" customHeight="1" x14ac:dyDescent="0.55000000000000004">
      <c r="A70" s="4" t="s">
        <v>71</v>
      </c>
      <c r="B70" s="4">
        <v>232</v>
      </c>
      <c r="C70" s="4">
        <v>268</v>
      </c>
      <c r="D70" s="4">
        <v>500</v>
      </c>
      <c r="E70" s="4">
        <v>36</v>
      </c>
      <c r="F70" s="4">
        <v>25</v>
      </c>
      <c r="G70" s="4">
        <v>61</v>
      </c>
      <c r="H70" s="4">
        <v>10</v>
      </c>
      <c r="I70" s="4">
        <v>12</v>
      </c>
      <c r="J70" s="4">
        <v>22</v>
      </c>
      <c r="K70" s="4">
        <v>10</v>
      </c>
      <c r="L70" s="4">
        <v>8</v>
      </c>
      <c r="M70" s="4">
        <v>18</v>
      </c>
      <c r="N70" s="4">
        <v>12</v>
      </c>
      <c r="O70" s="4">
        <v>11</v>
      </c>
      <c r="P70" s="4">
        <v>23</v>
      </c>
      <c r="Q70" s="4">
        <v>9</v>
      </c>
      <c r="R70" s="4">
        <v>4</v>
      </c>
      <c r="S70" s="4">
        <v>13</v>
      </c>
      <c r="T70" s="11">
        <f t="shared" si="28"/>
        <v>309</v>
      </c>
      <c r="U70" s="11">
        <f t="shared" si="29"/>
        <v>328</v>
      </c>
      <c r="V70" s="11">
        <f t="shared" si="30"/>
        <v>637</v>
      </c>
    </row>
    <row r="71" spans="1:22" ht="22.5" customHeight="1" x14ac:dyDescent="0.55000000000000004">
      <c r="A71" s="4" t="s">
        <v>72</v>
      </c>
      <c r="B71" s="4">
        <v>225</v>
      </c>
      <c r="C71" s="4">
        <v>267</v>
      </c>
      <c r="D71" s="4">
        <v>492</v>
      </c>
      <c r="E71" s="4">
        <v>26</v>
      </c>
      <c r="F71" s="4">
        <v>15</v>
      </c>
      <c r="G71" s="4">
        <v>41</v>
      </c>
      <c r="H71" s="4">
        <v>5</v>
      </c>
      <c r="I71" s="4">
        <v>14</v>
      </c>
      <c r="J71" s="4">
        <v>19</v>
      </c>
      <c r="K71" s="4">
        <v>10</v>
      </c>
      <c r="L71" s="4">
        <v>7</v>
      </c>
      <c r="M71" s="4">
        <v>17</v>
      </c>
      <c r="N71" s="4">
        <v>4</v>
      </c>
      <c r="O71" s="4">
        <v>5</v>
      </c>
      <c r="P71" s="4">
        <v>9</v>
      </c>
      <c r="Q71" s="4">
        <v>6</v>
      </c>
      <c r="R71" s="4">
        <v>9</v>
      </c>
      <c r="S71" s="4">
        <v>15</v>
      </c>
      <c r="T71" s="11">
        <f t="shared" si="28"/>
        <v>276</v>
      </c>
      <c r="U71" s="11">
        <f t="shared" si="29"/>
        <v>317</v>
      </c>
      <c r="V71" s="11">
        <f t="shared" si="30"/>
        <v>593</v>
      </c>
    </row>
    <row r="72" spans="1:22" ht="22.5" customHeight="1" x14ac:dyDescent="0.55000000000000004">
      <c r="A72" s="4" t="s">
        <v>73</v>
      </c>
      <c r="B72" s="4">
        <v>205</v>
      </c>
      <c r="C72" s="4">
        <v>218</v>
      </c>
      <c r="D72" s="4">
        <v>423</v>
      </c>
      <c r="E72" s="4">
        <v>29</v>
      </c>
      <c r="F72" s="4">
        <v>41</v>
      </c>
      <c r="G72" s="4">
        <v>70</v>
      </c>
      <c r="H72" s="4">
        <v>10</v>
      </c>
      <c r="I72" s="4">
        <v>11</v>
      </c>
      <c r="J72" s="4">
        <v>21</v>
      </c>
      <c r="K72" s="4">
        <v>8</v>
      </c>
      <c r="L72" s="4">
        <v>10</v>
      </c>
      <c r="M72" s="4">
        <v>18</v>
      </c>
      <c r="N72" s="4">
        <v>9</v>
      </c>
      <c r="O72" s="4">
        <v>15</v>
      </c>
      <c r="P72" s="4">
        <v>24</v>
      </c>
      <c r="Q72" s="4">
        <v>2</v>
      </c>
      <c r="R72" s="4">
        <v>4</v>
      </c>
      <c r="S72" s="4">
        <v>6</v>
      </c>
      <c r="T72" s="11">
        <f t="shared" si="28"/>
        <v>263</v>
      </c>
      <c r="U72" s="11">
        <f t="shared" si="29"/>
        <v>299</v>
      </c>
      <c r="V72" s="11">
        <f t="shared" si="30"/>
        <v>562</v>
      </c>
    </row>
    <row r="73" spans="1:22" ht="22.5" customHeight="1" x14ac:dyDescent="0.55000000000000004">
      <c r="A73" s="4" t="s">
        <v>74</v>
      </c>
      <c r="B73" s="4">
        <v>170</v>
      </c>
      <c r="C73" s="4">
        <v>191</v>
      </c>
      <c r="D73" s="4">
        <v>361</v>
      </c>
      <c r="E73" s="4">
        <v>15</v>
      </c>
      <c r="F73" s="4">
        <v>8</v>
      </c>
      <c r="G73" s="4">
        <v>23</v>
      </c>
      <c r="H73" s="4">
        <v>10</v>
      </c>
      <c r="I73" s="4">
        <v>9</v>
      </c>
      <c r="J73" s="4">
        <v>19</v>
      </c>
      <c r="K73" s="4">
        <v>9</v>
      </c>
      <c r="L73" s="4">
        <v>7</v>
      </c>
      <c r="M73" s="4">
        <v>16</v>
      </c>
      <c r="N73" s="4">
        <v>6</v>
      </c>
      <c r="O73" s="4">
        <v>10</v>
      </c>
      <c r="P73" s="4">
        <v>16</v>
      </c>
      <c r="Q73" s="4">
        <v>2</v>
      </c>
      <c r="R73" s="4">
        <v>3</v>
      </c>
      <c r="S73" s="4">
        <v>5</v>
      </c>
      <c r="T73" s="11">
        <f t="shared" si="28"/>
        <v>212</v>
      </c>
      <c r="U73" s="11">
        <f t="shared" si="29"/>
        <v>228</v>
      </c>
      <c r="V73" s="11">
        <f t="shared" si="30"/>
        <v>440</v>
      </c>
    </row>
    <row r="74" spans="1:22" ht="22.5" customHeight="1" x14ac:dyDescent="0.55000000000000004">
      <c r="A74" s="4" t="s">
        <v>75</v>
      </c>
      <c r="B74" s="4">
        <v>167</v>
      </c>
      <c r="C74" s="4">
        <v>199</v>
      </c>
      <c r="D74" s="4">
        <v>366</v>
      </c>
      <c r="E74" s="4">
        <v>16</v>
      </c>
      <c r="F74" s="4">
        <v>24</v>
      </c>
      <c r="G74" s="4">
        <v>40</v>
      </c>
      <c r="H74" s="4">
        <v>5</v>
      </c>
      <c r="I74" s="4">
        <v>5</v>
      </c>
      <c r="J74" s="4">
        <v>10</v>
      </c>
      <c r="K74" s="4">
        <v>6</v>
      </c>
      <c r="L74" s="4">
        <v>4</v>
      </c>
      <c r="M74" s="4">
        <v>10</v>
      </c>
      <c r="N74" s="4">
        <v>6</v>
      </c>
      <c r="O74" s="4">
        <v>11</v>
      </c>
      <c r="P74" s="4">
        <v>17</v>
      </c>
      <c r="Q74" s="4">
        <v>1</v>
      </c>
      <c r="R74" s="4">
        <v>5</v>
      </c>
      <c r="S74" s="4">
        <v>6</v>
      </c>
      <c r="T74" s="11">
        <f t="shared" si="28"/>
        <v>201</v>
      </c>
      <c r="U74" s="11">
        <f t="shared" si="29"/>
        <v>248</v>
      </c>
      <c r="V74" s="11">
        <f t="shared" si="30"/>
        <v>449</v>
      </c>
    </row>
    <row r="75" spans="1:22" ht="22.5" customHeight="1" x14ac:dyDescent="0.55000000000000004">
      <c r="A75" s="4" t="s">
        <v>76</v>
      </c>
      <c r="B75" s="4">
        <v>174</v>
      </c>
      <c r="C75" s="4">
        <v>167</v>
      </c>
      <c r="D75" s="4">
        <v>341</v>
      </c>
      <c r="E75" s="4">
        <v>22</v>
      </c>
      <c r="F75" s="4">
        <v>16</v>
      </c>
      <c r="G75" s="4">
        <v>38</v>
      </c>
      <c r="H75" s="4">
        <v>7</v>
      </c>
      <c r="I75" s="4">
        <v>7</v>
      </c>
      <c r="J75" s="4">
        <v>14</v>
      </c>
      <c r="K75" s="4">
        <v>7</v>
      </c>
      <c r="L75" s="4">
        <v>5</v>
      </c>
      <c r="M75" s="4">
        <v>12</v>
      </c>
      <c r="N75" s="4">
        <v>4</v>
      </c>
      <c r="O75" s="4">
        <v>5</v>
      </c>
      <c r="P75" s="4">
        <v>9</v>
      </c>
      <c r="Q75" s="4">
        <v>4</v>
      </c>
      <c r="R75" s="4">
        <v>5</v>
      </c>
      <c r="S75" s="4">
        <v>9</v>
      </c>
      <c r="T75" s="11">
        <f t="shared" si="28"/>
        <v>218</v>
      </c>
      <c r="U75" s="11">
        <f t="shared" si="29"/>
        <v>205</v>
      </c>
      <c r="V75" s="11">
        <f t="shared" si="30"/>
        <v>423</v>
      </c>
    </row>
    <row r="76" spans="1:22" ht="22.5" customHeight="1" x14ac:dyDescent="0.55000000000000004">
      <c r="A76" s="4" t="s">
        <v>77</v>
      </c>
      <c r="B76" s="4">
        <v>144</v>
      </c>
      <c r="C76" s="4">
        <v>181</v>
      </c>
      <c r="D76" s="4">
        <v>325</v>
      </c>
      <c r="E76" s="4">
        <v>20</v>
      </c>
      <c r="F76" s="4">
        <v>14</v>
      </c>
      <c r="G76" s="4">
        <v>34</v>
      </c>
      <c r="H76" s="4">
        <v>5</v>
      </c>
      <c r="I76" s="4">
        <v>6</v>
      </c>
      <c r="J76" s="4">
        <v>11</v>
      </c>
      <c r="K76" s="4">
        <v>4</v>
      </c>
      <c r="L76" s="4">
        <v>9</v>
      </c>
      <c r="M76" s="4">
        <v>13</v>
      </c>
      <c r="N76" s="4">
        <v>3</v>
      </c>
      <c r="O76" s="4">
        <v>7</v>
      </c>
      <c r="P76" s="4">
        <v>10</v>
      </c>
      <c r="Q76" s="4">
        <v>1</v>
      </c>
      <c r="R76" s="4">
        <v>6</v>
      </c>
      <c r="S76" s="4">
        <v>7</v>
      </c>
      <c r="T76" s="11">
        <f t="shared" si="28"/>
        <v>177</v>
      </c>
      <c r="U76" s="11">
        <f t="shared" si="29"/>
        <v>223</v>
      </c>
      <c r="V76" s="11">
        <f t="shared" si="30"/>
        <v>400</v>
      </c>
    </row>
    <row r="77" spans="1:22" ht="22.5" customHeight="1" x14ac:dyDescent="0.55000000000000004">
      <c r="A77" s="4" t="s">
        <v>78</v>
      </c>
      <c r="B77" s="4">
        <v>158</v>
      </c>
      <c r="C77" s="4">
        <v>214</v>
      </c>
      <c r="D77" s="4">
        <v>372</v>
      </c>
      <c r="E77" s="4">
        <v>24</v>
      </c>
      <c r="F77" s="4">
        <v>27</v>
      </c>
      <c r="G77" s="4">
        <v>51</v>
      </c>
      <c r="H77" s="4">
        <v>9</v>
      </c>
      <c r="I77" s="4">
        <v>7</v>
      </c>
      <c r="J77" s="4">
        <v>16</v>
      </c>
      <c r="K77" s="4">
        <v>11</v>
      </c>
      <c r="L77" s="4">
        <v>7</v>
      </c>
      <c r="M77" s="4">
        <v>18</v>
      </c>
      <c r="N77" s="4">
        <v>6</v>
      </c>
      <c r="O77" s="4">
        <v>8</v>
      </c>
      <c r="P77" s="4">
        <v>14</v>
      </c>
      <c r="Q77" s="4">
        <v>4</v>
      </c>
      <c r="R77" s="4">
        <v>7</v>
      </c>
      <c r="S77" s="4">
        <v>11</v>
      </c>
      <c r="T77" s="11">
        <f t="shared" si="28"/>
        <v>212</v>
      </c>
      <c r="U77" s="11">
        <f t="shared" si="29"/>
        <v>270</v>
      </c>
      <c r="V77" s="11">
        <f t="shared" si="30"/>
        <v>482</v>
      </c>
    </row>
    <row r="78" spans="1:22" ht="22.5" customHeight="1" x14ac:dyDescent="0.55000000000000004">
      <c r="A78" s="4" t="s">
        <v>79</v>
      </c>
      <c r="B78" s="4">
        <v>155</v>
      </c>
      <c r="C78" s="4">
        <v>163</v>
      </c>
      <c r="D78" s="4">
        <v>318</v>
      </c>
      <c r="E78" s="4">
        <v>12</v>
      </c>
      <c r="F78" s="4">
        <v>17</v>
      </c>
      <c r="G78" s="4">
        <v>29</v>
      </c>
      <c r="H78" s="4">
        <v>7</v>
      </c>
      <c r="I78" s="4">
        <v>6</v>
      </c>
      <c r="J78" s="4">
        <v>13</v>
      </c>
      <c r="K78" s="4">
        <v>4</v>
      </c>
      <c r="L78" s="4">
        <v>1</v>
      </c>
      <c r="M78" s="4">
        <v>5</v>
      </c>
      <c r="N78" s="4">
        <v>2</v>
      </c>
      <c r="O78" s="4">
        <v>2</v>
      </c>
      <c r="P78" s="4">
        <v>4</v>
      </c>
      <c r="Q78" s="4">
        <v>2</v>
      </c>
      <c r="R78" s="4">
        <v>5</v>
      </c>
      <c r="S78" s="4">
        <v>7</v>
      </c>
      <c r="T78" s="11">
        <f t="shared" si="28"/>
        <v>182</v>
      </c>
      <c r="U78" s="11">
        <f t="shared" si="29"/>
        <v>194</v>
      </c>
      <c r="V78" s="11">
        <f t="shared" si="30"/>
        <v>376</v>
      </c>
    </row>
    <row r="79" spans="1:22" ht="22.5" customHeight="1" x14ac:dyDescent="0.55000000000000004">
      <c r="A79" s="4" t="s">
        <v>80</v>
      </c>
      <c r="B79" s="4">
        <v>141</v>
      </c>
      <c r="C79" s="4">
        <v>176</v>
      </c>
      <c r="D79" s="4">
        <v>317</v>
      </c>
      <c r="E79" s="4">
        <v>15</v>
      </c>
      <c r="F79" s="4">
        <v>19</v>
      </c>
      <c r="G79" s="4">
        <v>34</v>
      </c>
      <c r="H79" s="4">
        <v>3</v>
      </c>
      <c r="I79" s="4">
        <v>11</v>
      </c>
      <c r="J79" s="4">
        <v>14</v>
      </c>
      <c r="K79" s="4">
        <v>4</v>
      </c>
      <c r="L79" s="4">
        <v>10</v>
      </c>
      <c r="M79" s="4">
        <v>14</v>
      </c>
      <c r="N79" s="4">
        <v>6</v>
      </c>
      <c r="O79" s="4">
        <v>6</v>
      </c>
      <c r="P79" s="4">
        <v>12</v>
      </c>
      <c r="Q79" s="4">
        <v>6</v>
      </c>
      <c r="R79" s="4">
        <v>4</v>
      </c>
      <c r="S79" s="4">
        <v>10</v>
      </c>
      <c r="T79" s="11">
        <f t="shared" si="28"/>
        <v>175</v>
      </c>
      <c r="U79" s="11">
        <f t="shared" si="29"/>
        <v>226</v>
      </c>
      <c r="V79" s="11">
        <f t="shared" si="30"/>
        <v>401</v>
      </c>
    </row>
    <row r="80" spans="1:22" ht="22.5" customHeight="1" x14ac:dyDescent="0.55000000000000004">
      <c r="A80" s="4" t="s">
        <v>81</v>
      </c>
      <c r="B80" s="4">
        <v>153</v>
      </c>
      <c r="C80" s="4">
        <v>169</v>
      </c>
      <c r="D80" s="4">
        <v>322</v>
      </c>
      <c r="E80" s="4">
        <v>17</v>
      </c>
      <c r="F80" s="4">
        <v>19</v>
      </c>
      <c r="G80" s="4">
        <v>36</v>
      </c>
      <c r="H80" s="4">
        <v>3</v>
      </c>
      <c r="I80" s="4">
        <v>10</v>
      </c>
      <c r="J80" s="4">
        <v>13</v>
      </c>
      <c r="K80" s="4">
        <v>4</v>
      </c>
      <c r="L80" s="4">
        <v>12</v>
      </c>
      <c r="M80" s="4">
        <v>16</v>
      </c>
      <c r="N80" s="4">
        <v>5</v>
      </c>
      <c r="O80" s="4">
        <v>7</v>
      </c>
      <c r="P80" s="4">
        <v>12</v>
      </c>
      <c r="Q80" s="4">
        <v>3</v>
      </c>
      <c r="R80" s="4">
        <v>3</v>
      </c>
      <c r="S80" s="4">
        <v>6</v>
      </c>
      <c r="T80" s="11">
        <f t="shared" si="28"/>
        <v>185</v>
      </c>
      <c r="U80" s="11">
        <f t="shared" si="29"/>
        <v>220</v>
      </c>
      <c r="V80" s="11">
        <f t="shared" si="30"/>
        <v>405</v>
      </c>
    </row>
    <row r="81" spans="1:22" ht="22.5" customHeight="1" x14ac:dyDescent="0.55000000000000004">
      <c r="A81" s="4" t="s">
        <v>82</v>
      </c>
      <c r="B81" s="4">
        <v>110</v>
      </c>
      <c r="C81" s="4">
        <v>148</v>
      </c>
      <c r="D81" s="4">
        <v>258</v>
      </c>
      <c r="E81" s="4">
        <v>12</v>
      </c>
      <c r="F81" s="4">
        <v>11</v>
      </c>
      <c r="G81" s="4">
        <v>23</v>
      </c>
      <c r="H81" s="4">
        <v>6</v>
      </c>
      <c r="I81" s="4">
        <v>5</v>
      </c>
      <c r="J81" s="4">
        <v>11</v>
      </c>
      <c r="K81" s="4">
        <v>11</v>
      </c>
      <c r="L81" s="4">
        <v>7</v>
      </c>
      <c r="M81" s="4">
        <v>18</v>
      </c>
      <c r="N81" s="4">
        <v>1</v>
      </c>
      <c r="O81" s="4">
        <v>9</v>
      </c>
      <c r="P81" s="4">
        <v>10</v>
      </c>
      <c r="Q81" s="4">
        <v>1</v>
      </c>
      <c r="R81" s="4">
        <v>3</v>
      </c>
      <c r="S81" s="4">
        <v>4</v>
      </c>
      <c r="T81" s="11">
        <f t="shared" si="28"/>
        <v>141</v>
      </c>
      <c r="U81" s="11">
        <f t="shared" si="29"/>
        <v>183</v>
      </c>
      <c r="V81" s="11">
        <f t="shared" si="30"/>
        <v>324</v>
      </c>
    </row>
    <row r="82" spans="1:22" ht="22.5" customHeight="1" x14ac:dyDescent="0.55000000000000004">
      <c r="A82" s="4" t="s">
        <v>83</v>
      </c>
      <c r="B82" s="4">
        <v>125</v>
      </c>
      <c r="C82" s="4">
        <v>177</v>
      </c>
      <c r="D82" s="4">
        <v>302</v>
      </c>
      <c r="E82" s="4">
        <v>16</v>
      </c>
      <c r="F82" s="4">
        <v>20</v>
      </c>
      <c r="G82" s="4">
        <v>36</v>
      </c>
      <c r="H82" s="4">
        <v>3</v>
      </c>
      <c r="I82" s="4">
        <v>4</v>
      </c>
      <c r="J82" s="4">
        <v>7</v>
      </c>
      <c r="K82" s="4">
        <v>1</v>
      </c>
      <c r="L82" s="4">
        <v>10</v>
      </c>
      <c r="M82" s="4">
        <v>11</v>
      </c>
      <c r="N82" s="4">
        <v>4</v>
      </c>
      <c r="O82" s="4">
        <v>6</v>
      </c>
      <c r="P82" s="4">
        <v>10</v>
      </c>
      <c r="Q82" s="4">
        <v>4</v>
      </c>
      <c r="R82" s="4">
        <v>6</v>
      </c>
      <c r="S82" s="4">
        <v>10</v>
      </c>
      <c r="T82" s="11">
        <f t="shared" si="28"/>
        <v>153</v>
      </c>
      <c r="U82" s="11">
        <f t="shared" si="29"/>
        <v>223</v>
      </c>
      <c r="V82" s="11">
        <f t="shared" si="30"/>
        <v>376</v>
      </c>
    </row>
    <row r="83" spans="1:22" ht="22.5" customHeight="1" x14ac:dyDescent="0.55000000000000004">
      <c r="A83" s="4" t="s">
        <v>84</v>
      </c>
      <c r="B83" s="4">
        <v>83</v>
      </c>
      <c r="C83" s="4">
        <v>135</v>
      </c>
      <c r="D83" s="4">
        <v>218</v>
      </c>
      <c r="E83" s="4">
        <v>8</v>
      </c>
      <c r="F83" s="4">
        <v>19</v>
      </c>
      <c r="G83" s="4">
        <v>27</v>
      </c>
      <c r="H83" s="4">
        <v>2</v>
      </c>
      <c r="I83" s="4">
        <v>4</v>
      </c>
      <c r="J83" s="4">
        <v>6</v>
      </c>
      <c r="K83" s="4">
        <v>2</v>
      </c>
      <c r="L83" s="4">
        <v>5</v>
      </c>
      <c r="M83" s="4">
        <v>7</v>
      </c>
      <c r="N83" s="4">
        <v>5</v>
      </c>
      <c r="O83" s="4">
        <v>5</v>
      </c>
      <c r="P83" s="4">
        <v>10</v>
      </c>
      <c r="Q83" s="4">
        <v>1</v>
      </c>
      <c r="R83" s="4">
        <v>4</v>
      </c>
      <c r="S83" s="4">
        <v>5</v>
      </c>
      <c r="T83" s="11">
        <f t="shared" si="28"/>
        <v>101</v>
      </c>
      <c r="U83" s="11">
        <f t="shared" si="29"/>
        <v>172</v>
      </c>
      <c r="V83" s="11">
        <f t="shared" si="30"/>
        <v>273</v>
      </c>
    </row>
    <row r="84" spans="1:22" ht="22.5" customHeight="1" x14ac:dyDescent="0.55000000000000004">
      <c r="A84" s="4" t="s">
        <v>85</v>
      </c>
      <c r="B84" s="4">
        <v>85</v>
      </c>
      <c r="C84" s="4">
        <v>99</v>
      </c>
      <c r="D84" s="4">
        <v>184</v>
      </c>
      <c r="E84" s="4">
        <v>19</v>
      </c>
      <c r="F84" s="4">
        <v>14</v>
      </c>
      <c r="G84" s="4">
        <v>33</v>
      </c>
      <c r="H84" s="4">
        <v>10</v>
      </c>
      <c r="I84" s="4">
        <v>7</v>
      </c>
      <c r="J84" s="4">
        <v>17</v>
      </c>
      <c r="K84" s="4">
        <v>8</v>
      </c>
      <c r="L84" s="4">
        <v>4</v>
      </c>
      <c r="M84" s="4">
        <v>12</v>
      </c>
      <c r="N84" s="4">
        <v>3</v>
      </c>
      <c r="O84" s="4">
        <v>7</v>
      </c>
      <c r="P84" s="4">
        <v>10</v>
      </c>
      <c r="Q84" s="4">
        <v>5</v>
      </c>
      <c r="R84" s="4">
        <v>4</v>
      </c>
      <c r="S84" s="4">
        <v>9</v>
      </c>
      <c r="T84" s="11">
        <f t="shared" si="28"/>
        <v>130</v>
      </c>
      <c r="U84" s="11">
        <f t="shared" si="29"/>
        <v>135</v>
      </c>
      <c r="V84" s="11">
        <f t="shared" si="30"/>
        <v>265</v>
      </c>
    </row>
    <row r="85" spans="1:22" ht="22.5" customHeight="1" x14ac:dyDescent="0.55000000000000004">
      <c r="A85" s="4" t="s">
        <v>86</v>
      </c>
      <c r="B85" s="4">
        <v>80</v>
      </c>
      <c r="C85" s="4">
        <v>110</v>
      </c>
      <c r="D85" s="4">
        <v>190</v>
      </c>
      <c r="E85" s="4">
        <v>10</v>
      </c>
      <c r="F85" s="4">
        <v>12</v>
      </c>
      <c r="G85" s="4">
        <v>22</v>
      </c>
      <c r="H85" s="4">
        <v>1</v>
      </c>
      <c r="I85" s="4">
        <v>3</v>
      </c>
      <c r="J85" s="4">
        <v>4</v>
      </c>
      <c r="K85" s="4">
        <v>8</v>
      </c>
      <c r="L85" s="4">
        <v>4</v>
      </c>
      <c r="M85" s="4">
        <v>12</v>
      </c>
      <c r="N85" s="4">
        <v>0</v>
      </c>
      <c r="O85" s="4">
        <v>4</v>
      </c>
      <c r="P85" s="4">
        <v>4</v>
      </c>
      <c r="Q85" s="4">
        <v>4</v>
      </c>
      <c r="R85" s="4">
        <v>3</v>
      </c>
      <c r="S85" s="4">
        <v>7</v>
      </c>
      <c r="T85" s="11">
        <f t="shared" si="28"/>
        <v>103</v>
      </c>
      <c r="U85" s="11">
        <f t="shared" si="29"/>
        <v>136</v>
      </c>
      <c r="V85" s="11">
        <f t="shared" si="30"/>
        <v>239</v>
      </c>
    </row>
    <row r="86" spans="1:22" ht="22.5" customHeight="1" x14ac:dyDescent="0.55000000000000004">
      <c r="A86" s="4" t="s">
        <v>87</v>
      </c>
      <c r="B86" s="4">
        <v>61</v>
      </c>
      <c r="C86" s="4">
        <v>85</v>
      </c>
      <c r="D86" s="4">
        <v>146</v>
      </c>
      <c r="E86" s="4">
        <v>6</v>
      </c>
      <c r="F86" s="4">
        <v>9</v>
      </c>
      <c r="G86" s="4">
        <v>15</v>
      </c>
      <c r="H86" s="4">
        <v>3</v>
      </c>
      <c r="I86" s="4">
        <v>4</v>
      </c>
      <c r="J86" s="4">
        <v>7</v>
      </c>
      <c r="K86" s="4">
        <v>3</v>
      </c>
      <c r="L86" s="4">
        <v>4</v>
      </c>
      <c r="M86" s="4">
        <v>7</v>
      </c>
      <c r="N86" s="4">
        <v>2</v>
      </c>
      <c r="O86" s="4">
        <v>4</v>
      </c>
      <c r="P86" s="4">
        <v>6</v>
      </c>
      <c r="Q86" s="4">
        <v>2</v>
      </c>
      <c r="R86" s="4">
        <v>0</v>
      </c>
      <c r="S86" s="4">
        <v>2</v>
      </c>
      <c r="T86" s="11">
        <f t="shared" si="28"/>
        <v>77</v>
      </c>
      <c r="U86" s="11">
        <f t="shared" si="29"/>
        <v>106</v>
      </c>
      <c r="V86" s="11">
        <f t="shared" si="30"/>
        <v>183</v>
      </c>
    </row>
    <row r="87" spans="1:22" ht="22.5" customHeight="1" x14ac:dyDescent="0.55000000000000004">
      <c r="A87" s="4" t="s">
        <v>88</v>
      </c>
      <c r="B87" s="4">
        <v>54</v>
      </c>
      <c r="C87" s="4">
        <v>83</v>
      </c>
      <c r="D87" s="4">
        <v>137</v>
      </c>
      <c r="E87" s="4">
        <v>5</v>
      </c>
      <c r="F87" s="4">
        <v>19</v>
      </c>
      <c r="G87" s="4">
        <v>24</v>
      </c>
      <c r="H87" s="4">
        <v>2</v>
      </c>
      <c r="I87" s="4">
        <v>4</v>
      </c>
      <c r="J87" s="4">
        <v>6</v>
      </c>
      <c r="K87" s="4">
        <v>6</v>
      </c>
      <c r="L87" s="4">
        <v>3</v>
      </c>
      <c r="M87" s="4">
        <v>9</v>
      </c>
      <c r="N87" s="4">
        <v>1</v>
      </c>
      <c r="O87" s="4">
        <v>2</v>
      </c>
      <c r="P87" s="4">
        <v>3</v>
      </c>
      <c r="Q87" s="4">
        <v>0</v>
      </c>
      <c r="R87" s="4">
        <v>5</v>
      </c>
      <c r="S87" s="4">
        <v>5</v>
      </c>
      <c r="T87" s="11">
        <f t="shared" si="28"/>
        <v>68</v>
      </c>
      <c r="U87" s="11">
        <f t="shared" si="29"/>
        <v>116</v>
      </c>
      <c r="V87" s="11">
        <f t="shared" si="30"/>
        <v>184</v>
      </c>
    </row>
    <row r="88" spans="1:22" ht="22.5" customHeight="1" x14ac:dyDescent="0.55000000000000004">
      <c r="A88" s="4" t="s">
        <v>89</v>
      </c>
      <c r="B88" s="4">
        <v>44</v>
      </c>
      <c r="C88" s="4">
        <v>72</v>
      </c>
      <c r="D88" s="4">
        <v>116</v>
      </c>
      <c r="E88" s="4">
        <v>5</v>
      </c>
      <c r="F88" s="4">
        <v>8</v>
      </c>
      <c r="G88" s="4">
        <v>13</v>
      </c>
      <c r="H88" s="4">
        <v>0</v>
      </c>
      <c r="I88" s="4">
        <v>3</v>
      </c>
      <c r="J88" s="4">
        <v>3</v>
      </c>
      <c r="K88" s="4">
        <v>4</v>
      </c>
      <c r="L88" s="4">
        <v>6</v>
      </c>
      <c r="M88" s="4">
        <v>10</v>
      </c>
      <c r="N88" s="4">
        <v>1</v>
      </c>
      <c r="O88" s="4">
        <v>1</v>
      </c>
      <c r="P88" s="4">
        <v>2</v>
      </c>
      <c r="Q88" s="4">
        <v>1</v>
      </c>
      <c r="R88" s="4">
        <v>2</v>
      </c>
      <c r="S88" s="4">
        <v>3</v>
      </c>
      <c r="T88" s="11">
        <f t="shared" si="28"/>
        <v>55</v>
      </c>
      <c r="U88" s="11">
        <f t="shared" si="29"/>
        <v>92</v>
      </c>
      <c r="V88" s="11">
        <f t="shared" si="30"/>
        <v>147</v>
      </c>
    </row>
    <row r="89" spans="1:22" ht="22.5" customHeight="1" x14ac:dyDescent="0.55000000000000004">
      <c r="A89" s="4" t="s">
        <v>90</v>
      </c>
      <c r="B89" s="4">
        <v>41</v>
      </c>
      <c r="C89" s="4">
        <v>88</v>
      </c>
      <c r="D89" s="4">
        <v>129</v>
      </c>
      <c r="E89" s="4">
        <v>5</v>
      </c>
      <c r="F89" s="4">
        <v>9</v>
      </c>
      <c r="G89" s="4">
        <v>14</v>
      </c>
      <c r="H89" s="4">
        <v>1</v>
      </c>
      <c r="I89" s="4">
        <v>3</v>
      </c>
      <c r="J89" s="4">
        <v>4</v>
      </c>
      <c r="K89" s="4">
        <v>1</v>
      </c>
      <c r="L89" s="4">
        <v>3</v>
      </c>
      <c r="M89" s="4">
        <v>4</v>
      </c>
      <c r="N89" s="4">
        <v>0</v>
      </c>
      <c r="O89" s="4">
        <v>5</v>
      </c>
      <c r="P89" s="4">
        <v>5</v>
      </c>
      <c r="Q89" s="4">
        <v>0</v>
      </c>
      <c r="R89" s="4">
        <v>3</v>
      </c>
      <c r="S89" s="4">
        <v>3</v>
      </c>
      <c r="T89" s="11">
        <f t="shared" si="28"/>
        <v>48</v>
      </c>
      <c r="U89" s="11">
        <f t="shared" si="29"/>
        <v>111</v>
      </c>
      <c r="V89" s="11">
        <f t="shared" si="30"/>
        <v>159</v>
      </c>
    </row>
    <row r="90" spans="1:22" ht="22.5" customHeight="1" x14ac:dyDescent="0.55000000000000004">
      <c r="A90" s="4" t="s">
        <v>91</v>
      </c>
      <c r="B90" s="4">
        <v>24</v>
      </c>
      <c r="C90" s="4">
        <v>59</v>
      </c>
      <c r="D90" s="4">
        <v>83</v>
      </c>
      <c r="E90" s="4">
        <v>10</v>
      </c>
      <c r="F90" s="4">
        <v>13</v>
      </c>
      <c r="G90" s="4">
        <v>23</v>
      </c>
      <c r="H90" s="4">
        <v>2</v>
      </c>
      <c r="I90" s="4">
        <v>1</v>
      </c>
      <c r="J90" s="4">
        <v>3</v>
      </c>
      <c r="K90" s="4">
        <v>2</v>
      </c>
      <c r="L90" s="4">
        <v>2</v>
      </c>
      <c r="M90" s="4">
        <v>4</v>
      </c>
      <c r="N90" s="4">
        <v>0</v>
      </c>
      <c r="O90" s="4">
        <v>1</v>
      </c>
      <c r="P90" s="4">
        <v>1</v>
      </c>
      <c r="Q90" s="4">
        <v>3</v>
      </c>
      <c r="R90" s="4">
        <v>1</v>
      </c>
      <c r="S90" s="4">
        <v>4</v>
      </c>
      <c r="T90" s="11">
        <f t="shared" si="28"/>
        <v>41</v>
      </c>
      <c r="U90" s="11">
        <f t="shared" si="29"/>
        <v>77</v>
      </c>
      <c r="V90" s="11">
        <f t="shared" si="30"/>
        <v>118</v>
      </c>
    </row>
    <row r="91" spans="1:22" ht="22.5" customHeight="1" x14ac:dyDescent="0.55000000000000004">
      <c r="A91" s="4" t="s">
        <v>92</v>
      </c>
      <c r="B91" s="4">
        <v>35</v>
      </c>
      <c r="C91" s="4">
        <v>75</v>
      </c>
      <c r="D91" s="4">
        <v>110</v>
      </c>
      <c r="E91" s="4">
        <v>8</v>
      </c>
      <c r="F91" s="4">
        <v>7</v>
      </c>
      <c r="G91" s="4">
        <v>15</v>
      </c>
      <c r="H91" s="4">
        <v>0</v>
      </c>
      <c r="I91" s="4">
        <v>0</v>
      </c>
      <c r="J91" s="4">
        <v>0</v>
      </c>
      <c r="K91" s="4">
        <v>0</v>
      </c>
      <c r="L91" s="4">
        <v>4</v>
      </c>
      <c r="M91" s="4">
        <v>4</v>
      </c>
      <c r="N91" s="4">
        <v>0</v>
      </c>
      <c r="O91" s="4">
        <v>3</v>
      </c>
      <c r="P91" s="4">
        <v>3</v>
      </c>
      <c r="Q91" s="4">
        <v>3</v>
      </c>
      <c r="R91" s="4">
        <v>0</v>
      </c>
      <c r="S91" s="4">
        <v>3</v>
      </c>
      <c r="T91" s="11">
        <f t="shared" si="28"/>
        <v>46</v>
      </c>
      <c r="U91" s="11">
        <f t="shared" si="29"/>
        <v>89</v>
      </c>
      <c r="V91" s="11">
        <f t="shared" si="30"/>
        <v>135</v>
      </c>
    </row>
    <row r="92" spans="1:22" ht="22.5" customHeight="1" x14ac:dyDescent="0.55000000000000004">
      <c r="A92" s="4" t="s">
        <v>93</v>
      </c>
      <c r="B92" s="4">
        <v>23</v>
      </c>
      <c r="C92" s="4">
        <v>34</v>
      </c>
      <c r="D92" s="4">
        <v>57</v>
      </c>
      <c r="E92" s="4">
        <v>4</v>
      </c>
      <c r="F92" s="4">
        <v>7</v>
      </c>
      <c r="G92" s="4">
        <v>11</v>
      </c>
      <c r="H92" s="4">
        <v>3</v>
      </c>
      <c r="I92" s="4">
        <v>1</v>
      </c>
      <c r="J92" s="4">
        <v>4</v>
      </c>
      <c r="K92" s="4">
        <v>3</v>
      </c>
      <c r="L92" s="4">
        <v>3</v>
      </c>
      <c r="M92" s="4">
        <v>6</v>
      </c>
      <c r="N92" s="4">
        <v>0</v>
      </c>
      <c r="O92" s="4">
        <v>3</v>
      </c>
      <c r="P92" s="4">
        <v>3</v>
      </c>
      <c r="Q92" s="4">
        <v>1</v>
      </c>
      <c r="R92" s="4">
        <v>0</v>
      </c>
      <c r="S92" s="4">
        <v>1</v>
      </c>
      <c r="T92" s="11">
        <f t="shared" si="28"/>
        <v>34</v>
      </c>
      <c r="U92" s="11">
        <f t="shared" si="29"/>
        <v>48</v>
      </c>
      <c r="V92" s="11">
        <f t="shared" si="30"/>
        <v>82</v>
      </c>
    </row>
    <row r="93" spans="1:22" ht="22.5" customHeight="1" x14ac:dyDescent="0.55000000000000004">
      <c r="A93" s="4" t="s">
        <v>94</v>
      </c>
      <c r="B93" s="4">
        <v>22</v>
      </c>
      <c r="C93" s="4">
        <v>37</v>
      </c>
      <c r="D93" s="4">
        <v>59</v>
      </c>
      <c r="E93" s="4">
        <v>3</v>
      </c>
      <c r="F93" s="4">
        <v>5</v>
      </c>
      <c r="G93" s="4">
        <v>8</v>
      </c>
      <c r="H93" s="4">
        <v>1</v>
      </c>
      <c r="I93" s="4">
        <v>0</v>
      </c>
      <c r="J93" s="4">
        <v>1</v>
      </c>
      <c r="K93" s="4">
        <v>3</v>
      </c>
      <c r="L93" s="4">
        <v>1</v>
      </c>
      <c r="M93" s="4">
        <v>4</v>
      </c>
      <c r="N93" s="4">
        <v>1</v>
      </c>
      <c r="O93" s="4">
        <v>0</v>
      </c>
      <c r="P93" s="4">
        <v>1</v>
      </c>
      <c r="Q93" s="4">
        <v>1</v>
      </c>
      <c r="R93" s="4">
        <v>2</v>
      </c>
      <c r="S93" s="4">
        <v>3</v>
      </c>
      <c r="T93" s="11">
        <f t="shared" si="28"/>
        <v>31</v>
      </c>
      <c r="U93" s="11">
        <f t="shared" si="29"/>
        <v>45</v>
      </c>
      <c r="V93" s="11">
        <f t="shared" si="30"/>
        <v>76</v>
      </c>
    </row>
    <row r="94" spans="1:22" ht="22.5" customHeight="1" x14ac:dyDescent="0.55000000000000004">
      <c r="A94" s="4" t="s">
        <v>95</v>
      </c>
      <c r="B94" s="4">
        <v>19</v>
      </c>
      <c r="C94" s="4">
        <v>26</v>
      </c>
      <c r="D94" s="4">
        <v>45</v>
      </c>
      <c r="E94" s="4">
        <v>1</v>
      </c>
      <c r="F94" s="4">
        <v>1</v>
      </c>
      <c r="G94" s="4">
        <v>2</v>
      </c>
      <c r="H94" s="4">
        <v>1</v>
      </c>
      <c r="I94" s="4">
        <v>2</v>
      </c>
      <c r="J94" s="4">
        <v>3</v>
      </c>
      <c r="K94" s="4">
        <v>1</v>
      </c>
      <c r="L94" s="4">
        <v>2</v>
      </c>
      <c r="M94" s="4">
        <v>3</v>
      </c>
      <c r="N94" s="4">
        <v>1</v>
      </c>
      <c r="O94" s="4">
        <v>1</v>
      </c>
      <c r="P94" s="4">
        <v>2</v>
      </c>
      <c r="Q94" s="4">
        <v>1</v>
      </c>
      <c r="R94" s="4">
        <v>0</v>
      </c>
      <c r="S94" s="4">
        <v>1</v>
      </c>
      <c r="T94" s="11">
        <f t="shared" si="28"/>
        <v>24</v>
      </c>
      <c r="U94" s="11">
        <f t="shared" si="29"/>
        <v>32</v>
      </c>
      <c r="V94" s="11">
        <f t="shared" si="30"/>
        <v>56</v>
      </c>
    </row>
    <row r="95" spans="1:22" ht="22.5" customHeight="1" x14ac:dyDescent="0.55000000000000004">
      <c r="A95" s="4" t="s">
        <v>96</v>
      </c>
      <c r="B95" s="4">
        <v>13</v>
      </c>
      <c r="C95" s="4">
        <v>26</v>
      </c>
      <c r="D95" s="4">
        <v>39</v>
      </c>
      <c r="E95" s="4">
        <v>1</v>
      </c>
      <c r="F95" s="4">
        <v>2</v>
      </c>
      <c r="G95" s="4">
        <v>3</v>
      </c>
      <c r="H95" s="4">
        <v>0</v>
      </c>
      <c r="I95" s="4">
        <v>3</v>
      </c>
      <c r="J95" s="4">
        <v>3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1</v>
      </c>
      <c r="R95" s="4">
        <v>1</v>
      </c>
      <c r="S95" s="4">
        <v>2</v>
      </c>
      <c r="T95" s="11">
        <f t="shared" si="28"/>
        <v>15</v>
      </c>
      <c r="U95" s="11">
        <f t="shared" si="29"/>
        <v>32</v>
      </c>
      <c r="V95" s="11">
        <f t="shared" si="30"/>
        <v>47</v>
      </c>
    </row>
    <row r="96" spans="1:22" ht="22.5" customHeight="1" x14ac:dyDescent="0.55000000000000004">
      <c r="A96" s="4" t="s">
        <v>97</v>
      </c>
      <c r="B96" s="4">
        <v>11</v>
      </c>
      <c r="C96" s="4">
        <v>28</v>
      </c>
      <c r="D96" s="4">
        <v>39</v>
      </c>
      <c r="E96" s="4">
        <v>2</v>
      </c>
      <c r="F96" s="4">
        <v>7</v>
      </c>
      <c r="G96" s="4">
        <v>9</v>
      </c>
      <c r="H96" s="4">
        <v>1</v>
      </c>
      <c r="I96" s="4">
        <v>1</v>
      </c>
      <c r="J96" s="4">
        <v>2</v>
      </c>
      <c r="K96" s="4">
        <v>0</v>
      </c>
      <c r="L96" s="4">
        <v>0</v>
      </c>
      <c r="M96" s="4">
        <v>0</v>
      </c>
      <c r="N96" s="4">
        <v>0</v>
      </c>
      <c r="O96" s="4">
        <v>1</v>
      </c>
      <c r="P96" s="4">
        <v>1</v>
      </c>
      <c r="Q96" s="4">
        <v>0</v>
      </c>
      <c r="R96" s="4">
        <v>5</v>
      </c>
      <c r="S96" s="4">
        <v>5</v>
      </c>
      <c r="T96" s="11">
        <f t="shared" si="28"/>
        <v>14</v>
      </c>
      <c r="U96" s="11">
        <f t="shared" si="29"/>
        <v>42</v>
      </c>
      <c r="V96" s="11">
        <f t="shared" si="30"/>
        <v>56</v>
      </c>
    </row>
    <row r="97" spans="1:22" ht="22.5" customHeight="1" x14ac:dyDescent="0.55000000000000004">
      <c r="A97" s="4" t="s">
        <v>98</v>
      </c>
      <c r="B97" s="4">
        <v>4</v>
      </c>
      <c r="C97" s="4">
        <v>24</v>
      </c>
      <c r="D97" s="4">
        <v>28</v>
      </c>
      <c r="E97" s="4">
        <v>4</v>
      </c>
      <c r="F97" s="4">
        <v>5</v>
      </c>
      <c r="G97" s="4">
        <v>9</v>
      </c>
      <c r="H97" s="4">
        <v>1</v>
      </c>
      <c r="I97" s="4">
        <v>1</v>
      </c>
      <c r="J97" s="4">
        <v>2</v>
      </c>
      <c r="K97" s="4">
        <v>1</v>
      </c>
      <c r="L97" s="4">
        <v>1</v>
      </c>
      <c r="M97" s="4">
        <v>2</v>
      </c>
      <c r="N97" s="4">
        <v>0</v>
      </c>
      <c r="O97" s="4">
        <v>1</v>
      </c>
      <c r="P97" s="4">
        <v>1</v>
      </c>
      <c r="Q97" s="4">
        <v>0</v>
      </c>
      <c r="R97" s="4">
        <v>0</v>
      </c>
      <c r="S97" s="4">
        <v>0</v>
      </c>
      <c r="T97" s="11">
        <f t="shared" si="28"/>
        <v>10</v>
      </c>
      <c r="U97" s="11">
        <f t="shared" si="29"/>
        <v>32</v>
      </c>
      <c r="V97" s="11">
        <f t="shared" si="30"/>
        <v>42</v>
      </c>
    </row>
    <row r="98" spans="1:22" ht="22.5" customHeight="1" x14ac:dyDescent="0.55000000000000004">
      <c r="A98" s="4" t="s">
        <v>99</v>
      </c>
      <c r="B98" s="4">
        <v>9</v>
      </c>
      <c r="C98" s="4">
        <v>14</v>
      </c>
      <c r="D98" s="4">
        <v>23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2</v>
      </c>
      <c r="P98" s="4">
        <v>2</v>
      </c>
      <c r="Q98" s="4">
        <v>1</v>
      </c>
      <c r="R98" s="4">
        <v>2</v>
      </c>
      <c r="S98" s="4">
        <v>3</v>
      </c>
      <c r="T98" s="11">
        <f t="shared" si="28"/>
        <v>10</v>
      </c>
      <c r="U98" s="11">
        <f t="shared" si="29"/>
        <v>18</v>
      </c>
      <c r="V98" s="11">
        <f t="shared" si="30"/>
        <v>28</v>
      </c>
    </row>
    <row r="99" spans="1:22" ht="22.5" customHeight="1" x14ac:dyDescent="0.55000000000000004">
      <c r="A99" s="4" t="s">
        <v>100</v>
      </c>
      <c r="B99" s="4">
        <v>3</v>
      </c>
      <c r="C99" s="4">
        <v>21</v>
      </c>
      <c r="D99" s="4">
        <v>24</v>
      </c>
      <c r="E99" s="4">
        <v>0</v>
      </c>
      <c r="F99" s="4">
        <v>1</v>
      </c>
      <c r="G99" s="4">
        <v>1</v>
      </c>
      <c r="H99" s="4">
        <v>0</v>
      </c>
      <c r="I99" s="4">
        <v>1</v>
      </c>
      <c r="J99" s="4">
        <v>1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1</v>
      </c>
      <c r="R99" s="4">
        <v>1</v>
      </c>
      <c r="S99" s="4">
        <v>2</v>
      </c>
      <c r="T99" s="11">
        <f t="shared" si="28"/>
        <v>4</v>
      </c>
      <c r="U99" s="11">
        <f t="shared" si="29"/>
        <v>24</v>
      </c>
      <c r="V99" s="11">
        <f t="shared" si="30"/>
        <v>28</v>
      </c>
    </row>
    <row r="100" spans="1:22" ht="22.5" customHeight="1" x14ac:dyDescent="0.55000000000000004">
      <c r="A100" s="4" t="s">
        <v>101</v>
      </c>
      <c r="B100" s="4">
        <v>10</v>
      </c>
      <c r="C100" s="4">
        <v>9</v>
      </c>
      <c r="D100" s="4">
        <v>19</v>
      </c>
      <c r="E100" s="4">
        <v>1</v>
      </c>
      <c r="F100" s="4">
        <v>2</v>
      </c>
      <c r="G100" s="4">
        <v>3</v>
      </c>
      <c r="H100" s="4">
        <v>0</v>
      </c>
      <c r="I100" s="4">
        <v>0</v>
      </c>
      <c r="J100" s="4">
        <v>0</v>
      </c>
      <c r="K100" s="4">
        <v>0</v>
      </c>
      <c r="L100" s="4">
        <v>2</v>
      </c>
      <c r="M100" s="4">
        <v>2</v>
      </c>
      <c r="N100" s="4">
        <v>0</v>
      </c>
      <c r="O100" s="4">
        <v>1</v>
      </c>
      <c r="P100" s="4">
        <v>1</v>
      </c>
      <c r="Q100" s="4">
        <v>0</v>
      </c>
      <c r="R100" s="4">
        <v>0</v>
      </c>
      <c r="S100" s="4">
        <v>0</v>
      </c>
      <c r="T100" s="11">
        <f t="shared" si="28"/>
        <v>11</v>
      </c>
      <c r="U100" s="11">
        <f t="shared" si="29"/>
        <v>14</v>
      </c>
      <c r="V100" s="11">
        <f t="shared" si="30"/>
        <v>25</v>
      </c>
    </row>
    <row r="101" spans="1:22" ht="22.5" customHeight="1" x14ac:dyDescent="0.55000000000000004">
      <c r="A101" s="4" t="s">
        <v>102</v>
      </c>
      <c r="B101" s="4">
        <v>6</v>
      </c>
      <c r="C101" s="4">
        <v>11</v>
      </c>
      <c r="D101" s="4">
        <v>17</v>
      </c>
      <c r="E101" s="4">
        <v>0</v>
      </c>
      <c r="F101" s="4">
        <v>1</v>
      </c>
      <c r="G101" s="4">
        <v>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11">
        <f t="shared" si="28"/>
        <v>6</v>
      </c>
      <c r="U101" s="11">
        <f t="shared" si="29"/>
        <v>12</v>
      </c>
      <c r="V101" s="11">
        <f t="shared" si="30"/>
        <v>18</v>
      </c>
    </row>
    <row r="102" spans="1:22" ht="22.5" customHeight="1" x14ac:dyDescent="0.55000000000000004">
      <c r="A102" s="4" t="s">
        <v>103</v>
      </c>
      <c r="B102" s="4">
        <v>2</v>
      </c>
      <c r="C102" s="4">
        <v>7</v>
      </c>
      <c r="D102" s="4">
        <v>9</v>
      </c>
      <c r="E102" s="4">
        <v>0</v>
      </c>
      <c r="F102" s="4">
        <v>1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11">
        <f t="shared" si="28"/>
        <v>2</v>
      </c>
      <c r="U102" s="11">
        <f t="shared" si="29"/>
        <v>9</v>
      </c>
      <c r="V102" s="11">
        <f t="shared" si="30"/>
        <v>11</v>
      </c>
    </row>
    <row r="103" spans="1:22" ht="22.5" customHeight="1" x14ac:dyDescent="0.55000000000000004">
      <c r="A103" s="4" t="s">
        <v>104</v>
      </c>
      <c r="B103" s="4">
        <v>5</v>
      </c>
      <c r="C103" s="4">
        <v>8</v>
      </c>
      <c r="D103" s="4">
        <v>13</v>
      </c>
      <c r="E103" s="4">
        <v>1</v>
      </c>
      <c r="F103" s="4">
        <v>3</v>
      </c>
      <c r="G103" s="4">
        <v>4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11">
        <f t="shared" si="28"/>
        <v>6</v>
      </c>
      <c r="U103" s="11">
        <f t="shared" si="29"/>
        <v>11</v>
      </c>
      <c r="V103" s="11">
        <f t="shared" si="30"/>
        <v>17</v>
      </c>
    </row>
    <row r="104" spans="1:22" ht="22.5" customHeight="1" x14ac:dyDescent="0.55000000000000004">
      <c r="A104" s="4" t="s">
        <v>105</v>
      </c>
      <c r="B104" s="4">
        <v>15</v>
      </c>
      <c r="C104" s="4">
        <v>15</v>
      </c>
      <c r="D104" s="4">
        <v>30</v>
      </c>
      <c r="E104" s="4">
        <v>1</v>
      </c>
      <c r="F104" s="4">
        <v>2</v>
      </c>
      <c r="G104" s="4">
        <v>3</v>
      </c>
      <c r="H104" s="4">
        <v>1</v>
      </c>
      <c r="I104" s="4">
        <v>1</v>
      </c>
      <c r="J104" s="4">
        <v>2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1</v>
      </c>
      <c r="S104" s="4">
        <v>1</v>
      </c>
      <c r="T104" s="11">
        <f t="shared" si="28"/>
        <v>17</v>
      </c>
      <c r="U104" s="11">
        <f t="shared" si="29"/>
        <v>19</v>
      </c>
      <c r="V104" s="11">
        <f t="shared" si="30"/>
        <v>36</v>
      </c>
    </row>
    <row r="105" spans="1:22" ht="22.5" customHeight="1" x14ac:dyDescent="0.55000000000000004">
      <c r="A105" s="5" t="s">
        <v>106</v>
      </c>
      <c r="B105" s="11">
        <v>75</v>
      </c>
      <c r="C105" s="11">
        <v>63</v>
      </c>
      <c r="D105" s="11">
        <v>138</v>
      </c>
      <c r="E105" s="11">
        <v>14</v>
      </c>
      <c r="F105" s="11">
        <v>16</v>
      </c>
      <c r="G105" s="11">
        <v>30</v>
      </c>
      <c r="H105" s="11">
        <v>9</v>
      </c>
      <c r="I105" s="11">
        <v>10</v>
      </c>
      <c r="J105" s="11">
        <v>19</v>
      </c>
      <c r="K105" s="11">
        <v>9</v>
      </c>
      <c r="L105" s="11">
        <v>11</v>
      </c>
      <c r="M105" s="11">
        <v>20</v>
      </c>
      <c r="N105" s="11">
        <v>13</v>
      </c>
      <c r="O105" s="11">
        <v>6</v>
      </c>
      <c r="P105" s="11">
        <v>19</v>
      </c>
      <c r="Q105" s="11">
        <v>1</v>
      </c>
      <c r="R105" s="11">
        <v>4</v>
      </c>
      <c r="S105" s="11">
        <v>5</v>
      </c>
      <c r="T105" s="11">
        <f t="shared" si="28"/>
        <v>121</v>
      </c>
      <c r="U105" s="11">
        <f t="shared" si="29"/>
        <v>110</v>
      </c>
      <c r="V105" s="11">
        <f t="shared" si="30"/>
        <v>231</v>
      </c>
    </row>
    <row r="106" spans="1:22" ht="22.5" customHeight="1" x14ac:dyDescent="0.55000000000000004">
      <c r="A106" s="5" t="s">
        <v>107</v>
      </c>
      <c r="B106" s="11">
        <v>100</v>
      </c>
      <c r="C106" s="11">
        <v>68</v>
      </c>
      <c r="D106" s="11">
        <v>168</v>
      </c>
      <c r="E106" s="11">
        <v>9</v>
      </c>
      <c r="F106" s="11">
        <v>8</v>
      </c>
      <c r="G106" s="11">
        <v>17</v>
      </c>
      <c r="H106" s="11">
        <v>14</v>
      </c>
      <c r="I106" s="11">
        <v>3</v>
      </c>
      <c r="J106" s="11">
        <v>17</v>
      </c>
      <c r="K106" s="11">
        <v>6</v>
      </c>
      <c r="L106" s="11">
        <v>2</v>
      </c>
      <c r="M106" s="11">
        <v>8</v>
      </c>
      <c r="N106" s="11">
        <v>2</v>
      </c>
      <c r="O106" s="11">
        <v>4</v>
      </c>
      <c r="P106" s="11">
        <v>6</v>
      </c>
      <c r="Q106" s="11">
        <v>7</v>
      </c>
      <c r="R106" s="11">
        <v>5</v>
      </c>
      <c r="S106" s="11">
        <v>12</v>
      </c>
      <c r="T106" s="11">
        <f t="shared" si="28"/>
        <v>138</v>
      </c>
      <c r="U106" s="11">
        <f t="shared" si="29"/>
        <v>90</v>
      </c>
      <c r="V106" s="11">
        <f t="shared" si="30"/>
        <v>228</v>
      </c>
    </row>
    <row r="107" spans="1:22" ht="22.5" customHeight="1" x14ac:dyDescent="0.55000000000000004">
      <c r="A107" s="5" t="s">
        <v>108</v>
      </c>
      <c r="B107" s="11">
        <v>29</v>
      </c>
      <c r="C107" s="11">
        <v>20</v>
      </c>
      <c r="D107" s="11">
        <v>49</v>
      </c>
      <c r="E107" s="11">
        <v>1</v>
      </c>
      <c r="F107" s="11">
        <v>1</v>
      </c>
      <c r="G107" s="11">
        <v>2</v>
      </c>
      <c r="H107" s="11">
        <v>0</v>
      </c>
      <c r="I107" s="11">
        <v>1</v>
      </c>
      <c r="J107" s="11">
        <v>1</v>
      </c>
      <c r="K107" s="11">
        <v>0</v>
      </c>
      <c r="L107" s="11">
        <v>0</v>
      </c>
      <c r="M107" s="11">
        <v>0</v>
      </c>
      <c r="N107" s="11">
        <v>1</v>
      </c>
      <c r="O107" s="11">
        <v>0</v>
      </c>
      <c r="P107" s="11">
        <v>1</v>
      </c>
      <c r="Q107" s="11">
        <v>1</v>
      </c>
      <c r="R107" s="11">
        <v>1</v>
      </c>
      <c r="S107" s="11">
        <v>2</v>
      </c>
      <c r="T107" s="11">
        <f t="shared" si="28"/>
        <v>32</v>
      </c>
      <c r="U107" s="11">
        <f t="shared" si="29"/>
        <v>23</v>
      </c>
      <c r="V107" s="11">
        <f t="shared" si="30"/>
        <v>55</v>
      </c>
    </row>
    <row r="108" spans="1:22" ht="22.5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f t="shared" si="28"/>
        <v>0</v>
      </c>
      <c r="U108" s="11">
        <f t="shared" si="29"/>
        <v>0</v>
      </c>
      <c r="V108" s="11">
        <f t="shared" si="30"/>
        <v>0</v>
      </c>
    </row>
    <row r="109" spans="1:22" ht="22.5" customHeight="1" x14ac:dyDescent="0.55000000000000004">
      <c r="A109" s="11" t="s">
        <v>2</v>
      </c>
      <c r="B109" s="11">
        <f t="shared" ref="B109:S109" si="31">SUM(B3:B108)</f>
        <v>35242</v>
      </c>
      <c r="C109" s="11">
        <f t="shared" si="31"/>
        <v>35848</v>
      </c>
      <c r="D109" s="11">
        <f t="shared" si="31"/>
        <v>71090</v>
      </c>
      <c r="E109" s="11">
        <f t="shared" si="31"/>
        <v>4322</v>
      </c>
      <c r="F109" s="11">
        <f t="shared" si="31"/>
        <v>4168</v>
      </c>
      <c r="G109" s="11">
        <f t="shared" si="31"/>
        <v>8490</v>
      </c>
      <c r="H109" s="11">
        <f t="shared" si="31"/>
        <v>1238</v>
      </c>
      <c r="I109" s="11">
        <f t="shared" si="31"/>
        <v>1254</v>
      </c>
      <c r="J109" s="11">
        <f t="shared" si="31"/>
        <v>2492</v>
      </c>
      <c r="K109" s="11">
        <f t="shared" si="31"/>
        <v>1102</v>
      </c>
      <c r="L109" s="11">
        <f t="shared" si="31"/>
        <v>1101</v>
      </c>
      <c r="M109" s="11">
        <f t="shared" si="31"/>
        <v>2203</v>
      </c>
      <c r="N109" s="11">
        <f t="shared" si="31"/>
        <v>828</v>
      </c>
      <c r="O109" s="11">
        <f t="shared" si="31"/>
        <v>913</v>
      </c>
      <c r="P109" s="11">
        <f t="shared" si="31"/>
        <v>1741</v>
      </c>
      <c r="Q109" s="11">
        <f t="shared" si="31"/>
        <v>704</v>
      </c>
      <c r="R109" s="11">
        <f t="shared" si="31"/>
        <v>780</v>
      </c>
      <c r="S109" s="11">
        <f t="shared" si="31"/>
        <v>1484</v>
      </c>
      <c r="T109" s="11">
        <f t="shared" si="28"/>
        <v>43436</v>
      </c>
      <c r="U109" s="11">
        <f t="shared" si="29"/>
        <v>44064</v>
      </c>
      <c r="V109" s="11">
        <f t="shared" si="30"/>
        <v>87500</v>
      </c>
    </row>
  </sheetData>
  <sortState xmlns:xlrd2="http://schemas.microsoft.com/office/spreadsheetml/2017/richdata2" ref="A3:S105">
    <sortCondition ref="A3:A105"/>
  </sortState>
  <mergeCells count="7">
    <mergeCell ref="T1:V1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9"/>
  <sheetViews>
    <sheetView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AB8" sqref="AB8:AC8"/>
    </sheetView>
  </sheetViews>
  <sheetFormatPr defaultRowHeight="26.25" customHeight="1" x14ac:dyDescent="0.55000000000000004"/>
  <cols>
    <col min="1" max="1" width="25.375" style="1" customWidth="1"/>
    <col min="2" max="29" width="9" style="1"/>
    <col min="30" max="30" width="14.375" style="1" customWidth="1"/>
    <col min="31" max="33" width="10" style="1" customWidth="1"/>
    <col min="34" max="16384" width="9" style="1"/>
  </cols>
  <sheetData>
    <row r="1" spans="1:33" ht="26.25" customHeight="1" x14ac:dyDescent="0.55000000000000004">
      <c r="B1" s="37" t="s">
        <v>122</v>
      </c>
      <c r="C1" s="37"/>
      <c r="D1" s="37"/>
      <c r="E1" s="37" t="s">
        <v>123</v>
      </c>
      <c r="F1" s="37"/>
      <c r="G1" s="37"/>
      <c r="H1" s="37" t="s">
        <v>129</v>
      </c>
      <c r="I1" s="37"/>
      <c r="J1" s="37"/>
      <c r="K1" s="37" t="s">
        <v>127</v>
      </c>
      <c r="L1" s="37"/>
      <c r="M1" s="37"/>
      <c r="N1" s="37" t="s">
        <v>128</v>
      </c>
      <c r="O1" s="37"/>
      <c r="P1" s="37"/>
      <c r="Q1" s="37" t="s">
        <v>124</v>
      </c>
      <c r="R1" s="37"/>
      <c r="S1" s="37"/>
      <c r="T1" s="37" t="s">
        <v>125</v>
      </c>
      <c r="U1" s="37"/>
      <c r="V1" s="37"/>
      <c r="W1" s="37" t="s">
        <v>126</v>
      </c>
      <c r="X1" s="37"/>
      <c r="Y1" s="37"/>
      <c r="Z1" s="39" t="s">
        <v>144</v>
      </c>
      <c r="AA1" s="39"/>
      <c r="AB1" s="39"/>
    </row>
    <row r="2" spans="1:33" ht="26.25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2" t="s">
        <v>0</v>
      </c>
      <c r="L2" s="2" t="s">
        <v>1</v>
      </c>
      <c r="M2" s="2" t="s">
        <v>2</v>
      </c>
      <c r="N2" s="2" t="s">
        <v>0</v>
      </c>
      <c r="O2" s="2" t="s">
        <v>1</v>
      </c>
      <c r="P2" s="2" t="s">
        <v>2</v>
      </c>
      <c r="Q2" s="2" t="s">
        <v>0</v>
      </c>
      <c r="R2" s="2" t="s">
        <v>1</v>
      </c>
      <c r="S2" s="2" t="s">
        <v>2</v>
      </c>
      <c r="T2" s="2" t="s">
        <v>0</v>
      </c>
      <c r="U2" s="2" t="s">
        <v>1</v>
      </c>
      <c r="V2" s="2" t="s">
        <v>2</v>
      </c>
      <c r="W2" s="2" t="s">
        <v>0</v>
      </c>
      <c r="X2" s="2" t="s">
        <v>1</v>
      </c>
      <c r="Y2" s="2" t="s">
        <v>2</v>
      </c>
      <c r="Z2" s="8" t="s">
        <v>0</v>
      </c>
      <c r="AA2" s="8" t="s">
        <v>1</v>
      </c>
      <c r="AB2" s="8" t="s">
        <v>2</v>
      </c>
      <c r="AD2" s="16" t="s">
        <v>154</v>
      </c>
      <c r="AE2" s="18" t="s">
        <v>0</v>
      </c>
      <c r="AF2" s="18" t="s">
        <v>1</v>
      </c>
      <c r="AG2" s="18" t="s">
        <v>2</v>
      </c>
    </row>
    <row r="3" spans="1:33" ht="26.25" customHeight="1" x14ac:dyDescent="0.55000000000000004">
      <c r="A3" s="4" t="s">
        <v>4</v>
      </c>
      <c r="B3" s="4">
        <v>301</v>
      </c>
      <c r="C3" s="4">
        <v>307</v>
      </c>
      <c r="D3" s="4">
        <v>608</v>
      </c>
      <c r="E3" s="4">
        <v>51</v>
      </c>
      <c r="F3" s="4">
        <v>48</v>
      </c>
      <c r="G3" s="4">
        <v>99</v>
      </c>
      <c r="H3" s="4">
        <v>19</v>
      </c>
      <c r="I3" s="4">
        <v>23</v>
      </c>
      <c r="J3" s="4">
        <v>42</v>
      </c>
      <c r="K3" s="4">
        <v>13</v>
      </c>
      <c r="L3" s="4">
        <v>13</v>
      </c>
      <c r="M3" s="4">
        <v>26</v>
      </c>
      <c r="N3" s="4">
        <v>29</v>
      </c>
      <c r="O3" s="4">
        <v>23</v>
      </c>
      <c r="P3" s="4">
        <v>52</v>
      </c>
      <c r="Q3" s="4">
        <v>4</v>
      </c>
      <c r="R3" s="4">
        <v>5</v>
      </c>
      <c r="S3" s="4">
        <v>9</v>
      </c>
      <c r="T3" s="4">
        <v>10</v>
      </c>
      <c r="U3" s="4">
        <v>17</v>
      </c>
      <c r="V3" s="4">
        <v>27</v>
      </c>
      <c r="W3" s="4">
        <v>43</v>
      </c>
      <c r="X3" s="4">
        <v>44</v>
      </c>
      <c r="Y3" s="4">
        <v>87</v>
      </c>
      <c r="Z3" s="11">
        <f>B3+E3+H3+K3+N3+Q3+T3+W3</f>
        <v>470</v>
      </c>
      <c r="AA3" s="11">
        <f t="shared" ref="AA3:AB3" si="0">C3+F3+I3+L3+O3+R3+U3+X3</f>
        <v>480</v>
      </c>
      <c r="AB3" s="11">
        <f t="shared" si="0"/>
        <v>950</v>
      </c>
      <c r="AD3" s="5" t="s">
        <v>155</v>
      </c>
      <c r="AE3" s="5">
        <f>SUM(Z3)</f>
        <v>470</v>
      </c>
      <c r="AF3" s="5">
        <f t="shared" ref="AF3:AG3" si="1">SUM(AA3)</f>
        <v>480</v>
      </c>
      <c r="AG3" s="5">
        <f t="shared" si="1"/>
        <v>950</v>
      </c>
    </row>
    <row r="4" spans="1:33" ht="26.25" customHeight="1" x14ac:dyDescent="0.55000000000000004">
      <c r="A4" s="4" t="s">
        <v>5</v>
      </c>
      <c r="B4" s="4">
        <v>347</v>
      </c>
      <c r="C4" s="4">
        <v>326</v>
      </c>
      <c r="D4" s="4">
        <v>673</v>
      </c>
      <c r="E4" s="4">
        <v>69</v>
      </c>
      <c r="F4" s="4">
        <v>60</v>
      </c>
      <c r="G4" s="4">
        <v>129</v>
      </c>
      <c r="H4" s="4">
        <v>13</v>
      </c>
      <c r="I4" s="4">
        <v>15</v>
      </c>
      <c r="J4" s="4">
        <v>28</v>
      </c>
      <c r="K4" s="4">
        <v>17</v>
      </c>
      <c r="L4" s="4">
        <v>19</v>
      </c>
      <c r="M4" s="4">
        <v>36</v>
      </c>
      <c r="N4" s="4">
        <v>28</v>
      </c>
      <c r="O4" s="4">
        <v>31</v>
      </c>
      <c r="P4" s="4">
        <v>59</v>
      </c>
      <c r="Q4" s="4">
        <v>0</v>
      </c>
      <c r="R4" s="4">
        <v>8</v>
      </c>
      <c r="S4" s="4">
        <v>8</v>
      </c>
      <c r="T4" s="4">
        <v>23</v>
      </c>
      <c r="U4" s="4">
        <v>21</v>
      </c>
      <c r="V4" s="4">
        <v>44</v>
      </c>
      <c r="W4" s="4">
        <v>52</v>
      </c>
      <c r="X4" s="4">
        <v>44</v>
      </c>
      <c r="Y4" s="4">
        <v>96</v>
      </c>
      <c r="Z4" s="11">
        <f t="shared" ref="Z4:Z67" si="2">B4+E4+H4+K4+N4+Q4+T4+W4</f>
        <v>549</v>
      </c>
      <c r="AA4" s="11">
        <f t="shared" ref="AA4:AA67" si="3">C4+F4+I4+L4+O4+R4+U4+X4</f>
        <v>524</v>
      </c>
      <c r="AB4" s="11">
        <f t="shared" ref="AB4:AB67" si="4">D4+G4+J4+M4+P4+S4+V4+Y4</f>
        <v>1073</v>
      </c>
      <c r="AD4" s="5" t="s">
        <v>156</v>
      </c>
      <c r="AE4" s="5">
        <f>SUM(Z3:Z4)</f>
        <v>1019</v>
      </c>
      <c r="AF4" s="5">
        <f t="shared" ref="AF4:AG4" si="5">SUM(AA3:AA4)</f>
        <v>1004</v>
      </c>
      <c r="AG4" s="5">
        <f t="shared" si="5"/>
        <v>2023</v>
      </c>
    </row>
    <row r="5" spans="1:33" ht="26.25" customHeight="1" x14ac:dyDescent="0.55000000000000004">
      <c r="A5" s="4" t="s">
        <v>6</v>
      </c>
      <c r="B5" s="4">
        <v>305</v>
      </c>
      <c r="C5" s="4">
        <v>301</v>
      </c>
      <c r="D5" s="4">
        <v>606</v>
      </c>
      <c r="E5" s="4">
        <v>55</v>
      </c>
      <c r="F5" s="4">
        <v>62</v>
      </c>
      <c r="G5" s="4">
        <v>117</v>
      </c>
      <c r="H5" s="4">
        <v>20</v>
      </c>
      <c r="I5" s="4">
        <v>19</v>
      </c>
      <c r="J5" s="4">
        <v>39</v>
      </c>
      <c r="K5" s="4">
        <v>27</v>
      </c>
      <c r="L5" s="4">
        <v>18</v>
      </c>
      <c r="M5" s="4">
        <v>45</v>
      </c>
      <c r="N5" s="4">
        <v>31</v>
      </c>
      <c r="O5" s="4">
        <v>23</v>
      </c>
      <c r="P5" s="4">
        <v>54</v>
      </c>
      <c r="Q5" s="4">
        <v>8</v>
      </c>
      <c r="R5" s="4">
        <v>5</v>
      </c>
      <c r="S5" s="4">
        <v>13</v>
      </c>
      <c r="T5" s="4">
        <v>17</v>
      </c>
      <c r="U5" s="4">
        <v>14</v>
      </c>
      <c r="V5" s="4">
        <v>31</v>
      </c>
      <c r="W5" s="4">
        <v>51</v>
      </c>
      <c r="X5" s="4">
        <v>40</v>
      </c>
      <c r="Y5" s="4">
        <v>91</v>
      </c>
      <c r="Z5" s="11">
        <f t="shared" si="2"/>
        <v>514</v>
      </c>
      <c r="AA5" s="11">
        <f t="shared" si="3"/>
        <v>482</v>
      </c>
      <c r="AB5" s="11">
        <f t="shared" si="4"/>
        <v>996</v>
      </c>
      <c r="AD5" s="5" t="s">
        <v>157</v>
      </c>
      <c r="AE5" s="5">
        <f>SUM(Z3:Z5)</f>
        <v>1533</v>
      </c>
      <c r="AF5" s="5">
        <f t="shared" ref="AF5:AG5" si="6">SUM(AA3:AA5)</f>
        <v>1486</v>
      </c>
      <c r="AG5" s="5">
        <f t="shared" si="6"/>
        <v>3019</v>
      </c>
    </row>
    <row r="6" spans="1:33" ht="26.25" customHeight="1" x14ac:dyDescent="0.55000000000000004">
      <c r="A6" s="4" t="s">
        <v>7</v>
      </c>
      <c r="B6" s="4">
        <v>349</v>
      </c>
      <c r="C6" s="4">
        <v>316</v>
      </c>
      <c r="D6" s="4">
        <v>665</v>
      </c>
      <c r="E6" s="4">
        <v>71</v>
      </c>
      <c r="F6" s="4">
        <v>73</v>
      </c>
      <c r="G6" s="4">
        <v>144</v>
      </c>
      <c r="H6" s="4">
        <v>19</v>
      </c>
      <c r="I6" s="4">
        <v>24</v>
      </c>
      <c r="J6" s="4">
        <v>43</v>
      </c>
      <c r="K6" s="4">
        <v>34</v>
      </c>
      <c r="L6" s="4">
        <v>50</v>
      </c>
      <c r="M6" s="4">
        <v>84</v>
      </c>
      <c r="N6" s="4">
        <v>31</v>
      </c>
      <c r="O6" s="4">
        <v>41</v>
      </c>
      <c r="P6" s="4">
        <v>72</v>
      </c>
      <c r="Q6" s="4">
        <v>5</v>
      </c>
      <c r="R6" s="4">
        <v>4</v>
      </c>
      <c r="S6" s="4">
        <v>9</v>
      </c>
      <c r="T6" s="4">
        <v>13</v>
      </c>
      <c r="U6" s="4">
        <v>12</v>
      </c>
      <c r="V6" s="4">
        <v>25</v>
      </c>
      <c r="W6" s="4">
        <v>35</v>
      </c>
      <c r="X6" s="4">
        <v>40</v>
      </c>
      <c r="Y6" s="4">
        <v>75</v>
      </c>
      <c r="Z6" s="11">
        <f t="shared" si="2"/>
        <v>557</v>
      </c>
      <c r="AA6" s="11">
        <f t="shared" si="3"/>
        <v>560</v>
      </c>
      <c r="AB6" s="11">
        <f t="shared" si="4"/>
        <v>1117</v>
      </c>
      <c r="AD6" s="5" t="s">
        <v>158</v>
      </c>
      <c r="AE6" s="5">
        <f>SUM(Z3:Z8)</f>
        <v>3175</v>
      </c>
      <c r="AF6" s="5">
        <f t="shared" ref="AF6:AG6" si="7">SUM(AA3:AA8)</f>
        <v>2992</v>
      </c>
      <c r="AG6" s="5">
        <f t="shared" si="7"/>
        <v>6167</v>
      </c>
    </row>
    <row r="7" spans="1:33" ht="26.25" customHeight="1" x14ac:dyDescent="0.55000000000000004">
      <c r="A7" s="4" t="s">
        <v>8</v>
      </c>
      <c r="B7" s="4">
        <v>336</v>
      </c>
      <c r="C7" s="4">
        <v>286</v>
      </c>
      <c r="D7" s="4">
        <v>622</v>
      </c>
      <c r="E7" s="4">
        <v>69</v>
      </c>
      <c r="F7" s="4">
        <v>66</v>
      </c>
      <c r="G7" s="4">
        <v>135</v>
      </c>
      <c r="H7" s="4">
        <v>20</v>
      </c>
      <c r="I7" s="4">
        <v>24</v>
      </c>
      <c r="J7" s="4">
        <v>44</v>
      </c>
      <c r="K7" s="4">
        <v>60</v>
      </c>
      <c r="L7" s="4">
        <v>45</v>
      </c>
      <c r="M7" s="4">
        <v>105</v>
      </c>
      <c r="N7" s="4">
        <v>29</v>
      </c>
      <c r="O7" s="4">
        <v>21</v>
      </c>
      <c r="P7" s="4">
        <v>50</v>
      </c>
      <c r="Q7" s="4">
        <v>1</v>
      </c>
      <c r="R7" s="4">
        <v>8</v>
      </c>
      <c r="S7" s="4">
        <v>9</v>
      </c>
      <c r="T7" s="4">
        <v>13</v>
      </c>
      <c r="U7" s="4">
        <v>16</v>
      </c>
      <c r="V7" s="4">
        <v>29</v>
      </c>
      <c r="W7" s="4">
        <v>39</v>
      </c>
      <c r="X7" s="4">
        <v>41</v>
      </c>
      <c r="Y7" s="4">
        <v>80</v>
      </c>
      <c r="Z7" s="11">
        <f t="shared" si="2"/>
        <v>567</v>
      </c>
      <c r="AA7" s="11">
        <f t="shared" si="3"/>
        <v>507</v>
      </c>
      <c r="AB7" s="11">
        <f t="shared" si="4"/>
        <v>1074</v>
      </c>
      <c r="AD7" s="17">
        <v>1</v>
      </c>
      <c r="AE7" s="5">
        <f>SUM(Z4)</f>
        <v>549</v>
      </c>
      <c r="AF7" s="5">
        <f t="shared" ref="AF7:AG7" si="8">SUM(AA4)</f>
        <v>524</v>
      </c>
      <c r="AG7" s="5">
        <f t="shared" si="8"/>
        <v>1073</v>
      </c>
    </row>
    <row r="8" spans="1:33" ht="26.25" customHeight="1" x14ac:dyDescent="0.55000000000000004">
      <c r="A8" s="4" t="s">
        <v>9</v>
      </c>
      <c r="B8" s="4">
        <v>296</v>
      </c>
      <c r="C8" s="4">
        <v>242</v>
      </c>
      <c r="D8" s="4">
        <v>538</v>
      </c>
      <c r="E8" s="4">
        <v>62</v>
      </c>
      <c r="F8" s="4">
        <v>54</v>
      </c>
      <c r="G8" s="4">
        <v>116</v>
      </c>
      <c r="H8" s="4">
        <v>13</v>
      </c>
      <c r="I8" s="4">
        <v>18</v>
      </c>
      <c r="J8" s="4">
        <v>31</v>
      </c>
      <c r="K8" s="4">
        <v>56</v>
      </c>
      <c r="L8" s="4">
        <v>48</v>
      </c>
      <c r="M8" s="4">
        <v>104</v>
      </c>
      <c r="N8" s="4">
        <v>32</v>
      </c>
      <c r="O8" s="4">
        <v>27</v>
      </c>
      <c r="P8" s="4">
        <v>59</v>
      </c>
      <c r="Q8" s="4">
        <v>3</v>
      </c>
      <c r="R8" s="4">
        <v>6</v>
      </c>
      <c r="S8" s="4">
        <v>9</v>
      </c>
      <c r="T8" s="4">
        <v>10</v>
      </c>
      <c r="U8" s="4">
        <v>13</v>
      </c>
      <c r="V8" s="4">
        <v>23</v>
      </c>
      <c r="W8" s="4">
        <v>46</v>
      </c>
      <c r="X8" s="4">
        <v>31</v>
      </c>
      <c r="Y8" s="4">
        <v>77</v>
      </c>
      <c r="Z8" s="11">
        <f t="shared" si="2"/>
        <v>518</v>
      </c>
      <c r="AA8" s="11">
        <f t="shared" si="3"/>
        <v>439</v>
      </c>
      <c r="AB8" s="11">
        <f t="shared" si="4"/>
        <v>957</v>
      </c>
      <c r="AD8" s="17">
        <v>2</v>
      </c>
      <c r="AE8" s="5">
        <f>SUM(Z5)</f>
        <v>514</v>
      </c>
      <c r="AF8" s="5">
        <f t="shared" ref="AF8:AG8" si="9">SUM(AA5)</f>
        <v>482</v>
      </c>
      <c r="AG8" s="5">
        <f t="shared" si="9"/>
        <v>996</v>
      </c>
    </row>
    <row r="9" spans="1:33" ht="26.25" customHeight="1" x14ac:dyDescent="0.55000000000000004">
      <c r="A9" s="4" t="s">
        <v>10</v>
      </c>
      <c r="B9" s="4">
        <v>292</v>
      </c>
      <c r="C9" s="4">
        <v>263</v>
      </c>
      <c r="D9" s="4">
        <v>555</v>
      </c>
      <c r="E9" s="4">
        <v>66</v>
      </c>
      <c r="F9" s="4">
        <v>65</v>
      </c>
      <c r="G9" s="4">
        <v>131</v>
      </c>
      <c r="H9" s="4">
        <v>10</v>
      </c>
      <c r="I9" s="4">
        <v>16</v>
      </c>
      <c r="J9" s="4">
        <v>26</v>
      </c>
      <c r="K9" s="4">
        <v>69</v>
      </c>
      <c r="L9" s="4">
        <v>60</v>
      </c>
      <c r="M9" s="4">
        <v>129</v>
      </c>
      <c r="N9" s="4">
        <v>28</v>
      </c>
      <c r="O9" s="4">
        <v>15</v>
      </c>
      <c r="P9" s="4">
        <v>43</v>
      </c>
      <c r="Q9" s="4">
        <v>4</v>
      </c>
      <c r="R9" s="4">
        <v>3</v>
      </c>
      <c r="S9" s="4">
        <v>7</v>
      </c>
      <c r="T9" s="4">
        <v>8</v>
      </c>
      <c r="U9" s="4">
        <v>18</v>
      </c>
      <c r="V9" s="4">
        <v>26</v>
      </c>
      <c r="W9" s="4">
        <v>50</v>
      </c>
      <c r="X9" s="4">
        <v>35</v>
      </c>
      <c r="Y9" s="4">
        <v>85</v>
      </c>
      <c r="Z9" s="11">
        <f t="shared" si="2"/>
        <v>527</v>
      </c>
      <c r="AA9" s="11">
        <f t="shared" si="3"/>
        <v>475</v>
      </c>
      <c r="AB9" s="11">
        <f t="shared" si="4"/>
        <v>1002</v>
      </c>
      <c r="AD9" s="5" t="s">
        <v>159</v>
      </c>
      <c r="AE9" s="5">
        <f>SUM(Z6:Z8)</f>
        <v>1642</v>
      </c>
      <c r="AF9" s="5">
        <f t="shared" ref="AF9:AG9" si="10">SUM(AA6:AA8)</f>
        <v>1506</v>
      </c>
      <c r="AG9" s="5">
        <f t="shared" si="10"/>
        <v>3148</v>
      </c>
    </row>
    <row r="10" spans="1:33" ht="26.25" customHeight="1" x14ac:dyDescent="0.55000000000000004">
      <c r="A10" s="4" t="s">
        <v>11</v>
      </c>
      <c r="B10" s="4">
        <v>284</v>
      </c>
      <c r="C10" s="4">
        <v>286</v>
      </c>
      <c r="D10" s="4">
        <v>570</v>
      </c>
      <c r="E10" s="4">
        <v>73</v>
      </c>
      <c r="F10" s="4">
        <v>64</v>
      </c>
      <c r="G10" s="4">
        <v>137</v>
      </c>
      <c r="H10" s="4">
        <v>22</v>
      </c>
      <c r="I10" s="4">
        <v>16</v>
      </c>
      <c r="J10" s="4">
        <v>38</v>
      </c>
      <c r="K10" s="4">
        <v>68</v>
      </c>
      <c r="L10" s="4">
        <v>68</v>
      </c>
      <c r="M10" s="4">
        <v>136</v>
      </c>
      <c r="N10" s="4">
        <v>39</v>
      </c>
      <c r="O10" s="4">
        <v>34</v>
      </c>
      <c r="P10" s="4">
        <v>73</v>
      </c>
      <c r="Q10" s="4">
        <v>5</v>
      </c>
      <c r="R10" s="4">
        <v>8</v>
      </c>
      <c r="S10" s="4">
        <v>13</v>
      </c>
      <c r="T10" s="4">
        <v>9</v>
      </c>
      <c r="U10" s="4">
        <v>18</v>
      </c>
      <c r="V10" s="4">
        <v>27</v>
      </c>
      <c r="W10" s="4">
        <v>41</v>
      </c>
      <c r="X10" s="4">
        <v>41</v>
      </c>
      <c r="Y10" s="4">
        <v>82</v>
      </c>
      <c r="Z10" s="11">
        <f t="shared" si="2"/>
        <v>541</v>
      </c>
      <c r="AA10" s="11">
        <f t="shared" si="3"/>
        <v>535</v>
      </c>
      <c r="AB10" s="11">
        <f t="shared" si="4"/>
        <v>1076</v>
      </c>
      <c r="AD10" s="5" t="s">
        <v>160</v>
      </c>
      <c r="AE10" s="5">
        <f>SUM(Z9:Z15)</f>
        <v>3753</v>
      </c>
      <c r="AF10" s="5">
        <f t="shared" ref="AF10:AG10" si="11">SUM(AA9:AA15)</f>
        <v>3528</v>
      </c>
      <c r="AG10" s="5">
        <f t="shared" si="11"/>
        <v>7281</v>
      </c>
    </row>
    <row r="11" spans="1:33" ht="26.25" customHeight="1" x14ac:dyDescent="0.55000000000000004">
      <c r="A11" s="4" t="s">
        <v>12</v>
      </c>
      <c r="B11" s="4">
        <v>284</v>
      </c>
      <c r="C11" s="4">
        <v>297</v>
      </c>
      <c r="D11" s="4">
        <v>581</v>
      </c>
      <c r="E11" s="4">
        <v>73</v>
      </c>
      <c r="F11" s="4">
        <v>49</v>
      </c>
      <c r="G11" s="4">
        <v>122</v>
      </c>
      <c r="H11" s="4">
        <v>14</v>
      </c>
      <c r="I11" s="4">
        <v>21</v>
      </c>
      <c r="J11" s="4">
        <v>35</v>
      </c>
      <c r="K11" s="4">
        <v>68</v>
      </c>
      <c r="L11" s="4">
        <v>61</v>
      </c>
      <c r="M11" s="4">
        <v>129</v>
      </c>
      <c r="N11" s="4">
        <v>29</v>
      </c>
      <c r="O11" s="4">
        <v>36</v>
      </c>
      <c r="P11" s="4">
        <v>65</v>
      </c>
      <c r="Q11" s="4">
        <v>6</v>
      </c>
      <c r="R11" s="4">
        <v>7</v>
      </c>
      <c r="S11" s="4">
        <v>13</v>
      </c>
      <c r="T11" s="4">
        <v>14</v>
      </c>
      <c r="U11" s="4">
        <v>12</v>
      </c>
      <c r="V11" s="4">
        <v>26</v>
      </c>
      <c r="W11" s="4">
        <v>48</v>
      </c>
      <c r="X11" s="4">
        <v>50</v>
      </c>
      <c r="Y11" s="4">
        <v>98</v>
      </c>
      <c r="Z11" s="11">
        <f t="shared" si="2"/>
        <v>536</v>
      </c>
      <c r="AA11" s="11">
        <f t="shared" si="3"/>
        <v>533</v>
      </c>
      <c r="AB11" s="11">
        <f t="shared" si="4"/>
        <v>1069</v>
      </c>
      <c r="AD11" s="5" t="s">
        <v>161</v>
      </c>
      <c r="AE11" s="5">
        <f>SUM(Z9:Z21)</f>
        <v>6925</v>
      </c>
      <c r="AF11" s="5">
        <f t="shared" ref="AF11:AG11" si="12">SUM(AA9:AA21)</f>
        <v>6604</v>
      </c>
      <c r="AG11" s="5">
        <f t="shared" si="12"/>
        <v>13529</v>
      </c>
    </row>
    <row r="12" spans="1:33" ht="26.25" customHeight="1" x14ac:dyDescent="0.55000000000000004">
      <c r="A12" s="4" t="s">
        <v>13</v>
      </c>
      <c r="B12" s="4">
        <v>281</v>
      </c>
      <c r="C12" s="4">
        <v>264</v>
      </c>
      <c r="D12" s="4">
        <v>545</v>
      </c>
      <c r="E12" s="4">
        <v>78</v>
      </c>
      <c r="F12" s="4">
        <v>55</v>
      </c>
      <c r="G12" s="4">
        <v>133</v>
      </c>
      <c r="H12" s="4">
        <v>20</v>
      </c>
      <c r="I12" s="4">
        <v>22</v>
      </c>
      <c r="J12" s="4">
        <v>42</v>
      </c>
      <c r="K12" s="4">
        <v>61</v>
      </c>
      <c r="L12" s="4">
        <v>56</v>
      </c>
      <c r="M12" s="4">
        <v>117</v>
      </c>
      <c r="N12" s="4">
        <v>37</v>
      </c>
      <c r="O12" s="4">
        <v>22</v>
      </c>
      <c r="P12" s="4">
        <v>59</v>
      </c>
      <c r="Q12" s="4">
        <v>7</v>
      </c>
      <c r="R12" s="4">
        <v>7</v>
      </c>
      <c r="S12" s="4">
        <v>14</v>
      </c>
      <c r="T12" s="4">
        <v>12</v>
      </c>
      <c r="U12" s="4">
        <v>22</v>
      </c>
      <c r="V12" s="4">
        <v>34</v>
      </c>
      <c r="W12" s="4">
        <v>41</v>
      </c>
      <c r="X12" s="4">
        <v>36</v>
      </c>
      <c r="Y12" s="4">
        <v>77</v>
      </c>
      <c r="Z12" s="11">
        <f t="shared" si="2"/>
        <v>537</v>
      </c>
      <c r="AA12" s="11">
        <f t="shared" si="3"/>
        <v>484</v>
      </c>
      <c r="AB12" s="11">
        <f t="shared" si="4"/>
        <v>1021</v>
      </c>
      <c r="AD12" s="5" t="s">
        <v>162</v>
      </c>
      <c r="AE12" s="5">
        <f>SUM(Z13:Z22)</f>
        <v>5396</v>
      </c>
      <c r="AF12" s="5">
        <f t="shared" ref="AF12:AG12" si="13">SUM(AA13:AA22)</f>
        <v>5164</v>
      </c>
      <c r="AG12" s="5">
        <f t="shared" si="13"/>
        <v>10560</v>
      </c>
    </row>
    <row r="13" spans="1:33" ht="26.25" customHeight="1" x14ac:dyDescent="0.55000000000000004">
      <c r="A13" s="4" t="s">
        <v>14</v>
      </c>
      <c r="B13" s="4">
        <v>318</v>
      </c>
      <c r="C13" s="4">
        <v>278</v>
      </c>
      <c r="D13" s="4">
        <v>596</v>
      </c>
      <c r="E13" s="4">
        <v>60</v>
      </c>
      <c r="F13" s="4">
        <v>67</v>
      </c>
      <c r="G13" s="4">
        <v>127</v>
      </c>
      <c r="H13" s="4">
        <v>17</v>
      </c>
      <c r="I13" s="4">
        <v>24</v>
      </c>
      <c r="J13" s="4">
        <v>41</v>
      </c>
      <c r="K13" s="4">
        <v>48</v>
      </c>
      <c r="L13" s="4">
        <v>46</v>
      </c>
      <c r="M13" s="4">
        <v>94</v>
      </c>
      <c r="N13" s="4">
        <v>30</v>
      </c>
      <c r="O13" s="4">
        <v>35</v>
      </c>
      <c r="P13" s="4">
        <v>65</v>
      </c>
      <c r="Q13" s="4">
        <v>9</v>
      </c>
      <c r="R13" s="4">
        <v>4</v>
      </c>
      <c r="S13" s="4">
        <v>13</v>
      </c>
      <c r="T13" s="4">
        <v>12</v>
      </c>
      <c r="U13" s="4">
        <v>13</v>
      </c>
      <c r="V13" s="4">
        <v>25</v>
      </c>
      <c r="W13" s="4">
        <v>46</v>
      </c>
      <c r="X13" s="4">
        <v>46</v>
      </c>
      <c r="Y13" s="4">
        <v>92</v>
      </c>
      <c r="Z13" s="11">
        <f t="shared" si="2"/>
        <v>540</v>
      </c>
      <c r="AA13" s="11">
        <f t="shared" si="3"/>
        <v>513</v>
      </c>
      <c r="AB13" s="11">
        <f t="shared" si="4"/>
        <v>1053</v>
      </c>
      <c r="AD13" s="5" t="s">
        <v>163</v>
      </c>
      <c r="AE13" s="5">
        <f>SUM(Z13:Z27)</f>
        <v>8338</v>
      </c>
      <c r="AF13" s="5">
        <f t="shared" ref="AF13:AG13" si="14">SUM(AA13:AA27)</f>
        <v>8030</v>
      </c>
      <c r="AG13" s="5">
        <f t="shared" si="14"/>
        <v>16368</v>
      </c>
    </row>
    <row r="14" spans="1:33" ht="26.25" customHeight="1" x14ac:dyDescent="0.55000000000000004">
      <c r="A14" s="4" t="s">
        <v>15</v>
      </c>
      <c r="B14" s="4">
        <v>338</v>
      </c>
      <c r="C14" s="4">
        <v>293</v>
      </c>
      <c r="D14" s="4">
        <v>631</v>
      </c>
      <c r="E14" s="4">
        <v>61</v>
      </c>
      <c r="F14" s="4">
        <v>61</v>
      </c>
      <c r="G14" s="4">
        <v>122</v>
      </c>
      <c r="H14" s="4">
        <v>24</v>
      </c>
      <c r="I14" s="4">
        <v>13</v>
      </c>
      <c r="J14" s="4">
        <v>37</v>
      </c>
      <c r="K14" s="4">
        <v>45</v>
      </c>
      <c r="L14" s="4">
        <v>50</v>
      </c>
      <c r="M14" s="4">
        <v>95</v>
      </c>
      <c r="N14" s="4">
        <v>33</v>
      </c>
      <c r="O14" s="4">
        <v>37</v>
      </c>
      <c r="P14" s="4">
        <v>70</v>
      </c>
      <c r="Q14" s="4">
        <v>8</v>
      </c>
      <c r="R14" s="4">
        <v>7</v>
      </c>
      <c r="S14" s="4">
        <v>15</v>
      </c>
      <c r="T14" s="4">
        <v>13</v>
      </c>
      <c r="U14" s="4">
        <v>13</v>
      </c>
      <c r="V14" s="4">
        <v>26</v>
      </c>
      <c r="W14" s="4">
        <v>46</v>
      </c>
      <c r="X14" s="4">
        <v>48</v>
      </c>
      <c r="Y14" s="4">
        <v>94</v>
      </c>
      <c r="Z14" s="11">
        <f t="shared" si="2"/>
        <v>568</v>
      </c>
      <c r="AA14" s="11">
        <f t="shared" si="3"/>
        <v>522</v>
      </c>
      <c r="AB14" s="11">
        <f t="shared" si="4"/>
        <v>1090</v>
      </c>
      <c r="AD14" s="5" t="s">
        <v>164</v>
      </c>
      <c r="AE14" s="5">
        <f>SUM(Z15:Z27)</f>
        <v>7230</v>
      </c>
      <c r="AF14" s="5">
        <f t="shared" ref="AF14:AG14" si="15">SUM(AA15:AA27)</f>
        <v>6995</v>
      </c>
      <c r="AG14" s="5">
        <f t="shared" si="15"/>
        <v>14225</v>
      </c>
    </row>
    <row r="15" spans="1:33" ht="26.25" customHeight="1" x14ac:dyDescent="0.55000000000000004">
      <c r="A15" s="4" t="s">
        <v>16</v>
      </c>
      <c r="B15" s="4">
        <v>256</v>
      </c>
      <c r="C15" s="4">
        <v>241</v>
      </c>
      <c r="D15" s="4">
        <v>497</v>
      </c>
      <c r="E15" s="4">
        <v>71</v>
      </c>
      <c r="F15" s="4">
        <v>83</v>
      </c>
      <c r="G15" s="4">
        <v>154</v>
      </c>
      <c r="H15" s="4">
        <v>15</v>
      </c>
      <c r="I15" s="4">
        <v>11</v>
      </c>
      <c r="J15" s="4">
        <v>26</v>
      </c>
      <c r="K15" s="4">
        <v>50</v>
      </c>
      <c r="L15" s="4">
        <v>34</v>
      </c>
      <c r="M15" s="4">
        <v>84</v>
      </c>
      <c r="N15" s="4">
        <v>33</v>
      </c>
      <c r="O15" s="4">
        <v>31</v>
      </c>
      <c r="P15" s="4">
        <v>64</v>
      </c>
      <c r="Q15" s="4">
        <v>11</v>
      </c>
      <c r="R15" s="4">
        <v>6</v>
      </c>
      <c r="S15" s="4">
        <v>17</v>
      </c>
      <c r="T15" s="4">
        <v>16</v>
      </c>
      <c r="U15" s="4">
        <v>15</v>
      </c>
      <c r="V15" s="4">
        <v>31</v>
      </c>
      <c r="W15" s="4">
        <v>52</v>
      </c>
      <c r="X15" s="4">
        <v>45</v>
      </c>
      <c r="Y15" s="4">
        <v>97</v>
      </c>
      <c r="Z15" s="11">
        <f t="shared" si="2"/>
        <v>504</v>
      </c>
      <c r="AA15" s="11">
        <f t="shared" si="3"/>
        <v>466</v>
      </c>
      <c r="AB15" s="11">
        <f t="shared" si="4"/>
        <v>970</v>
      </c>
      <c r="AD15" s="5" t="s">
        <v>165</v>
      </c>
      <c r="AE15" s="5">
        <f>SUM(Z18:Z22)</f>
        <v>2772</v>
      </c>
      <c r="AF15" s="5">
        <f t="shared" ref="AF15:AG15" si="16">SUM(AA18:AA22)</f>
        <v>2690</v>
      </c>
      <c r="AG15" s="5">
        <f t="shared" si="16"/>
        <v>5462</v>
      </c>
    </row>
    <row r="16" spans="1:33" ht="26.25" customHeight="1" x14ac:dyDescent="0.55000000000000004">
      <c r="A16" s="4" t="s">
        <v>17</v>
      </c>
      <c r="B16" s="4">
        <v>295</v>
      </c>
      <c r="C16" s="4">
        <v>274</v>
      </c>
      <c r="D16" s="4">
        <v>569</v>
      </c>
      <c r="E16" s="4">
        <v>72</v>
      </c>
      <c r="F16" s="4">
        <v>59</v>
      </c>
      <c r="G16" s="4">
        <v>131</v>
      </c>
      <c r="H16" s="4">
        <v>18</v>
      </c>
      <c r="I16" s="4">
        <v>19</v>
      </c>
      <c r="J16" s="4">
        <v>37</v>
      </c>
      <c r="K16" s="4">
        <v>39</v>
      </c>
      <c r="L16" s="4">
        <v>29</v>
      </c>
      <c r="M16" s="4">
        <v>68</v>
      </c>
      <c r="N16" s="4">
        <v>26</v>
      </c>
      <c r="O16" s="4">
        <v>16</v>
      </c>
      <c r="P16" s="4">
        <v>42</v>
      </c>
      <c r="Q16" s="4">
        <v>8</v>
      </c>
      <c r="R16" s="4">
        <v>5</v>
      </c>
      <c r="S16" s="4">
        <v>13</v>
      </c>
      <c r="T16" s="4">
        <v>13</v>
      </c>
      <c r="U16" s="4">
        <v>22</v>
      </c>
      <c r="V16" s="4">
        <v>35</v>
      </c>
      <c r="W16" s="4">
        <v>64</v>
      </c>
      <c r="X16" s="4">
        <v>55</v>
      </c>
      <c r="Y16" s="4">
        <v>119</v>
      </c>
      <c r="Z16" s="11">
        <f t="shared" si="2"/>
        <v>535</v>
      </c>
      <c r="AA16" s="11">
        <f t="shared" si="3"/>
        <v>479</v>
      </c>
      <c r="AB16" s="11">
        <f t="shared" si="4"/>
        <v>1014</v>
      </c>
      <c r="AD16" s="5" t="s">
        <v>166</v>
      </c>
      <c r="AE16" s="5">
        <f>SUM(Z18:Z52)</f>
        <v>23118</v>
      </c>
      <c r="AF16" s="5">
        <f t="shared" ref="AF16:AG16" si="17">SUM(AA18:AA52)</f>
        <v>23700</v>
      </c>
      <c r="AG16" s="5">
        <f t="shared" si="17"/>
        <v>46818</v>
      </c>
    </row>
    <row r="17" spans="1:33" ht="26.25" customHeight="1" x14ac:dyDescent="0.55000000000000004">
      <c r="A17" s="4" t="s">
        <v>18</v>
      </c>
      <c r="B17" s="4">
        <v>267</v>
      </c>
      <c r="C17" s="4">
        <v>275</v>
      </c>
      <c r="D17" s="4">
        <v>542</v>
      </c>
      <c r="E17" s="4">
        <v>63</v>
      </c>
      <c r="F17" s="4">
        <v>65</v>
      </c>
      <c r="G17" s="4">
        <v>128</v>
      </c>
      <c r="H17" s="4">
        <v>10</v>
      </c>
      <c r="I17" s="4">
        <v>22</v>
      </c>
      <c r="J17" s="4">
        <v>32</v>
      </c>
      <c r="K17" s="4">
        <v>26</v>
      </c>
      <c r="L17" s="4">
        <v>30</v>
      </c>
      <c r="M17" s="4">
        <v>56</v>
      </c>
      <c r="N17" s="4">
        <v>27</v>
      </c>
      <c r="O17" s="4">
        <v>30</v>
      </c>
      <c r="P17" s="4">
        <v>57</v>
      </c>
      <c r="Q17" s="4">
        <v>7</v>
      </c>
      <c r="R17" s="4">
        <v>9</v>
      </c>
      <c r="S17" s="4">
        <v>16</v>
      </c>
      <c r="T17" s="4">
        <v>22</v>
      </c>
      <c r="U17" s="4">
        <v>17</v>
      </c>
      <c r="V17" s="4">
        <v>39</v>
      </c>
      <c r="W17" s="4">
        <v>55</v>
      </c>
      <c r="X17" s="4">
        <v>46</v>
      </c>
      <c r="Y17" s="4">
        <v>101</v>
      </c>
      <c r="Z17" s="11">
        <f t="shared" si="2"/>
        <v>477</v>
      </c>
      <c r="AA17" s="11">
        <f t="shared" si="3"/>
        <v>494</v>
      </c>
      <c r="AB17" s="11">
        <f t="shared" si="4"/>
        <v>971</v>
      </c>
      <c r="AD17" s="5" t="s">
        <v>167</v>
      </c>
      <c r="AE17" s="5">
        <f>SUM(Z33:Z63)</f>
        <v>20623</v>
      </c>
      <c r="AF17" s="5">
        <f t="shared" ref="AF17:AG17" si="18">SUM(AA33:AA63)</f>
        <v>21776</v>
      </c>
      <c r="AG17" s="5">
        <f t="shared" si="18"/>
        <v>42399</v>
      </c>
    </row>
    <row r="18" spans="1:33" ht="26.25" customHeight="1" x14ac:dyDescent="0.55000000000000004">
      <c r="A18" s="4" t="s">
        <v>19</v>
      </c>
      <c r="B18" s="4">
        <v>305</v>
      </c>
      <c r="C18" s="4">
        <v>282</v>
      </c>
      <c r="D18" s="4">
        <v>587</v>
      </c>
      <c r="E18" s="4">
        <v>72</v>
      </c>
      <c r="F18" s="4">
        <v>88</v>
      </c>
      <c r="G18" s="4">
        <v>160</v>
      </c>
      <c r="H18" s="4">
        <v>26</v>
      </c>
      <c r="I18" s="4">
        <v>15</v>
      </c>
      <c r="J18" s="4">
        <v>41</v>
      </c>
      <c r="K18" s="4">
        <v>22</v>
      </c>
      <c r="L18" s="4">
        <v>23</v>
      </c>
      <c r="M18" s="4">
        <v>45</v>
      </c>
      <c r="N18" s="4">
        <v>36</v>
      </c>
      <c r="O18" s="4">
        <v>21</v>
      </c>
      <c r="P18" s="4">
        <v>57</v>
      </c>
      <c r="Q18" s="4">
        <v>10</v>
      </c>
      <c r="R18" s="4">
        <v>3</v>
      </c>
      <c r="S18" s="4">
        <v>13</v>
      </c>
      <c r="T18" s="4">
        <v>22</v>
      </c>
      <c r="U18" s="4">
        <v>10</v>
      </c>
      <c r="V18" s="4">
        <v>32</v>
      </c>
      <c r="W18" s="4">
        <v>41</v>
      </c>
      <c r="X18" s="4">
        <v>46</v>
      </c>
      <c r="Y18" s="4">
        <v>87</v>
      </c>
      <c r="Z18" s="11">
        <f t="shared" si="2"/>
        <v>534</v>
      </c>
      <c r="AA18" s="11">
        <f t="shared" si="3"/>
        <v>488</v>
      </c>
      <c r="AB18" s="11">
        <f t="shared" si="4"/>
        <v>1022</v>
      </c>
      <c r="AD18" s="5" t="s">
        <v>168</v>
      </c>
      <c r="AE18" s="5">
        <f>SUM(Z33:Z73)</f>
        <v>23552</v>
      </c>
      <c r="AF18" s="5">
        <f t="shared" ref="AF18:AG18" si="19">SUM(AA33:AA73)</f>
        <v>25384</v>
      </c>
      <c r="AG18" s="5">
        <f t="shared" si="19"/>
        <v>48936</v>
      </c>
    </row>
    <row r="19" spans="1:33" ht="26.25" customHeight="1" x14ac:dyDescent="0.55000000000000004">
      <c r="A19" s="4" t="s">
        <v>20</v>
      </c>
      <c r="B19" s="4">
        <v>265</v>
      </c>
      <c r="C19" s="4">
        <v>284</v>
      </c>
      <c r="D19" s="4">
        <v>549</v>
      </c>
      <c r="E19" s="4">
        <v>85</v>
      </c>
      <c r="F19" s="4">
        <v>78</v>
      </c>
      <c r="G19" s="4">
        <v>163</v>
      </c>
      <c r="H19" s="4">
        <v>18</v>
      </c>
      <c r="I19" s="4">
        <v>17</v>
      </c>
      <c r="J19" s="4">
        <v>35</v>
      </c>
      <c r="K19" s="4">
        <v>19</v>
      </c>
      <c r="L19" s="4">
        <v>28</v>
      </c>
      <c r="M19" s="4">
        <v>47</v>
      </c>
      <c r="N19" s="4">
        <v>36</v>
      </c>
      <c r="O19" s="4">
        <v>25</v>
      </c>
      <c r="P19" s="4">
        <v>61</v>
      </c>
      <c r="Q19" s="4">
        <v>5</v>
      </c>
      <c r="R19" s="4">
        <v>5</v>
      </c>
      <c r="S19" s="4">
        <v>10</v>
      </c>
      <c r="T19" s="4">
        <v>19</v>
      </c>
      <c r="U19" s="4">
        <v>19</v>
      </c>
      <c r="V19" s="4">
        <v>38</v>
      </c>
      <c r="W19" s="4">
        <v>44</v>
      </c>
      <c r="X19" s="4">
        <v>52</v>
      </c>
      <c r="Y19" s="4">
        <v>96</v>
      </c>
      <c r="Z19" s="11">
        <f t="shared" si="2"/>
        <v>491</v>
      </c>
      <c r="AA19" s="11">
        <f t="shared" si="3"/>
        <v>508</v>
      </c>
      <c r="AB19" s="11">
        <f t="shared" si="4"/>
        <v>999</v>
      </c>
      <c r="AD19" s="5" t="s">
        <v>169</v>
      </c>
      <c r="AE19" s="5">
        <f>SUM(Z53:Z68)</f>
        <v>7831</v>
      </c>
      <c r="AF19" s="5">
        <f t="shared" ref="AF19:AG19" si="20">SUM(AA53:AA68)</f>
        <v>8778</v>
      </c>
      <c r="AG19" s="5">
        <f t="shared" si="20"/>
        <v>16609</v>
      </c>
    </row>
    <row r="20" spans="1:33" ht="26.25" customHeight="1" x14ac:dyDescent="0.55000000000000004">
      <c r="A20" s="4" t="s">
        <v>21</v>
      </c>
      <c r="B20" s="4">
        <v>322</v>
      </c>
      <c r="C20" s="4">
        <v>307</v>
      </c>
      <c r="D20" s="4">
        <v>629</v>
      </c>
      <c r="E20" s="4">
        <v>79</v>
      </c>
      <c r="F20" s="4">
        <v>75</v>
      </c>
      <c r="G20" s="4">
        <v>154</v>
      </c>
      <c r="H20" s="4">
        <v>23</v>
      </c>
      <c r="I20" s="4">
        <v>25</v>
      </c>
      <c r="J20" s="4">
        <v>48</v>
      </c>
      <c r="K20" s="4">
        <v>19</v>
      </c>
      <c r="L20" s="4">
        <v>16</v>
      </c>
      <c r="M20" s="4">
        <v>35</v>
      </c>
      <c r="N20" s="4">
        <v>31</v>
      </c>
      <c r="O20" s="4">
        <v>40</v>
      </c>
      <c r="P20" s="4">
        <v>71</v>
      </c>
      <c r="Q20" s="4">
        <v>6</v>
      </c>
      <c r="R20" s="4">
        <v>6</v>
      </c>
      <c r="S20" s="4">
        <v>12</v>
      </c>
      <c r="T20" s="4">
        <v>6</v>
      </c>
      <c r="U20" s="4">
        <v>20</v>
      </c>
      <c r="V20" s="4">
        <v>26</v>
      </c>
      <c r="W20" s="4">
        <v>46</v>
      </c>
      <c r="X20" s="4">
        <v>50</v>
      </c>
      <c r="Y20" s="4">
        <v>96</v>
      </c>
      <c r="Z20" s="11">
        <f t="shared" si="2"/>
        <v>532</v>
      </c>
      <c r="AA20" s="11">
        <f t="shared" si="3"/>
        <v>539</v>
      </c>
      <c r="AB20" s="11">
        <f t="shared" si="4"/>
        <v>1071</v>
      </c>
      <c r="AD20" s="5" t="s">
        <v>170</v>
      </c>
      <c r="AE20" s="5">
        <f>SUM(Z18:Z104)</f>
        <v>34383</v>
      </c>
      <c r="AF20" s="5">
        <f t="shared" ref="AF20:AG20" si="21">SUM(AA18:AA104)</f>
        <v>37292</v>
      </c>
      <c r="AG20" s="5">
        <f t="shared" si="21"/>
        <v>71675</v>
      </c>
    </row>
    <row r="21" spans="1:33" ht="26.25" customHeight="1" x14ac:dyDescent="0.55000000000000004">
      <c r="A21" s="4" t="s">
        <v>22</v>
      </c>
      <c r="B21" s="4">
        <v>360</v>
      </c>
      <c r="C21" s="4">
        <v>317</v>
      </c>
      <c r="D21" s="4">
        <v>677</v>
      </c>
      <c r="E21" s="4">
        <v>78</v>
      </c>
      <c r="F21" s="4">
        <v>76</v>
      </c>
      <c r="G21" s="4">
        <v>154</v>
      </c>
      <c r="H21" s="4">
        <v>12</v>
      </c>
      <c r="I21" s="4">
        <v>27</v>
      </c>
      <c r="J21" s="4">
        <v>39</v>
      </c>
      <c r="K21" s="4">
        <v>22</v>
      </c>
      <c r="L21" s="4">
        <v>22</v>
      </c>
      <c r="M21" s="4">
        <v>44</v>
      </c>
      <c r="N21" s="4">
        <v>49</v>
      </c>
      <c r="O21" s="4">
        <v>41</v>
      </c>
      <c r="P21" s="4">
        <v>90</v>
      </c>
      <c r="Q21" s="4">
        <v>5</v>
      </c>
      <c r="R21" s="4">
        <v>6</v>
      </c>
      <c r="S21" s="4">
        <v>11</v>
      </c>
      <c r="T21" s="4">
        <v>22</v>
      </c>
      <c r="U21" s="4">
        <v>24</v>
      </c>
      <c r="V21" s="4">
        <v>46</v>
      </c>
      <c r="W21" s="4">
        <v>55</v>
      </c>
      <c r="X21" s="4">
        <v>55</v>
      </c>
      <c r="Y21" s="4">
        <v>110</v>
      </c>
      <c r="Z21" s="11">
        <f t="shared" si="2"/>
        <v>603</v>
      </c>
      <c r="AA21" s="11">
        <f t="shared" si="3"/>
        <v>568</v>
      </c>
      <c r="AB21" s="11">
        <f t="shared" si="4"/>
        <v>1171</v>
      </c>
      <c r="AD21" s="5" t="s">
        <v>171</v>
      </c>
      <c r="AE21" s="5">
        <f>SUM(Z38:Z104)</f>
        <v>22148</v>
      </c>
      <c r="AF21" s="5">
        <f t="shared" ref="AF21:AG21" si="22">SUM(AA38:AA104)</f>
        <v>25043</v>
      </c>
      <c r="AG21" s="5">
        <f t="shared" si="22"/>
        <v>47191</v>
      </c>
    </row>
    <row r="22" spans="1:33" ht="26.25" customHeight="1" x14ac:dyDescent="0.55000000000000004">
      <c r="A22" s="4" t="s">
        <v>23</v>
      </c>
      <c r="B22" s="4">
        <v>362</v>
      </c>
      <c r="C22" s="4">
        <v>314</v>
      </c>
      <c r="D22" s="4">
        <v>676</v>
      </c>
      <c r="E22" s="4">
        <v>86</v>
      </c>
      <c r="F22" s="4">
        <v>96</v>
      </c>
      <c r="G22" s="4">
        <v>182</v>
      </c>
      <c r="H22" s="4">
        <v>19</v>
      </c>
      <c r="I22" s="4">
        <v>30</v>
      </c>
      <c r="J22" s="4">
        <v>49</v>
      </c>
      <c r="K22" s="4">
        <v>15</v>
      </c>
      <c r="L22" s="4">
        <v>17</v>
      </c>
      <c r="M22" s="4">
        <v>32</v>
      </c>
      <c r="N22" s="4">
        <v>48</v>
      </c>
      <c r="O22" s="4">
        <v>29</v>
      </c>
      <c r="P22" s="4">
        <v>77</v>
      </c>
      <c r="Q22" s="4">
        <v>7</v>
      </c>
      <c r="R22" s="4">
        <v>8</v>
      </c>
      <c r="S22" s="4">
        <v>15</v>
      </c>
      <c r="T22" s="4">
        <v>23</v>
      </c>
      <c r="U22" s="4">
        <v>29</v>
      </c>
      <c r="V22" s="4">
        <v>52</v>
      </c>
      <c r="W22" s="4">
        <v>52</v>
      </c>
      <c r="X22" s="4">
        <v>64</v>
      </c>
      <c r="Y22" s="4">
        <v>116</v>
      </c>
      <c r="Z22" s="11">
        <f t="shared" si="2"/>
        <v>612</v>
      </c>
      <c r="AA22" s="11">
        <f t="shared" si="3"/>
        <v>587</v>
      </c>
      <c r="AB22" s="11">
        <f t="shared" si="4"/>
        <v>1199</v>
      </c>
      <c r="AD22" s="5" t="s">
        <v>172</v>
      </c>
      <c r="AE22" s="5">
        <f>SUM(Z63:Z104)</f>
        <v>5503</v>
      </c>
      <c r="AF22" s="5">
        <f t="shared" ref="AF22:AG22" si="23">SUM(AA63:AA104)</f>
        <v>7289</v>
      </c>
      <c r="AG22" s="5">
        <f t="shared" si="23"/>
        <v>12792</v>
      </c>
    </row>
    <row r="23" spans="1:33" ht="26.25" customHeight="1" x14ac:dyDescent="0.55000000000000004">
      <c r="A23" s="4" t="s">
        <v>24</v>
      </c>
      <c r="B23" s="4">
        <v>364</v>
      </c>
      <c r="C23" s="4">
        <v>341</v>
      </c>
      <c r="D23" s="4">
        <v>705</v>
      </c>
      <c r="E23" s="4">
        <v>97</v>
      </c>
      <c r="F23" s="4">
        <v>81</v>
      </c>
      <c r="G23" s="4">
        <v>178</v>
      </c>
      <c r="H23" s="4">
        <v>19</v>
      </c>
      <c r="I23" s="4">
        <v>32</v>
      </c>
      <c r="J23" s="4">
        <v>51</v>
      </c>
      <c r="K23" s="4">
        <v>14</v>
      </c>
      <c r="L23" s="4">
        <v>12</v>
      </c>
      <c r="M23" s="4">
        <v>26</v>
      </c>
      <c r="N23" s="4">
        <v>46</v>
      </c>
      <c r="O23" s="4">
        <v>46</v>
      </c>
      <c r="P23" s="4">
        <v>92</v>
      </c>
      <c r="Q23" s="4">
        <v>3</v>
      </c>
      <c r="R23" s="4">
        <v>7</v>
      </c>
      <c r="S23" s="4">
        <v>10</v>
      </c>
      <c r="T23" s="4">
        <v>20</v>
      </c>
      <c r="U23" s="4">
        <v>30</v>
      </c>
      <c r="V23" s="4">
        <v>50</v>
      </c>
      <c r="W23" s="4">
        <v>59</v>
      </c>
      <c r="X23" s="4">
        <v>63</v>
      </c>
      <c r="Y23" s="4">
        <v>122</v>
      </c>
      <c r="Z23" s="11">
        <f t="shared" si="2"/>
        <v>622</v>
      </c>
      <c r="AA23" s="11">
        <f t="shared" si="3"/>
        <v>612</v>
      </c>
      <c r="AB23" s="11">
        <f t="shared" si="4"/>
        <v>1234</v>
      </c>
      <c r="AD23" s="5" t="s">
        <v>174</v>
      </c>
      <c r="AE23" s="5">
        <f>SUM(Z68:Z104)</f>
        <v>3719</v>
      </c>
      <c r="AF23" s="5">
        <f t="shared" ref="AF23:AG23" si="24">SUM(AA68:AA104)</f>
        <v>5200</v>
      </c>
      <c r="AG23" s="5">
        <f t="shared" si="24"/>
        <v>8919</v>
      </c>
    </row>
    <row r="24" spans="1:33" ht="26.25" customHeight="1" x14ac:dyDescent="0.55000000000000004">
      <c r="A24" s="4" t="s">
        <v>25</v>
      </c>
      <c r="B24" s="4">
        <v>329</v>
      </c>
      <c r="C24" s="4">
        <v>307</v>
      </c>
      <c r="D24" s="4">
        <v>636</v>
      </c>
      <c r="E24" s="4">
        <v>71</v>
      </c>
      <c r="F24" s="4">
        <v>78</v>
      </c>
      <c r="G24" s="4">
        <v>149</v>
      </c>
      <c r="H24" s="4">
        <v>22</v>
      </c>
      <c r="I24" s="4">
        <v>24</v>
      </c>
      <c r="J24" s="4">
        <v>46</v>
      </c>
      <c r="K24" s="4">
        <v>15</v>
      </c>
      <c r="L24" s="4">
        <v>11</v>
      </c>
      <c r="M24" s="4">
        <v>26</v>
      </c>
      <c r="N24" s="4">
        <v>40</v>
      </c>
      <c r="O24" s="4">
        <v>41</v>
      </c>
      <c r="P24" s="4">
        <v>81</v>
      </c>
      <c r="Q24" s="4">
        <v>13</v>
      </c>
      <c r="R24" s="4">
        <v>6</v>
      </c>
      <c r="S24" s="4">
        <v>19</v>
      </c>
      <c r="T24" s="4">
        <v>24</v>
      </c>
      <c r="U24" s="4">
        <v>27</v>
      </c>
      <c r="V24" s="4">
        <v>51</v>
      </c>
      <c r="W24" s="4">
        <v>55</v>
      </c>
      <c r="X24" s="4">
        <v>54</v>
      </c>
      <c r="Y24" s="4">
        <v>109</v>
      </c>
      <c r="Z24" s="11">
        <f t="shared" si="2"/>
        <v>569</v>
      </c>
      <c r="AA24" s="11">
        <f t="shared" si="3"/>
        <v>548</v>
      </c>
      <c r="AB24" s="11">
        <f t="shared" si="4"/>
        <v>1117</v>
      </c>
      <c r="AD24" s="5" t="s">
        <v>173</v>
      </c>
      <c r="AE24" s="5">
        <f>SUM(Z73:Z104)</f>
        <v>2376</v>
      </c>
      <c r="AF24" s="5">
        <f t="shared" ref="AF24:AG24" si="25">SUM(AA73:AA104)</f>
        <v>3522</v>
      </c>
      <c r="AG24" s="5">
        <f t="shared" si="25"/>
        <v>5898</v>
      </c>
    </row>
    <row r="25" spans="1:33" ht="26.25" customHeight="1" x14ac:dyDescent="0.55000000000000004">
      <c r="A25" s="4" t="s">
        <v>26</v>
      </c>
      <c r="B25" s="4">
        <v>315</v>
      </c>
      <c r="C25" s="4">
        <v>347</v>
      </c>
      <c r="D25" s="4">
        <v>662</v>
      </c>
      <c r="E25" s="4">
        <v>61</v>
      </c>
      <c r="F25" s="4">
        <v>62</v>
      </c>
      <c r="G25" s="4">
        <v>123</v>
      </c>
      <c r="H25" s="4">
        <v>25</v>
      </c>
      <c r="I25" s="4">
        <v>27</v>
      </c>
      <c r="J25" s="4">
        <v>52</v>
      </c>
      <c r="K25" s="4">
        <v>18</v>
      </c>
      <c r="L25" s="4">
        <v>13</v>
      </c>
      <c r="M25" s="4">
        <v>31</v>
      </c>
      <c r="N25" s="4">
        <v>37</v>
      </c>
      <c r="O25" s="4">
        <v>32</v>
      </c>
      <c r="P25" s="4">
        <v>69</v>
      </c>
      <c r="Q25" s="4">
        <v>8</v>
      </c>
      <c r="R25" s="4">
        <v>10</v>
      </c>
      <c r="S25" s="4">
        <v>18</v>
      </c>
      <c r="T25" s="4">
        <v>20</v>
      </c>
      <c r="U25" s="4">
        <v>17</v>
      </c>
      <c r="V25" s="4">
        <v>37</v>
      </c>
      <c r="W25" s="4">
        <v>48</v>
      </c>
      <c r="X25" s="4">
        <v>48</v>
      </c>
      <c r="Y25" s="4">
        <v>96</v>
      </c>
      <c r="Z25" s="11">
        <f t="shared" si="2"/>
        <v>532</v>
      </c>
      <c r="AA25" s="11">
        <f t="shared" si="3"/>
        <v>556</v>
      </c>
      <c r="AB25" s="11">
        <f t="shared" si="4"/>
        <v>1088</v>
      </c>
      <c r="AD25" s="5" t="s">
        <v>175</v>
      </c>
      <c r="AE25" s="5">
        <f>SUM(Z83:Z104)</f>
        <v>773</v>
      </c>
      <c r="AF25" s="5">
        <f t="shared" ref="AF25:AG25" si="26">SUM(AA83:AA104)</f>
        <v>1306</v>
      </c>
      <c r="AG25" s="5">
        <f t="shared" si="26"/>
        <v>2079</v>
      </c>
    </row>
    <row r="26" spans="1:33" ht="26.25" customHeight="1" x14ac:dyDescent="0.55000000000000004">
      <c r="A26" s="4" t="s">
        <v>27</v>
      </c>
      <c r="B26" s="4">
        <v>333</v>
      </c>
      <c r="C26" s="4">
        <v>365</v>
      </c>
      <c r="D26" s="4">
        <v>698</v>
      </c>
      <c r="E26" s="4">
        <v>82</v>
      </c>
      <c r="F26" s="4">
        <v>80</v>
      </c>
      <c r="G26" s="4">
        <v>162</v>
      </c>
      <c r="H26" s="4">
        <v>27</v>
      </c>
      <c r="I26" s="4">
        <v>29</v>
      </c>
      <c r="J26" s="4">
        <v>56</v>
      </c>
      <c r="K26" s="4">
        <v>9</v>
      </c>
      <c r="L26" s="4">
        <v>16</v>
      </c>
      <c r="M26" s="4">
        <v>25</v>
      </c>
      <c r="N26" s="4">
        <v>48</v>
      </c>
      <c r="O26" s="4">
        <v>39</v>
      </c>
      <c r="P26" s="4">
        <v>87</v>
      </c>
      <c r="Q26" s="4">
        <v>12</v>
      </c>
      <c r="R26" s="4">
        <v>8</v>
      </c>
      <c r="S26" s="4">
        <v>20</v>
      </c>
      <c r="T26" s="4">
        <v>19</v>
      </c>
      <c r="U26" s="4">
        <v>11</v>
      </c>
      <c r="V26" s="4">
        <v>30</v>
      </c>
      <c r="W26" s="4">
        <v>72</v>
      </c>
      <c r="X26" s="4">
        <v>47</v>
      </c>
      <c r="Y26" s="4">
        <v>119</v>
      </c>
      <c r="Z26" s="11">
        <f t="shared" si="2"/>
        <v>602</v>
      </c>
      <c r="AA26" s="11">
        <f t="shared" si="3"/>
        <v>595</v>
      </c>
      <c r="AB26" s="11">
        <f t="shared" si="4"/>
        <v>1197</v>
      </c>
      <c r="AD26" s="5" t="s">
        <v>176</v>
      </c>
      <c r="AE26" s="5">
        <f>SUM(Z3:Z17)</f>
        <v>7940</v>
      </c>
      <c r="AF26" s="5">
        <f t="shared" ref="AF26:AG26" si="27">SUM(AA3:AA17)</f>
        <v>7493</v>
      </c>
      <c r="AG26" s="5">
        <f t="shared" si="27"/>
        <v>15433</v>
      </c>
    </row>
    <row r="27" spans="1:33" ht="26.25" customHeight="1" x14ac:dyDescent="0.55000000000000004">
      <c r="A27" s="4" t="s">
        <v>28</v>
      </c>
      <c r="B27" s="4">
        <v>357</v>
      </c>
      <c r="C27" s="4">
        <v>316</v>
      </c>
      <c r="D27" s="4">
        <v>673</v>
      </c>
      <c r="E27" s="4">
        <v>91</v>
      </c>
      <c r="F27" s="4">
        <v>70</v>
      </c>
      <c r="G27" s="4">
        <v>161</v>
      </c>
      <c r="H27" s="4">
        <v>19</v>
      </c>
      <c r="I27" s="4">
        <v>17</v>
      </c>
      <c r="J27" s="4">
        <v>36</v>
      </c>
      <c r="K27" s="4">
        <v>13</v>
      </c>
      <c r="L27" s="4">
        <v>17</v>
      </c>
      <c r="M27" s="4">
        <v>30</v>
      </c>
      <c r="N27" s="4">
        <v>51</v>
      </c>
      <c r="O27" s="4">
        <v>48</v>
      </c>
      <c r="P27" s="4">
        <v>99</v>
      </c>
      <c r="Q27" s="4">
        <v>8</v>
      </c>
      <c r="R27" s="4">
        <v>6</v>
      </c>
      <c r="S27" s="4">
        <v>14</v>
      </c>
      <c r="T27" s="4">
        <v>20</v>
      </c>
      <c r="U27" s="4">
        <v>17</v>
      </c>
      <c r="V27" s="4">
        <v>37</v>
      </c>
      <c r="W27" s="4">
        <v>58</v>
      </c>
      <c r="X27" s="4">
        <v>64</v>
      </c>
      <c r="Y27" s="4">
        <v>122</v>
      </c>
      <c r="Z27" s="11">
        <f t="shared" si="2"/>
        <v>617</v>
      </c>
      <c r="AA27" s="11">
        <f t="shared" si="3"/>
        <v>555</v>
      </c>
      <c r="AB27" s="11">
        <f t="shared" si="4"/>
        <v>1172</v>
      </c>
    </row>
    <row r="28" spans="1:33" ht="26.25" customHeight="1" x14ac:dyDescent="0.55000000000000004">
      <c r="A28" s="4" t="s">
        <v>29</v>
      </c>
      <c r="B28" s="4">
        <v>348</v>
      </c>
      <c r="C28" s="4">
        <v>385</v>
      </c>
      <c r="D28" s="4">
        <v>733</v>
      </c>
      <c r="E28" s="4">
        <v>90</v>
      </c>
      <c r="F28" s="4">
        <v>69</v>
      </c>
      <c r="G28" s="4">
        <v>159</v>
      </c>
      <c r="H28" s="4">
        <v>15</v>
      </c>
      <c r="I28" s="4">
        <v>27</v>
      </c>
      <c r="J28" s="4">
        <v>42</v>
      </c>
      <c r="K28" s="4">
        <v>17</v>
      </c>
      <c r="L28" s="4">
        <v>20</v>
      </c>
      <c r="M28" s="4">
        <v>37</v>
      </c>
      <c r="N28" s="4">
        <v>45</v>
      </c>
      <c r="O28" s="4">
        <v>43</v>
      </c>
      <c r="P28" s="4">
        <v>88</v>
      </c>
      <c r="Q28" s="4">
        <v>11</v>
      </c>
      <c r="R28" s="4">
        <v>5</v>
      </c>
      <c r="S28" s="4">
        <v>16</v>
      </c>
      <c r="T28" s="4">
        <v>27</v>
      </c>
      <c r="U28" s="4">
        <v>29</v>
      </c>
      <c r="V28" s="4">
        <v>56</v>
      </c>
      <c r="W28" s="4">
        <v>53</v>
      </c>
      <c r="X28" s="4">
        <v>70</v>
      </c>
      <c r="Y28" s="4">
        <v>123</v>
      </c>
      <c r="Z28" s="11">
        <f t="shared" si="2"/>
        <v>606</v>
      </c>
      <c r="AA28" s="11">
        <f t="shared" si="3"/>
        <v>648</v>
      </c>
      <c r="AB28" s="11">
        <f t="shared" si="4"/>
        <v>1254</v>
      </c>
    </row>
    <row r="29" spans="1:33" ht="26.25" customHeight="1" x14ac:dyDescent="0.55000000000000004">
      <c r="A29" s="4" t="s">
        <v>30</v>
      </c>
      <c r="B29" s="4">
        <v>339</v>
      </c>
      <c r="C29" s="4">
        <v>351</v>
      </c>
      <c r="D29" s="4">
        <v>690</v>
      </c>
      <c r="E29" s="4">
        <v>61</v>
      </c>
      <c r="F29" s="4">
        <v>75</v>
      </c>
      <c r="G29" s="4">
        <v>136</v>
      </c>
      <c r="H29" s="4">
        <v>23</v>
      </c>
      <c r="I29" s="4">
        <v>20</v>
      </c>
      <c r="J29" s="4">
        <v>43</v>
      </c>
      <c r="K29" s="4">
        <v>25</v>
      </c>
      <c r="L29" s="4">
        <v>18</v>
      </c>
      <c r="M29" s="4">
        <v>43</v>
      </c>
      <c r="N29" s="4">
        <v>46</v>
      </c>
      <c r="O29" s="4">
        <v>62</v>
      </c>
      <c r="P29" s="4">
        <v>108</v>
      </c>
      <c r="Q29" s="4">
        <v>6</v>
      </c>
      <c r="R29" s="4">
        <v>8</v>
      </c>
      <c r="S29" s="4">
        <v>14</v>
      </c>
      <c r="T29" s="4">
        <v>25</v>
      </c>
      <c r="U29" s="4">
        <v>21</v>
      </c>
      <c r="V29" s="4">
        <v>46</v>
      </c>
      <c r="W29" s="4">
        <v>61</v>
      </c>
      <c r="X29" s="4">
        <v>58</v>
      </c>
      <c r="Y29" s="4">
        <v>119</v>
      </c>
      <c r="Z29" s="11">
        <f t="shared" si="2"/>
        <v>586</v>
      </c>
      <c r="AA29" s="11">
        <f t="shared" si="3"/>
        <v>613</v>
      </c>
      <c r="AB29" s="11">
        <f t="shared" si="4"/>
        <v>1199</v>
      </c>
    </row>
    <row r="30" spans="1:33" ht="26.25" customHeight="1" x14ac:dyDescent="0.55000000000000004">
      <c r="A30" s="4" t="s">
        <v>31</v>
      </c>
      <c r="B30" s="4">
        <v>320</v>
      </c>
      <c r="C30" s="4">
        <v>338</v>
      </c>
      <c r="D30" s="4">
        <v>658</v>
      </c>
      <c r="E30" s="4">
        <v>73</v>
      </c>
      <c r="F30" s="4">
        <v>59</v>
      </c>
      <c r="G30" s="4">
        <v>132</v>
      </c>
      <c r="H30" s="4">
        <v>22</v>
      </c>
      <c r="I30" s="4">
        <v>19</v>
      </c>
      <c r="J30" s="4">
        <v>41</v>
      </c>
      <c r="K30" s="4">
        <v>20</v>
      </c>
      <c r="L30" s="4">
        <v>18</v>
      </c>
      <c r="M30" s="4">
        <v>38</v>
      </c>
      <c r="N30" s="4">
        <v>43</v>
      </c>
      <c r="O30" s="4">
        <v>46</v>
      </c>
      <c r="P30" s="4">
        <v>89</v>
      </c>
      <c r="Q30" s="4">
        <v>5</v>
      </c>
      <c r="R30" s="4">
        <v>8</v>
      </c>
      <c r="S30" s="4">
        <v>13</v>
      </c>
      <c r="T30" s="4">
        <v>26</v>
      </c>
      <c r="U30" s="4">
        <v>20</v>
      </c>
      <c r="V30" s="4">
        <v>46</v>
      </c>
      <c r="W30" s="4">
        <v>62</v>
      </c>
      <c r="X30" s="4">
        <v>50</v>
      </c>
      <c r="Y30" s="4">
        <v>112</v>
      </c>
      <c r="Z30" s="11">
        <f t="shared" si="2"/>
        <v>571</v>
      </c>
      <c r="AA30" s="11">
        <f t="shared" si="3"/>
        <v>558</v>
      </c>
      <c r="AB30" s="11">
        <f t="shared" si="4"/>
        <v>1129</v>
      </c>
    </row>
    <row r="31" spans="1:33" ht="26.25" customHeight="1" x14ac:dyDescent="0.55000000000000004">
      <c r="A31" s="4" t="s">
        <v>32</v>
      </c>
      <c r="B31" s="4">
        <v>346</v>
      </c>
      <c r="C31" s="4">
        <v>339</v>
      </c>
      <c r="D31" s="4">
        <v>685</v>
      </c>
      <c r="E31" s="4">
        <v>65</v>
      </c>
      <c r="F31" s="4">
        <v>53</v>
      </c>
      <c r="G31" s="4">
        <v>118</v>
      </c>
      <c r="H31" s="4">
        <v>10</v>
      </c>
      <c r="I31" s="4">
        <v>25</v>
      </c>
      <c r="J31" s="4">
        <v>35</v>
      </c>
      <c r="K31" s="4">
        <v>20</v>
      </c>
      <c r="L31" s="4">
        <v>23</v>
      </c>
      <c r="M31" s="4">
        <v>43</v>
      </c>
      <c r="N31" s="4">
        <v>44</v>
      </c>
      <c r="O31" s="4">
        <v>51</v>
      </c>
      <c r="P31" s="4">
        <v>95</v>
      </c>
      <c r="Q31" s="4">
        <v>9</v>
      </c>
      <c r="R31" s="4">
        <v>10</v>
      </c>
      <c r="S31" s="4">
        <v>19</v>
      </c>
      <c r="T31" s="4">
        <v>30</v>
      </c>
      <c r="U31" s="4">
        <v>25</v>
      </c>
      <c r="V31" s="4">
        <v>55</v>
      </c>
      <c r="W31" s="4">
        <v>47</v>
      </c>
      <c r="X31" s="4">
        <v>49</v>
      </c>
      <c r="Y31" s="4">
        <v>96</v>
      </c>
      <c r="Z31" s="11">
        <f t="shared" si="2"/>
        <v>571</v>
      </c>
      <c r="AA31" s="11">
        <f t="shared" si="3"/>
        <v>575</v>
      </c>
      <c r="AB31" s="11">
        <f t="shared" si="4"/>
        <v>1146</v>
      </c>
    </row>
    <row r="32" spans="1:33" ht="26.25" customHeight="1" x14ac:dyDescent="0.55000000000000004">
      <c r="A32" s="4" t="s">
        <v>33</v>
      </c>
      <c r="B32" s="4">
        <v>358</v>
      </c>
      <c r="C32" s="4">
        <v>419</v>
      </c>
      <c r="D32" s="4">
        <v>777</v>
      </c>
      <c r="E32" s="4">
        <v>64</v>
      </c>
      <c r="F32" s="4">
        <v>78</v>
      </c>
      <c r="G32" s="4">
        <v>142</v>
      </c>
      <c r="H32" s="4">
        <v>31</v>
      </c>
      <c r="I32" s="4">
        <v>17</v>
      </c>
      <c r="J32" s="4">
        <v>48</v>
      </c>
      <c r="K32" s="4">
        <v>16</v>
      </c>
      <c r="L32" s="4">
        <v>21</v>
      </c>
      <c r="M32" s="4">
        <v>37</v>
      </c>
      <c r="N32" s="4">
        <v>44</v>
      </c>
      <c r="O32" s="4">
        <v>55</v>
      </c>
      <c r="P32" s="4">
        <v>99</v>
      </c>
      <c r="Q32" s="4">
        <v>10</v>
      </c>
      <c r="R32" s="4">
        <v>5</v>
      </c>
      <c r="S32" s="4">
        <v>15</v>
      </c>
      <c r="T32" s="4">
        <v>16</v>
      </c>
      <c r="U32" s="4">
        <v>25</v>
      </c>
      <c r="V32" s="4">
        <v>41</v>
      </c>
      <c r="W32" s="4">
        <v>49</v>
      </c>
      <c r="X32" s="4">
        <v>47</v>
      </c>
      <c r="Y32" s="4">
        <v>96</v>
      </c>
      <c r="Z32" s="11">
        <f t="shared" si="2"/>
        <v>588</v>
      </c>
      <c r="AA32" s="11">
        <f t="shared" si="3"/>
        <v>667</v>
      </c>
      <c r="AB32" s="11">
        <f t="shared" si="4"/>
        <v>1255</v>
      </c>
    </row>
    <row r="33" spans="1:28" ht="26.25" customHeight="1" x14ac:dyDescent="0.55000000000000004">
      <c r="A33" s="4" t="s">
        <v>34</v>
      </c>
      <c r="B33" s="4">
        <v>419</v>
      </c>
      <c r="C33" s="4">
        <v>386</v>
      </c>
      <c r="D33" s="4">
        <v>805</v>
      </c>
      <c r="E33" s="4">
        <v>61</v>
      </c>
      <c r="F33" s="4">
        <v>83</v>
      </c>
      <c r="G33" s="4">
        <v>144</v>
      </c>
      <c r="H33" s="4">
        <v>34</v>
      </c>
      <c r="I33" s="4">
        <v>29</v>
      </c>
      <c r="J33" s="4">
        <v>63</v>
      </c>
      <c r="K33" s="4">
        <v>14</v>
      </c>
      <c r="L33" s="4">
        <v>15</v>
      </c>
      <c r="M33" s="4">
        <v>29</v>
      </c>
      <c r="N33" s="4">
        <v>48</v>
      </c>
      <c r="O33" s="4">
        <v>44</v>
      </c>
      <c r="P33" s="4">
        <v>92</v>
      </c>
      <c r="Q33" s="4">
        <v>11</v>
      </c>
      <c r="R33" s="4">
        <v>10</v>
      </c>
      <c r="S33" s="4">
        <v>21</v>
      </c>
      <c r="T33" s="4">
        <v>26</v>
      </c>
      <c r="U33" s="4">
        <v>25</v>
      </c>
      <c r="V33" s="4">
        <v>51</v>
      </c>
      <c r="W33" s="4">
        <v>65</v>
      </c>
      <c r="X33" s="4">
        <v>50</v>
      </c>
      <c r="Y33" s="4">
        <v>115</v>
      </c>
      <c r="Z33" s="11">
        <f t="shared" si="2"/>
        <v>678</v>
      </c>
      <c r="AA33" s="11">
        <f t="shared" si="3"/>
        <v>642</v>
      </c>
      <c r="AB33" s="11">
        <f t="shared" si="4"/>
        <v>1320</v>
      </c>
    </row>
    <row r="34" spans="1:28" ht="26.25" customHeight="1" x14ac:dyDescent="0.55000000000000004">
      <c r="A34" s="4" t="s">
        <v>35</v>
      </c>
      <c r="B34" s="4">
        <v>430</v>
      </c>
      <c r="C34" s="4">
        <v>448</v>
      </c>
      <c r="D34" s="4">
        <v>878</v>
      </c>
      <c r="E34" s="4">
        <v>81</v>
      </c>
      <c r="F34" s="4">
        <v>72</v>
      </c>
      <c r="G34" s="4">
        <v>153</v>
      </c>
      <c r="H34" s="4">
        <v>26</v>
      </c>
      <c r="I34" s="4">
        <v>31</v>
      </c>
      <c r="J34" s="4">
        <v>57</v>
      </c>
      <c r="K34" s="4">
        <v>22</v>
      </c>
      <c r="L34" s="4">
        <v>28</v>
      </c>
      <c r="M34" s="4">
        <v>50</v>
      </c>
      <c r="N34" s="4">
        <v>41</v>
      </c>
      <c r="O34" s="4">
        <v>39</v>
      </c>
      <c r="P34" s="4">
        <v>80</v>
      </c>
      <c r="Q34" s="4">
        <v>8</v>
      </c>
      <c r="R34" s="4">
        <v>11</v>
      </c>
      <c r="S34" s="4">
        <v>19</v>
      </c>
      <c r="T34" s="4">
        <v>17</v>
      </c>
      <c r="U34" s="4">
        <v>23</v>
      </c>
      <c r="V34" s="4">
        <v>40</v>
      </c>
      <c r="W34" s="4">
        <v>69</v>
      </c>
      <c r="X34" s="4">
        <v>56</v>
      </c>
      <c r="Y34" s="4">
        <v>125</v>
      </c>
      <c r="Z34" s="11">
        <f t="shared" si="2"/>
        <v>694</v>
      </c>
      <c r="AA34" s="11">
        <f t="shared" si="3"/>
        <v>708</v>
      </c>
      <c r="AB34" s="11">
        <f t="shared" si="4"/>
        <v>1402</v>
      </c>
    </row>
    <row r="35" spans="1:28" ht="26.25" customHeight="1" x14ac:dyDescent="0.55000000000000004">
      <c r="A35" s="4" t="s">
        <v>36</v>
      </c>
      <c r="B35" s="4">
        <v>438</v>
      </c>
      <c r="C35" s="4">
        <v>443</v>
      </c>
      <c r="D35" s="4">
        <v>881</v>
      </c>
      <c r="E35" s="4">
        <v>73</v>
      </c>
      <c r="F35" s="4">
        <v>82</v>
      </c>
      <c r="G35" s="4">
        <v>155</v>
      </c>
      <c r="H35" s="4">
        <v>34</v>
      </c>
      <c r="I35" s="4">
        <v>26</v>
      </c>
      <c r="J35" s="4">
        <v>60</v>
      </c>
      <c r="K35" s="4">
        <v>21</v>
      </c>
      <c r="L35" s="4">
        <v>21</v>
      </c>
      <c r="M35" s="4">
        <v>42</v>
      </c>
      <c r="N35" s="4">
        <v>52</v>
      </c>
      <c r="O35" s="4">
        <v>70</v>
      </c>
      <c r="P35" s="4">
        <v>122</v>
      </c>
      <c r="Q35" s="4">
        <v>10</v>
      </c>
      <c r="R35" s="4">
        <v>11</v>
      </c>
      <c r="S35" s="4">
        <v>21</v>
      </c>
      <c r="T35" s="4">
        <v>18</v>
      </c>
      <c r="U35" s="4">
        <v>24</v>
      </c>
      <c r="V35" s="4">
        <v>42</v>
      </c>
      <c r="W35" s="4">
        <v>64</v>
      </c>
      <c r="X35" s="4">
        <v>60</v>
      </c>
      <c r="Y35" s="4">
        <v>124</v>
      </c>
      <c r="Z35" s="11">
        <f t="shared" si="2"/>
        <v>710</v>
      </c>
      <c r="AA35" s="11">
        <f t="shared" si="3"/>
        <v>737</v>
      </c>
      <c r="AB35" s="11">
        <f t="shared" si="4"/>
        <v>1447</v>
      </c>
    </row>
    <row r="36" spans="1:28" ht="26.25" customHeight="1" x14ac:dyDescent="0.55000000000000004">
      <c r="A36" s="4" t="s">
        <v>37</v>
      </c>
      <c r="B36" s="4">
        <v>470</v>
      </c>
      <c r="C36" s="4">
        <v>501</v>
      </c>
      <c r="D36" s="4">
        <v>971</v>
      </c>
      <c r="E36" s="4">
        <v>84</v>
      </c>
      <c r="F36" s="4">
        <v>85</v>
      </c>
      <c r="G36" s="4">
        <v>169</v>
      </c>
      <c r="H36" s="4">
        <v>29</v>
      </c>
      <c r="I36" s="4">
        <v>29</v>
      </c>
      <c r="J36" s="4">
        <v>58</v>
      </c>
      <c r="K36" s="4">
        <v>20</v>
      </c>
      <c r="L36" s="4">
        <v>10</v>
      </c>
      <c r="M36" s="4">
        <v>30</v>
      </c>
      <c r="N36" s="4">
        <v>47</v>
      </c>
      <c r="O36" s="4">
        <v>52</v>
      </c>
      <c r="P36" s="4">
        <v>99</v>
      </c>
      <c r="Q36" s="4">
        <v>12</v>
      </c>
      <c r="R36" s="4">
        <v>9</v>
      </c>
      <c r="S36" s="4">
        <v>21</v>
      </c>
      <c r="T36" s="4">
        <v>26</v>
      </c>
      <c r="U36" s="4">
        <v>15</v>
      </c>
      <c r="V36" s="4">
        <v>41</v>
      </c>
      <c r="W36" s="4">
        <v>62</v>
      </c>
      <c r="X36" s="4">
        <v>51</v>
      </c>
      <c r="Y36" s="4">
        <v>113</v>
      </c>
      <c r="Z36" s="11">
        <f t="shared" si="2"/>
        <v>750</v>
      </c>
      <c r="AA36" s="11">
        <f t="shared" si="3"/>
        <v>752</v>
      </c>
      <c r="AB36" s="11">
        <f t="shared" si="4"/>
        <v>1502</v>
      </c>
    </row>
    <row r="37" spans="1:28" ht="26.25" customHeight="1" x14ac:dyDescent="0.55000000000000004">
      <c r="A37" s="4" t="s">
        <v>38</v>
      </c>
      <c r="B37" s="4">
        <v>484</v>
      </c>
      <c r="C37" s="4">
        <v>517</v>
      </c>
      <c r="D37" s="3">
        <v>1001</v>
      </c>
      <c r="E37" s="4">
        <v>89</v>
      </c>
      <c r="F37" s="4">
        <v>80</v>
      </c>
      <c r="G37" s="4">
        <v>169</v>
      </c>
      <c r="H37" s="4">
        <v>25</v>
      </c>
      <c r="I37" s="4">
        <v>26</v>
      </c>
      <c r="J37" s="4">
        <v>51</v>
      </c>
      <c r="K37" s="4">
        <v>13</v>
      </c>
      <c r="L37" s="4">
        <v>23</v>
      </c>
      <c r="M37" s="4">
        <v>36</v>
      </c>
      <c r="N37" s="4">
        <v>54</v>
      </c>
      <c r="O37" s="4">
        <v>56</v>
      </c>
      <c r="P37" s="4">
        <v>110</v>
      </c>
      <c r="Q37" s="4">
        <v>8</v>
      </c>
      <c r="R37" s="4">
        <v>10</v>
      </c>
      <c r="S37" s="4">
        <v>18</v>
      </c>
      <c r="T37" s="4">
        <v>29</v>
      </c>
      <c r="U37" s="4">
        <v>28</v>
      </c>
      <c r="V37" s="4">
        <v>57</v>
      </c>
      <c r="W37" s="4">
        <v>65</v>
      </c>
      <c r="X37" s="4">
        <v>53</v>
      </c>
      <c r="Y37" s="4">
        <v>118</v>
      </c>
      <c r="Z37" s="11">
        <f t="shared" si="2"/>
        <v>767</v>
      </c>
      <c r="AA37" s="11">
        <f t="shared" si="3"/>
        <v>793</v>
      </c>
      <c r="AB37" s="11">
        <f t="shared" si="4"/>
        <v>1560</v>
      </c>
    </row>
    <row r="38" spans="1:28" ht="26.25" customHeight="1" x14ac:dyDescent="0.55000000000000004">
      <c r="A38" s="4" t="s">
        <v>39</v>
      </c>
      <c r="B38" s="4">
        <v>490</v>
      </c>
      <c r="C38" s="4">
        <v>478</v>
      </c>
      <c r="D38" s="4">
        <v>968</v>
      </c>
      <c r="E38" s="4">
        <v>76</v>
      </c>
      <c r="F38" s="4">
        <v>111</v>
      </c>
      <c r="G38" s="4">
        <v>187</v>
      </c>
      <c r="H38" s="4">
        <v>39</v>
      </c>
      <c r="I38" s="4">
        <v>35</v>
      </c>
      <c r="J38" s="4">
        <v>74</v>
      </c>
      <c r="K38" s="4">
        <v>21</v>
      </c>
      <c r="L38" s="4">
        <v>22</v>
      </c>
      <c r="M38" s="4">
        <v>43</v>
      </c>
      <c r="N38" s="4">
        <v>57</v>
      </c>
      <c r="O38" s="4">
        <v>41</v>
      </c>
      <c r="P38" s="4">
        <v>98</v>
      </c>
      <c r="Q38" s="4">
        <v>7</v>
      </c>
      <c r="R38" s="4">
        <v>13</v>
      </c>
      <c r="S38" s="4">
        <v>20</v>
      </c>
      <c r="T38" s="4">
        <v>18</v>
      </c>
      <c r="U38" s="4">
        <v>32</v>
      </c>
      <c r="V38" s="4">
        <v>50</v>
      </c>
      <c r="W38" s="4">
        <v>66</v>
      </c>
      <c r="X38" s="4">
        <v>53</v>
      </c>
      <c r="Y38" s="4">
        <v>119</v>
      </c>
      <c r="Z38" s="11">
        <f t="shared" si="2"/>
        <v>774</v>
      </c>
      <c r="AA38" s="11">
        <f t="shared" si="3"/>
        <v>785</v>
      </c>
      <c r="AB38" s="11">
        <f t="shared" si="4"/>
        <v>1559</v>
      </c>
    </row>
    <row r="39" spans="1:28" ht="26.25" customHeight="1" x14ac:dyDescent="0.55000000000000004">
      <c r="A39" s="4" t="s">
        <v>40</v>
      </c>
      <c r="B39" s="4">
        <v>472</v>
      </c>
      <c r="C39" s="4">
        <v>457</v>
      </c>
      <c r="D39" s="4">
        <v>929</v>
      </c>
      <c r="E39" s="4">
        <v>83</v>
      </c>
      <c r="F39" s="4">
        <v>106</v>
      </c>
      <c r="G39" s="4">
        <v>189</v>
      </c>
      <c r="H39" s="4">
        <v>30</v>
      </c>
      <c r="I39" s="4">
        <v>21</v>
      </c>
      <c r="J39" s="4">
        <v>51</v>
      </c>
      <c r="K39" s="4">
        <v>22</v>
      </c>
      <c r="L39" s="4">
        <v>16</v>
      </c>
      <c r="M39" s="4">
        <v>38</v>
      </c>
      <c r="N39" s="4">
        <v>48</v>
      </c>
      <c r="O39" s="4">
        <v>42</v>
      </c>
      <c r="P39" s="4">
        <v>90</v>
      </c>
      <c r="Q39" s="4">
        <v>21</v>
      </c>
      <c r="R39" s="4">
        <v>12</v>
      </c>
      <c r="S39" s="4">
        <v>33</v>
      </c>
      <c r="T39" s="4">
        <v>26</v>
      </c>
      <c r="U39" s="4">
        <v>27</v>
      </c>
      <c r="V39" s="4">
        <v>53</v>
      </c>
      <c r="W39" s="4">
        <v>55</v>
      </c>
      <c r="X39" s="4">
        <v>54</v>
      </c>
      <c r="Y39" s="4">
        <v>109</v>
      </c>
      <c r="Z39" s="11">
        <f t="shared" si="2"/>
        <v>757</v>
      </c>
      <c r="AA39" s="11">
        <f t="shared" si="3"/>
        <v>735</v>
      </c>
      <c r="AB39" s="11">
        <f t="shared" si="4"/>
        <v>1492</v>
      </c>
    </row>
    <row r="40" spans="1:28" ht="26.25" customHeight="1" x14ac:dyDescent="0.55000000000000004">
      <c r="A40" s="4" t="s">
        <v>41</v>
      </c>
      <c r="B40" s="4">
        <v>464</v>
      </c>
      <c r="C40" s="4">
        <v>448</v>
      </c>
      <c r="D40" s="4">
        <v>912</v>
      </c>
      <c r="E40" s="4">
        <v>88</v>
      </c>
      <c r="F40" s="4">
        <v>99</v>
      </c>
      <c r="G40" s="4">
        <v>187</v>
      </c>
      <c r="H40" s="4">
        <v>26</v>
      </c>
      <c r="I40" s="4">
        <v>27</v>
      </c>
      <c r="J40" s="4">
        <v>53</v>
      </c>
      <c r="K40" s="4">
        <v>24</v>
      </c>
      <c r="L40" s="4">
        <v>27</v>
      </c>
      <c r="M40" s="4">
        <v>51</v>
      </c>
      <c r="N40" s="4">
        <v>55</v>
      </c>
      <c r="O40" s="4">
        <v>45</v>
      </c>
      <c r="P40" s="4">
        <v>100</v>
      </c>
      <c r="Q40" s="4">
        <v>16</v>
      </c>
      <c r="R40" s="4">
        <v>9</v>
      </c>
      <c r="S40" s="4">
        <v>25</v>
      </c>
      <c r="T40" s="4">
        <v>31</v>
      </c>
      <c r="U40" s="4">
        <v>24</v>
      </c>
      <c r="V40" s="4">
        <v>55</v>
      </c>
      <c r="W40" s="4">
        <v>65</v>
      </c>
      <c r="X40" s="4">
        <v>58</v>
      </c>
      <c r="Y40" s="4">
        <v>123</v>
      </c>
      <c r="Z40" s="11">
        <f t="shared" si="2"/>
        <v>769</v>
      </c>
      <c r="AA40" s="11">
        <f t="shared" si="3"/>
        <v>737</v>
      </c>
      <c r="AB40" s="11">
        <f t="shared" si="4"/>
        <v>1506</v>
      </c>
    </row>
    <row r="41" spans="1:28" ht="26.25" customHeight="1" x14ac:dyDescent="0.55000000000000004">
      <c r="A41" s="4" t="s">
        <v>42</v>
      </c>
      <c r="B41" s="4">
        <v>477</v>
      </c>
      <c r="C41" s="4">
        <v>435</v>
      </c>
      <c r="D41" s="4">
        <v>912</v>
      </c>
      <c r="E41" s="4">
        <v>86</v>
      </c>
      <c r="F41" s="4">
        <v>107</v>
      </c>
      <c r="G41" s="4">
        <v>193</v>
      </c>
      <c r="H41" s="4">
        <v>22</v>
      </c>
      <c r="I41" s="4">
        <v>27</v>
      </c>
      <c r="J41" s="4">
        <v>49</v>
      </c>
      <c r="K41" s="4">
        <v>21</v>
      </c>
      <c r="L41" s="4">
        <v>35</v>
      </c>
      <c r="M41" s="4">
        <v>56</v>
      </c>
      <c r="N41" s="4">
        <v>34</v>
      </c>
      <c r="O41" s="4">
        <v>42</v>
      </c>
      <c r="P41" s="4">
        <v>76</v>
      </c>
      <c r="Q41" s="4">
        <v>6</v>
      </c>
      <c r="R41" s="4">
        <v>15</v>
      </c>
      <c r="S41" s="4">
        <v>21</v>
      </c>
      <c r="T41" s="4">
        <v>26</v>
      </c>
      <c r="U41" s="4">
        <v>19</v>
      </c>
      <c r="V41" s="4">
        <v>45</v>
      </c>
      <c r="W41" s="4">
        <v>55</v>
      </c>
      <c r="X41" s="4">
        <v>52</v>
      </c>
      <c r="Y41" s="4">
        <v>107</v>
      </c>
      <c r="Z41" s="11">
        <f t="shared" si="2"/>
        <v>727</v>
      </c>
      <c r="AA41" s="11">
        <f t="shared" si="3"/>
        <v>732</v>
      </c>
      <c r="AB41" s="11">
        <f t="shared" si="4"/>
        <v>1459</v>
      </c>
    </row>
    <row r="42" spans="1:28" ht="26.25" customHeight="1" x14ac:dyDescent="0.55000000000000004">
      <c r="A42" s="4" t="s">
        <v>43</v>
      </c>
      <c r="B42" s="4">
        <v>441</v>
      </c>
      <c r="C42" s="4">
        <v>451</v>
      </c>
      <c r="D42" s="4">
        <v>892</v>
      </c>
      <c r="E42" s="4">
        <v>94</v>
      </c>
      <c r="F42" s="4">
        <v>92</v>
      </c>
      <c r="G42" s="4">
        <v>186</v>
      </c>
      <c r="H42" s="4">
        <v>32</v>
      </c>
      <c r="I42" s="4">
        <v>29</v>
      </c>
      <c r="J42" s="4">
        <v>61</v>
      </c>
      <c r="K42" s="4">
        <v>19</v>
      </c>
      <c r="L42" s="4">
        <v>23</v>
      </c>
      <c r="M42" s="4">
        <v>42</v>
      </c>
      <c r="N42" s="4">
        <v>40</v>
      </c>
      <c r="O42" s="4">
        <v>61</v>
      </c>
      <c r="P42" s="4">
        <v>101</v>
      </c>
      <c r="Q42" s="4">
        <v>11</v>
      </c>
      <c r="R42" s="4">
        <v>11</v>
      </c>
      <c r="S42" s="4">
        <v>22</v>
      </c>
      <c r="T42" s="4">
        <v>25</v>
      </c>
      <c r="U42" s="4">
        <v>25</v>
      </c>
      <c r="V42" s="4">
        <v>50</v>
      </c>
      <c r="W42" s="4">
        <v>57</v>
      </c>
      <c r="X42" s="4">
        <v>65</v>
      </c>
      <c r="Y42" s="4">
        <v>122</v>
      </c>
      <c r="Z42" s="11">
        <f t="shared" si="2"/>
        <v>719</v>
      </c>
      <c r="AA42" s="11">
        <f t="shared" si="3"/>
        <v>757</v>
      </c>
      <c r="AB42" s="11">
        <f t="shared" si="4"/>
        <v>1476</v>
      </c>
    </row>
    <row r="43" spans="1:28" ht="26.25" customHeight="1" x14ac:dyDescent="0.55000000000000004">
      <c r="A43" s="4" t="s">
        <v>44</v>
      </c>
      <c r="B43" s="4">
        <v>439</v>
      </c>
      <c r="C43" s="4">
        <v>427</v>
      </c>
      <c r="D43" s="4">
        <v>866</v>
      </c>
      <c r="E43" s="4">
        <v>106</v>
      </c>
      <c r="F43" s="4">
        <v>97</v>
      </c>
      <c r="G43" s="4">
        <v>203</v>
      </c>
      <c r="H43" s="4">
        <v>26</v>
      </c>
      <c r="I43" s="4">
        <v>30</v>
      </c>
      <c r="J43" s="4">
        <v>56</v>
      </c>
      <c r="K43" s="4">
        <v>19</v>
      </c>
      <c r="L43" s="4">
        <v>23</v>
      </c>
      <c r="M43" s="4">
        <v>42</v>
      </c>
      <c r="N43" s="4">
        <v>36</v>
      </c>
      <c r="O43" s="4">
        <v>49</v>
      </c>
      <c r="P43" s="4">
        <v>85</v>
      </c>
      <c r="Q43" s="4">
        <v>16</v>
      </c>
      <c r="R43" s="4">
        <v>10</v>
      </c>
      <c r="S43" s="4">
        <v>26</v>
      </c>
      <c r="T43" s="4">
        <v>26</v>
      </c>
      <c r="U43" s="4">
        <v>23</v>
      </c>
      <c r="V43" s="4">
        <v>49</v>
      </c>
      <c r="W43" s="4">
        <v>33</v>
      </c>
      <c r="X43" s="4">
        <v>53</v>
      </c>
      <c r="Y43" s="4">
        <v>86</v>
      </c>
      <c r="Z43" s="11">
        <f t="shared" si="2"/>
        <v>701</v>
      </c>
      <c r="AA43" s="11">
        <f t="shared" si="3"/>
        <v>712</v>
      </c>
      <c r="AB43" s="11">
        <f t="shared" si="4"/>
        <v>1413</v>
      </c>
    </row>
    <row r="44" spans="1:28" ht="26.25" customHeight="1" x14ac:dyDescent="0.55000000000000004">
      <c r="A44" s="4" t="s">
        <v>45</v>
      </c>
      <c r="B44" s="4">
        <v>442</v>
      </c>
      <c r="C44" s="4">
        <v>439</v>
      </c>
      <c r="D44" s="4">
        <v>881</v>
      </c>
      <c r="E44" s="4">
        <v>89</v>
      </c>
      <c r="F44" s="4">
        <v>99</v>
      </c>
      <c r="G44" s="4">
        <v>188</v>
      </c>
      <c r="H44" s="4">
        <v>34</v>
      </c>
      <c r="I44" s="4">
        <v>37</v>
      </c>
      <c r="J44" s="4">
        <v>71</v>
      </c>
      <c r="K44" s="4">
        <v>22</v>
      </c>
      <c r="L44" s="4">
        <v>27</v>
      </c>
      <c r="M44" s="4">
        <v>49</v>
      </c>
      <c r="N44" s="4">
        <v>45</v>
      </c>
      <c r="O44" s="4">
        <v>45</v>
      </c>
      <c r="P44" s="4">
        <v>90</v>
      </c>
      <c r="Q44" s="4">
        <v>13</v>
      </c>
      <c r="R44" s="4">
        <v>10</v>
      </c>
      <c r="S44" s="4">
        <v>23</v>
      </c>
      <c r="T44" s="4">
        <v>24</v>
      </c>
      <c r="U44" s="4">
        <v>20</v>
      </c>
      <c r="V44" s="4">
        <v>44</v>
      </c>
      <c r="W44" s="4">
        <v>42</v>
      </c>
      <c r="X44" s="4">
        <v>64</v>
      </c>
      <c r="Y44" s="4">
        <v>106</v>
      </c>
      <c r="Z44" s="11">
        <f t="shared" si="2"/>
        <v>711</v>
      </c>
      <c r="AA44" s="11">
        <f t="shared" si="3"/>
        <v>741</v>
      </c>
      <c r="AB44" s="11">
        <f t="shared" si="4"/>
        <v>1452</v>
      </c>
    </row>
    <row r="45" spans="1:28" ht="26.25" customHeight="1" x14ac:dyDescent="0.55000000000000004">
      <c r="A45" s="4" t="s">
        <v>46</v>
      </c>
      <c r="B45" s="4">
        <v>410</v>
      </c>
      <c r="C45" s="4">
        <v>429</v>
      </c>
      <c r="D45" s="4">
        <v>839</v>
      </c>
      <c r="E45" s="4">
        <v>90</v>
      </c>
      <c r="F45" s="4">
        <v>111</v>
      </c>
      <c r="G45" s="4">
        <v>201</v>
      </c>
      <c r="H45" s="4">
        <v>26</v>
      </c>
      <c r="I45" s="4">
        <v>36</v>
      </c>
      <c r="J45" s="4">
        <v>62</v>
      </c>
      <c r="K45" s="4">
        <v>24</v>
      </c>
      <c r="L45" s="4">
        <v>13</v>
      </c>
      <c r="M45" s="4">
        <v>37</v>
      </c>
      <c r="N45" s="4">
        <v>37</v>
      </c>
      <c r="O45" s="4">
        <v>59</v>
      </c>
      <c r="P45" s="4">
        <v>96</v>
      </c>
      <c r="Q45" s="4">
        <v>7</v>
      </c>
      <c r="R45" s="4">
        <v>13</v>
      </c>
      <c r="S45" s="4">
        <v>20</v>
      </c>
      <c r="T45" s="4">
        <v>21</v>
      </c>
      <c r="U45" s="4">
        <v>19</v>
      </c>
      <c r="V45" s="4">
        <v>40</v>
      </c>
      <c r="W45" s="4">
        <v>58</v>
      </c>
      <c r="X45" s="4">
        <v>77</v>
      </c>
      <c r="Y45" s="4">
        <v>135</v>
      </c>
      <c r="Z45" s="11">
        <f t="shared" si="2"/>
        <v>673</v>
      </c>
      <c r="AA45" s="11">
        <f t="shared" si="3"/>
        <v>757</v>
      </c>
      <c r="AB45" s="11">
        <f t="shared" si="4"/>
        <v>1430</v>
      </c>
    </row>
    <row r="46" spans="1:28" ht="26.25" customHeight="1" x14ac:dyDescent="0.55000000000000004">
      <c r="A46" s="4" t="s">
        <v>47</v>
      </c>
      <c r="B46" s="4">
        <v>422</v>
      </c>
      <c r="C46" s="4">
        <v>464</v>
      </c>
      <c r="D46" s="4">
        <v>886</v>
      </c>
      <c r="E46" s="4">
        <v>79</v>
      </c>
      <c r="F46" s="4">
        <v>116</v>
      </c>
      <c r="G46" s="4">
        <v>195</v>
      </c>
      <c r="H46" s="4">
        <v>36</v>
      </c>
      <c r="I46" s="4">
        <v>25</v>
      </c>
      <c r="J46" s="4">
        <v>61</v>
      </c>
      <c r="K46" s="4">
        <v>10</v>
      </c>
      <c r="L46" s="4">
        <v>28</v>
      </c>
      <c r="M46" s="4">
        <v>38</v>
      </c>
      <c r="N46" s="4">
        <v>41</v>
      </c>
      <c r="O46" s="4">
        <v>42</v>
      </c>
      <c r="P46" s="4">
        <v>83</v>
      </c>
      <c r="Q46" s="4">
        <v>15</v>
      </c>
      <c r="R46" s="4">
        <v>17</v>
      </c>
      <c r="S46" s="4">
        <v>32</v>
      </c>
      <c r="T46" s="4">
        <v>27</v>
      </c>
      <c r="U46" s="4">
        <v>29</v>
      </c>
      <c r="V46" s="4">
        <v>56</v>
      </c>
      <c r="W46" s="4">
        <v>56</v>
      </c>
      <c r="X46" s="4">
        <v>70</v>
      </c>
      <c r="Y46" s="4">
        <v>126</v>
      </c>
      <c r="Z46" s="11">
        <f t="shared" si="2"/>
        <v>686</v>
      </c>
      <c r="AA46" s="11">
        <f t="shared" si="3"/>
        <v>791</v>
      </c>
      <c r="AB46" s="11">
        <f t="shared" si="4"/>
        <v>1477</v>
      </c>
    </row>
    <row r="47" spans="1:28" ht="26.25" customHeight="1" x14ac:dyDescent="0.55000000000000004">
      <c r="A47" s="4" t="s">
        <v>48</v>
      </c>
      <c r="B47" s="4">
        <v>439</v>
      </c>
      <c r="C47" s="4">
        <v>461</v>
      </c>
      <c r="D47" s="4">
        <v>900</v>
      </c>
      <c r="E47" s="4">
        <v>90</v>
      </c>
      <c r="F47" s="4">
        <v>122</v>
      </c>
      <c r="G47" s="4">
        <v>212</v>
      </c>
      <c r="H47" s="4">
        <v>39</v>
      </c>
      <c r="I47" s="4">
        <v>26</v>
      </c>
      <c r="J47" s="4">
        <v>65</v>
      </c>
      <c r="K47" s="4">
        <v>23</v>
      </c>
      <c r="L47" s="4">
        <v>24</v>
      </c>
      <c r="M47" s="4">
        <v>47</v>
      </c>
      <c r="N47" s="4">
        <v>53</v>
      </c>
      <c r="O47" s="4">
        <v>52</v>
      </c>
      <c r="P47" s="4">
        <v>105</v>
      </c>
      <c r="Q47" s="4">
        <v>15</v>
      </c>
      <c r="R47" s="4">
        <v>10</v>
      </c>
      <c r="S47" s="4">
        <v>25</v>
      </c>
      <c r="T47" s="4">
        <v>26</v>
      </c>
      <c r="U47" s="4">
        <v>24</v>
      </c>
      <c r="V47" s="4">
        <v>50</v>
      </c>
      <c r="W47" s="4">
        <v>55</v>
      </c>
      <c r="X47" s="4">
        <v>63</v>
      </c>
      <c r="Y47" s="4">
        <v>118</v>
      </c>
      <c r="Z47" s="11">
        <f t="shared" si="2"/>
        <v>740</v>
      </c>
      <c r="AA47" s="11">
        <f t="shared" si="3"/>
        <v>782</v>
      </c>
      <c r="AB47" s="11">
        <f t="shared" si="4"/>
        <v>1522</v>
      </c>
    </row>
    <row r="48" spans="1:28" ht="26.25" customHeight="1" x14ac:dyDescent="0.55000000000000004">
      <c r="A48" s="4" t="s">
        <v>49</v>
      </c>
      <c r="B48" s="4">
        <v>444</v>
      </c>
      <c r="C48" s="4">
        <v>452</v>
      </c>
      <c r="D48" s="4">
        <v>896</v>
      </c>
      <c r="E48" s="4">
        <v>103</v>
      </c>
      <c r="F48" s="4">
        <v>121</v>
      </c>
      <c r="G48" s="4">
        <v>224</v>
      </c>
      <c r="H48" s="4">
        <v>31</v>
      </c>
      <c r="I48" s="4">
        <v>29</v>
      </c>
      <c r="J48" s="4">
        <v>60</v>
      </c>
      <c r="K48" s="4">
        <v>15</v>
      </c>
      <c r="L48" s="4">
        <v>23</v>
      </c>
      <c r="M48" s="4">
        <v>38</v>
      </c>
      <c r="N48" s="4">
        <v>69</v>
      </c>
      <c r="O48" s="4">
        <v>40</v>
      </c>
      <c r="P48" s="4">
        <v>109</v>
      </c>
      <c r="Q48" s="4">
        <v>13</v>
      </c>
      <c r="R48" s="4">
        <v>7</v>
      </c>
      <c r="S48" s="4">
        <v>20</v>
      </c>
      <c r="T48" s="4">
        <v>37</v>
      </c>
      <c r="U48" s="4">
        <v>24</v>
      </c>
      <c r="V48" s="4">
        <v>61</v>
      </c>
      <c r="W48" s="4">
        <v>62</v>
      </c>
      <c r="X48" s="4">
        <v>70</v>
      </c>
      <c r="Y48" s="4">
        <v>132</v>
      </c>
      <c r="Z48" s="11">
        <f t="shared" si="2"/>
        <v>774</v>
      </c>
      <c r="AA48" s="11">
        <f t="shared" si="3"/>
        <v>766</v>
      </c>
      <c r="AB48" s="11">
        <f t="shared" si="4"/>
        <v>1540</v>
      </c>
    </row>
    <row r="49" spans="1:28" ht="26.25" customHeight="1" x14ac:dyDescent="0.55000000000000004">
      <c r="A49" s="4" t="s">
        <v>50</v>
      </c>
      <c r="B49" s="4">
        <v>407</v>
      </c>
      <c r="C49" s="4">
        <v>462</v>
      </c>
      <c r="D49" s="4">
        <v>869</v>
      </c>
      <c r="E49" s="4">
        <v>96</v>
      </c>
      <c r="F49" s="4">
        <v>103</v>
      </c>
      <c r="G49" s="4">
        <v>199</v>
      </c>
      <c r="H49" s="4">
        <v>37</v>
      </c>
      <c r="I49" s="4">
        <v>28</v>
      </c>
      <c r="J49" s="4">
        <v>65</v>
      </c>
      <c r="K49" s="4">
        <v>18</v>
      </c>
      <c r="L49" s="4">
        <v>28</v>
      </c>
      <c r="M49" s="4">
        <v>46</v>
      </c>
      <c r="N49" s="4">
        <v>51</v>
      </c>
      <c r="O49" s="4">
        <v>51</v>
      </c>
      <c r="P49" s="4">
        <v>102</v>
      </c>
      <c r="Q49" s="4">
        <v>14</v>
      </c>
      <c r="R49" s="4">
        <v>14</v>
      </c>
      <c r="S49" s="4">
        <v>28</v>
      </c>
      <c r="T49" s="4">
        <v>23</v>
      </c>
      <c r="U49" s="4">
        <v>32</v>
      </c>
      <c r="V49" s="4">
        <v>55</v>
      </c>
      <c r="W49" s="4">
        <v>73</v>
      </c>
      <c r="X49" s="4">
        <v>61</v>
      </c>
      <c r="Y49" s="4">
        <v>134</v>
      </c>
      <c r="Z49" s="11">
        <f t="shared" si="2"/>
        <v>719</v>
      </c>
      <c r="AA49" s="11">
        <f t="shared" si="3"/>
        <v>779</v>
      </c>
      <c r="AB49" s="11">
        <f t="shared" si="4"/>
        <v>1498</v>
      </c>
    </row>
    <row r="50" spans="1:28" ht="26.25" customHeight="1" x14ac:dyDescent="0.55000000000000004">
      <c r="A50" s="4" t="s">
        <v>51</v>
      </c>
      <c r="B50" s="4">
        <v>426</v>
      </c>
      <c r="C50" s="4">
        <v>501</v>
      </c>
      <c r="D50" s="4">
        <v>927</v>
      </c>
      <c r="E50" s="4">
        <v>93</v>
      </c>
      <c r="F50" s="4">
        <v>109</v>
      </c>
      <c r="G50" s="4">
        <v>202</v>
      </c>
      <c r="H50" s="4">
        <v>34</v>
      </c>
      <c r="I50" s="4">
        <v>38</v>
      </c>
      <c r="J50" s="4">
        <v>72</v>
      </c>
      <c r="K50" s="4">
        <v>27</v>
      </c>
      <c r="L50" s="4">
        <v>24</v>
      </c>
      <c r="M50" s="4">
        <v>51</v>
      </c>
      <c r="N50" s="4">
        <v>46</v>
      </c>
      <c r="O50" s="4">
        <v>69</v>
      </c>
      <c r="P50" s="4">
        <v>115</v>
      </c>
      <c r="Q50" s="4">
        <v>14</v>
      </c>
      <c r="R50" s="4">
        <v>11</v>
      </c>
      <c r="S50" s="4">
        <v>25</v>
      </c>
      <c r="T50" s="4">
        <v>34</v>
      </c>
      <c r="U50" s="4">
        <v>29</v>
      </c>
      <c r="V50" s="4">
        <v>63</v>
      </c>
      <c r="W50" s="4">
        <v>60</v>
      </c>
      <c r="X50" s="4">
        <v>77</v>
      </c>
      <c r="Y50" s="4">
        <v>137</v>
      </c>
      <c r="Z50" s="11">
        <f t="shared" si="2"/>
        <v>734</v>
      </c>
      <c r="AA50" s="11">
        <f t="shared" si="3"/>
        <v>858</v>
      </c>
      <c r="AB50" s="11">
        <f t="shared" si="4"/>
        <v>1592</v>
      </c>
    </row>
    <row r="51" spans="1:28" ht="26.25" customHeight="1" x14ac:dyDescent="0.55000000000000004">
      <c r="A51" s="4" t="s">
        <v>52</v>
      </c>
      <c r="B51" s="4">
        <v>406</v>
      </c>
      <c r="C51" s="4">
        <v>441</v>
      </c>
      <c r="D51" s="4">
        <v>847</v>
      </c>
      <c r="E51" s="4">
        <v>97</v>
      </c>
      <c r="F51" s="4">
        <v>106</v>
      </c>
      <c r="G51" s="4">
        <v>203</v>
      </c>
      <c r="H51" s="4">
        <v>25</v>
      </c>
      <c r="I51" s="4">
        <v>30</v>
      </c>
      <c r="J51" s="4">
        <v>55</v>
      </c>
      <c r="K51" s="4">
        <v>23</v>
      </c>
      <c r="L51" s="4">
        <v>21</v>
      </c>
      <c r="M51" s="4">
        <v>44</v>
      </c>
      <c r="N51" s="4">
        <v>48</v>
      </c>
      <c r="O51" s="4">
        <v>60</v>
      </c>
      <c r="P51" s="4">
        <v>108</v>
      </c>
      <c r="Q51" s="4">
        <v>12</v>
      </c>
      <c r="R51" s="4">
        <v>9</v>
      </c>
      <c r="S51" s="4">
        <v>21</v>
      </c>
      <c r="T51" s="4">
        <v>21</v>
      </c>
      <c r="U51" s="4">
        <v>29</v>
      </c>
      <c r="V51" s="4">
        <v>50</v>
      </c>
      <c r="W51" s="4">
        <v>69</v>
      </c>
      <c r="X51" s="4">
        <v>78</v>
      </c>
      <c r="Y51" s="4">
        <v>147</v>
      </c>
      <c r="Z51" s="11">
        <f t="shared" si="2"/>
        <v>701</v>
      </c>
      <c r="AA51" s="11">
        <f t="shared" si="3"/>
        <v>774</v>
      </c>
      <c r="AB51" s="11">
        <f t="shared" si="4"/>
        <v>1475</v>
      </c>
    </row>
    <row r="52" spans="1:28" ht="26.25" customHeight="1" x14ac:dyDescent="0.55000000000000004">
      <c r="A52" s="4" t="s">
        <v>53</v>
      </c>
      <c r="B52" s="4">
        <v>418</v>
      </c>
      <c r="C52" s="4">
        <v>409</v>
      </c>
      <c r="D52" s="4">
        <v>827</v>
      </c>
      <c r="E52" s="4">
        <v>86</v>
      </c>
      <c r="F52" s="4">
        <v>106</v>
      </c>
      <c r="G52" s="4">
        <v>192</v>
      </c>
      <c r="H52" s="4">
        <v>36</v>
      </c>
      <c r="I52" s="4">
        <v>36</v>
      </c>
      <c r="J52" s="4">
        <v>72</v>
      </c>
      <c r="K52" s="4">
        <v>25</v>
      </c>
      <c r="L52" s="4">
        <v>23</v>
      </c>
      <c r="M52" s="4">
        <v>48</v>
      </c>
      <c r="N52" s="4">
        <v>40</v>
      </c>
      <c r="O52" s="4">
        <v>61</v>
      </c>
      <c r="P52" s="4">
        <v>101</v>
      </c>
      <c r="Q52" s="4">
        <v>11</v>
      </c>
      <c r="R52" s="4">
        <v>11</v>
      </c>
      <c r="S52" s="4">
        <v>22</v>
      </c>
      <c r="T52" s="4">
        <v>21</v>
      </c>
      <c r="U52" s="4">
        <v>24</v>
      </c>
      <c r="V52" s="4">
        <v>45</v>
      </c>
      <c r="W52" s="4">
        <v>61</v>
      </c>
      <c r="X52" s="4">
        <v>75</v>
      </c>
      <c r="Y52" s="4">
        <v>136</v>
      </c>
      <c r="Z52" s="11">
        <f t="shared" si="2"/>
        <v>698</v>
      </c>
      <c r="AA52" s="11">
        <f t="shared" si="3"/>
        <v>745</v>
      </c>
      <c r="AB52" s="11">
        <f t="shared" si="4"/>
        <v>1443</v>
      </c>
    </row>
    <row r="53" spans="1:28" ht="26.25" customHeight="1" x14ac:dyDescent="0.55000000000000004">
      <c r="A53" s="4" t="s">
        <v>54</v>
      </c>
      <c r="B53" s="4">
        <v>435</v>
      </c>
      <c r="C53" s="4">
        <v>464</v>
      </c>
      <c r="D53" s="4">
        <v>899</v>
      </c>
      <c r="E53" s="4">
        <v>105</v>
      </c>
      <c r="F53" s="4">
        <v>94</v>
      </c>
      <c r="G53" s="4">
        <v>199</v>
      </c>
      <c r="H53" s="4">
        <v>32</v>
      </c>
      <c r="I53" s="4">
        <v>30</v>
      </c>
      <c r="J53" s="4">
        <v>62</v>
      </c>
      <c r="K53" s="4">
        <v>22</v>
      </c>
      <c r="L53" s="4">
        <v>23</v>
      </c>
      <c r="M53" s="4">
        <v>45</v>
      </c>
      <c r="N53" s="4">
        <v>72</v>
      </c>
      <c r="O53" s="4">
        <v>55</v>
      </c>
      <c r="P53" s="4">
        <v>127</v>
      </c>
      <c r="Q53" s="4">
        <v>9</v>
      </c>
      <c r="R53" s="4">
        <v>11</v>
      </c>
      <c r="S53" s="4">
        <v>20</v>
      </c>
      <c r="T53" s="4">
        <v>39</v>
      </c>
      <c r="U53" s="4">
        <v>33</v>
      </c>
      <c r="V53" s="4">
        <v>72</v>
      </c>
      <c r="W53" s="4">
        <v>72</v>
      </c>
      <c r="X53" s="4">
        <v>77</v>
      </c>
      <c r="Y53" s="4">
        <v>149</v>
      </c>
      <c r="Z53" s="11">
        <f t="shared" si="2"/>
        <v>786</v>
      </c>
      <c r="AA53" s="11">
        <f t="shared" si="3"/>
        <v>787</v>
      </c>
      <c r="AB53" s="11">
        <f t="shared" si="4"/>
        <v>1573</v>
      </c>
    </row>
    <row r="54" spans="1:28" ht="26.25" customHeight="1" x14ac:dyDescent="0.55000000000000004">
      <c r="A54" s="4" t="s">
        <v>55</v>
      </c>
      <c r="B54" s="4">
        <v>382</v>
      </c>
      <c r="C54" s="4">
        <v>403</v>
      </c>
      <c r="D54" s="4">
        <v>785</v>
      </c>
      <c r="E54" s="4">
        <v>86</v>
      </c>
      <c r="F54" s="4">
        <v>96</v>
      </c>
      <c r="G54" s="4">
        <v>182</v>
      </c>
      <c r="H54" s="4">
        <v>26</v>
      </c>
      <c r="I54" s="4">
        <v>30</v>
      </c>
      <c r="J54" s="4">
        <v>56</v>
      </c>
      <c r="K54" s="4">
        <v>22</v>
      </c>
      <c r="L54" s="4">
        <v>21</v>
      </c>
      <c r="M54" s="4">
        <v>43</v>
      </c>
      <c r="N54" s="4">
        <v>60</v>
      </c>
      <c r="O54" s="4">
        <v>62</v>
      </c>
      <c r="P54" s="4">
        <v>122</v>
      </c>
      <c r="Q54" s="4">
        <v>12</v>
      </c>
      <c r="R54" s="4">
        <v>9</v>
      </c>
      <c r="S54" s="4">
        <v>21</v>
      </c>
      <c r="T54" s="4">
        <v>26</v>
      </c>
      <c r="U54" s="4">
        <v>20</v>
      </c>
      <c r="V54" s="4">
        <v>46</v>
      </c>
      <c r="W54" s="4">
        <v>55</v>
      </c>
      <c r="X54" s="4">
        <v>76</v>
      </c>
      <c r="Y54" s="4">
        <v>131</v>
      </c>
      <c r="Z54" s="11">
        <f t="shared" si="2"/>
        <v>669</v>
      </c>
      <c r="AA54" s="11">
        <f t="shared" si="3"/>
        <v>717</v>
      </c>
      <c r="AB54" s="11">
        <f t="shared" si="4"/>
        <v>1386</v>
      </c>
    </row>
    <row r="55" spans="1:28" ht="26.25" customHeight="1" x14ac:dyDescent="0.55000000000000004">
      <c r="A55" s="4" t="s">
        <v>56</v>
      </c>
      <c r="B55" s="4">
        <v>372</v>
      </c>
      <c r="C55" s="4">
        <v>372</v>
      </c>
      <c r="D55" s="4">
        <v>744</v>
      </c>
      <c r="E55" s="4">
        <v>97</v>
      </c>
      <c r="F55" s="4">
        <v>81</v>
      </c>
      <c r="G55" s="4">
        <v>178</v>
      </c>
      <c r="H55" s="4">
        <v>32</v>
      </c>
      <c r="I55" s="4">
        <v>29</v>
      </c>
      <c r="J55" s="4">
        <v>61</v>
      </c>
      <c r="K55" s="4">
        <v>23</v>
      </c>
      <c r="L55" s="4">
        <v>29</v>
      </c>
      <c r="M55" s="4">
        <v>52</v>
      </c>
      <c r="N55" s="4">
        <v>50</v>
      </c>
      <c r="O55" s="4">
        <v>65</v>
      </c>
      <c r="P55" s="4">
        <v>115</v>
      </c>
      <c r="Q55" s="4">
        <v>9</v>
      </c>
      <c r="R55" s="4">
        <v>18</v>
      </c>
      <c r="S55" s="4">
        <v>27</v>
      </c>
      <c r="T55" s="4">
        <v>21</v>
      </c>
      <c r="U55" s="4">
        <v>25</v>
      </c>
      <c r="V55" s="4">
        <v>46</v>
      </c>
      <c r="W55" s="4">
        <v>53</v>
      </c>
      <c r="X55" s="4">
        <v>76</v>
      </c>
      <c r="Y55" s="4">
        <v>129</v>
      </c>
      <c r="Z55" s="11">
        <f t="shared" si="2"/>
        <v>657</v>
      </c>
      <c r="AA55" s="11">
        <f t="shared" si="3"/>
        <v>695</v>
      </c>
      <c r="AB55" s="11">
        <f t="shared" si="4"/>
        <v>1352</v>
      </c>
    </row>
    <row r="56" spans="1:28" ht="26.25" customHeight="1" x14ac:dyDescent="0.55000000000000004">
      <c r="A56" s="4" t="s">
        <v>57</v>
      </c>
      <c r="B56" s="4">
        <v>365</v>
      </c>
      <c r="C56" s="4">
        <v>395</v>
      </c>
      <c r="D56" s="4">
        <v>760</v>
      </c>
      <c r="E56" s="4">
        <v>82</v>
      </c>
      <c r="F56" s="4">
        <v>93</v>
      </c>
      <c r="G56" s="4">
        <v>175</v>
      </c>
      <c r="H56" s="4">
        <v>19</v>
      </c>
      <c r="I56" s="4">
        <v>27</v>
      </c>
      <c r="J56" s="4">
        <v>46</v>
      </c>
      <c r="K56" s="4">
        <v>19</v>
      </c>
      <c r="L56" s="4">
        <v>26</v>
      </c>
      <c r="M56" s="4">
        <v>45</v>
      </c>
      <c r="N56" s="4">
        <v>38</v>
      </c>
      <c r="O56" s="4">
        <v>52</v>
      </c>
      <c r="P56" s="4">
        <v>90</v>
      </c>
      <c r="Q56" s="4">
        <v>10</v>
      </c>
      <c r="R56" s="4">
        <v>5</v>
      </c>
      <c r="S56" s="4">
        <v>15</v>
      </c>
      <c r="T56" s="4">
        <v>34</v>
      </c>
      <c r="U56" s="4">
        <v>28</v>
      </c>
      <c r="V56" s="4">
        <v>62</v>
      </c>
      <c r="W56" s="4">
        <v>67</v>
      </c>
      <c r="X56" s="4">
        <v>53</v>
      </c>
      <c r="Y56" s="4">
        <v>120</v>
      </c>
      <c r="Z56" s="11">
        <f t="shared" si="2"/>
        <v>634</v>
      </c>
      <c r="AA56" s="11">
        <f t="shared" si="3"/>
        <v>679</v>
      </c>
      <c r="AB56" s="11">
        <f t="shared" si="4"/>
        <v>1313</v>
      </c>
    </row>
    <row r="57" spans="1:28" ht="26.25" customHeight="1" x14ac:dyDescent="0.55000000000000004">
      <c r="A57" s="4" t="s">
        <v>58</v>
      </c>
      <c r="B57" s="4">
        <v>313</v>
      </c>
      <c r="C57" s="4">
        <v>312</v>
      </c>
      <c r="D57" s="4">
        <v>625</v>
      </c>
      <c r="E57" s="4">
        <v>70</v>
      </c>
      <c r="F57" s="4">
        <v>89</v>
      </c>
      <c r="G57" s="4">
        <v>159</v>
      </c>
      <c r="H57" s="4">
        <v>28</v>
      </c>
      <c r="I57" s="4">
        <v>27</v>
      </c>
      <c r="J57" s="4">
        <v>55</v>
      </c>
      <c r="K57" s="4">
        <v>17</v>
      </c>
      <c r="L57" s="4">
        <v>35</v>
      </c>
      <c r="M57" s="4">
        <v>52</v>
      </c>
      <c r="N57" s="4">
        <v>57</v>
      </c>
      <c r="O57" s="4">
        <v>58</v>
      </c>
      <c r="P57" s="4">
        <v>115</v>
      </c>
      <c r="Q57" s="4">
        <v>8</v>
      </c>
      <c r="R57" s="4">
        <v>9</v>
      </c>
      <c r="S57" s="4">
        <v>17</v>
      </c>
      <c r="T57" s="4">
        <v>32</v>
      </c>
      <c r="U57" s="4">
        <v>36</v>
      </c>
      <c r="V57" s="4">
        <v>68</v>
      </c>
      <c r="W57" s="4">
        <v>57</v>
      </c>
      <c r="X57" s="4">
        <v>46</v>
      </c>
      <c r="Y57" s="4">
        <v>103</v>
      </c>
      <c r="Z57" s="11">
        <f t="shared" si="2"/>
        <v>582</v>
      </c>
      <c r="AA57" s="11">
        <f t="shared" si="3"/>
        <v>612</v>
      </c>
      <c r="AB57" s="11">
        <f t="shared" si="4"/>
        <v>1194</v>
      </c>
    </row>
    <row r="58" spans="1:28" ht="26.25" customHeight="1" x14ac:dyDescent="0.55000000000000004">
      <c r="A58" s="4" t="s">
        <v>59</v>
      </c>
      <c r="B58" s="4">
        <v>288</v>
      </c>
      <c r="C58" s="4">
        <v>367</v>
      </c>
      <c r="D58" s="4">
        <v>655</v>
      </c>
      <c r="E58" s="4">
        <v>68</v>
      </c>
      <c r="F58" s="4">
        <v>92</v>
      </c>
      <c r="G58" s="4">
        <v>160</v>
      </c>
      <c r="H58" s="4">
        <v>27</v>
      </c>
      <c r="I58" s="4">
        <v>24</v>
      </c>
      <c r="J58" s="4">
        <v>51</v>
      </c>
      <c r="K58" s="4">
        <v>18</v>
      </c>
      <c r="L58" s="4">
        <v>22</v>
      </c>
      <c r="M58" s="4">
        <v>40</v>
      </c>
      <c r="N58" s="4">
        <v>49</v>
      </c>
      <c r="O58" s="4">
        <v>51</v>
      </c>
      <c r="P58" s="4">
        <v>100</v>
      </c>
      <c r="Q58" s="4">
        <v>9</v>
      </c>
      <c r="R58" s="4">
        <v>10</v>
      </c>
      <c r="S58" s="4">
        <v>19</v>
      </c>
      <c r="T58" s="4">
        <v>23</v>
      </c>
      <c r="U58" s="4">
        <v>31</v>
      </c>
      <c r="V58" s="4">
        <v>54</v>
      </c>
      <c r="W58" s="4">
        <v>60</v>
      </c>
      <c r="X58" s="4">
        <v>62</v>
      </c>
      <c r="Y58" s="4">
        <v>122</v>
      </c>
      <c r="Z58" s="11">
        <f t="shared" si="2"/>
        <v>542</v>
      </c>
      <c r="AA58" s="11">
        <f t="shared" si="3"/>
        <v>659</v>
      </c>
      <c r="AB58" s="11">
        <f t="shared" si="4"/>
        <v>1201</v>
      </c>
    </row>
    <row r="59" spans="1:28" ht="26.25" customHeight="1" x14ac:dyDescent="0.55000000000000004">
      <c r="A59" s="4" t="s">
        <v>60</v>
      </c>
      <c r="B59" s="4">
        <v>288</v>
      </c>
      <c r="C59" s="4">
        <v>336</v>
      </c>
      <c r="D59" s="4">
        <v>624</v>
      </c>
      <c r="E59" s="4">
        <v>89</v>
      </c>
      <c r="F59" s="4">
        <v>95</v>
      </c>
      <c r="G59" s="4">
        <v>184</v>
      </c>
      <c r="H59" s="4">
        <v>21</v>
      </c>
      <c r="I59" s="4">
        <v>21</v>
      </c>
      <c r="J59" s="4">
        <v>42</v>
      </c>
      <c r="K59" s="4">
        <v>25</v>
      </c>
      <c r="L59" s="4">
        <v>17</v>
      </c>
      <c r="M59" s="4">
        <v>42</v>
      </c>
      <c r="N59" s="4">
        <v>56</v>
      </c>
      <c r="O59" s="4">
        <v>46</v>
      </c>
      <c r="P59" s="4">
        <v>102</v>
      </c>
      <c r="Q59" s="4">
        <v>6</v>
      </c>
      <c r="R59" s="4">
        <v>5</v>
      </c>
      <c r="S59" s="4">
        <v>11</v>
      </c>
      <c r="T59" s="4">
        <v>22</v>
      </c>
      <c r="U59" s="4">
        <v>29</v>
      </c>
      <c r="V59" s="4">
        <v>51</v>
      </c>
      <c r="W59" s="4">
        <v>67</v>
      </c>
      <c r="X59" s="4">
        <v>58</v>
      </c>
      <c r="Y59" s="4">
        <v>125</v>
      </c>
      <c r="Z59" s="11">
        <f t="shared" si="2"/>
        <v>574</v>
      </c>
      <c r="AA59" s="11">
        <f t="shared" si="3"/>
        <v>607</v>
      </c>
      <c r="AB59" s="11">
        <f t="shared" si="4"/>
        <v>1181</v>
      </c>
    </row>
    <row r="60" spans="1:28" ht="26.25" customHeight="1" x14ac:dyDescent="0.55000000000000004">
      <c r="A60" s="4" t="s">
        <v>61</v>
      </c>
      <c r="B60" s="4">
        <v>281</v>
      </c>
      <c r="C60" s="4">
        <v>288</v>
      </c>
      <c r="D60" s="4">
        <v>569</v>
      </c>
      <c r="E60" s="4">
        <v>52</v>
      </c>
      <c r="F60" s="4">
        <v>64</v>
      </c>
      <c r="G60" s="4">
        <v>116</v>
      </c>
      <c r="H60" s="4">
        <v>12</v>
      </c>
      <c r="I60" s="4">
        <v>21</v>
      </c>
      <c r="J60" s="4">
        <v>33</v>
      </c>
      <c r="K60" s="4">
        <v>17</v>
      </c>
      <c r="L60" s="4">
        <v>20</v>
      </c>
      <c r="M60" s="4">
        <v>37</v>
      </c>
      <c r="N60" s="4">
        <v>38</v>
      </c>
      <c r="O60" s="4">
        <v>46</v>
      </c>
      <c r="P60" s="4">
        <v>84</v>
      </c>
      <c r="Q60" s="4">
        <v>7</v>
      </c>
      <c r="R60" s="4">
        <v>6</v>
      </c>
      <c r="S60" s="4">
        <v>13</v>
      </c>
      <c r="T60" s="4">
        <v>15</v>
      </c>
      <c r="U60" s="4">
        <v>30</v>
      </c>
      <c r="V60" s="4">
        <v>45</v>
      </c>
      <c r="W60" s="4">
        <v>49</v>
      </c>
      <c r="X60" s="4">
        <v>49</v>
      </c>
      <c r="Y60" s="4">
        <v>98</v>
      </c>
      <c r="Z60" s="11">
        <f t="shared" si="2"/>
        <v>471</v>
      </c>
      <c r="AA60" s="11">
        <f t="shared" si="3"/>
        <v>524</v>
      </c>
      <c r="AB60" s="11">
        <f t="shared" si="4"/>
        <v>995</v>
      </c>
    </row>
    <row r="61" spans="1:28" ht="26.25" customHeight="1" x14ac:dyDescent="0.55000000000000004">
      <c r="A61" s="4" t="s">
        <v>62</v>
      </c>
      <c r="B61" s="4">
        <v>228</v>
      </c>
      <c r="C61" s="4">
        <v>308</v>
      </c>
      <c r="D61" s="4">
        <v>536</v>
      </c>
      <c r="E61" s="4">
        <v>58</v>
      </c>
      <c r="F61" s="4">
        <v>69</v>
      </c>
      <c r="G61" s="4">
        <v>127</v>
      </c>
      <c r="H61" s="4">
        <v>21</v>
      </c>
      <c r="I61" s="4">
        <v>19</v>
      </c>
      <c r="J61" s="4">
        <v>40</v>
      </c>
      <c r="K61" s="4">
        <v>14</v>
      </c>
      <c r="L61" s="4">
        <v>22</v>
      </c>
      <c r="M61" s="4">
        <v>36</v>
      </c>
      <c r="N61" s="4">
        <v>45</v>
      </c>
      <c r="O61" s="4">
        <v>52</v>
      </c>
      <c r="P61" s="4">
        <v>97</v>
      </c>
      <c r="Q61" s="4">
        <v>15</v>
      </c>
      <c r="R61" s="4">
        <v>7</v>
      </c>
      <c r="S61" s="4">
        <v>22</v>
      </c>
      <c r="T61" s="4">
        <v>27</v>
      </c>
      <c r="U61" s="4">
        <v>32</v>
      </c>
      <c r="V61" s="4">
        <v>59</v>
      </c>
      <c r="W61" s="4">
        <v>43</v>
      </c>
      <c r="X61" s="4">
        <v>56</v>
      </c>
      <c r="Y61" s="4">
        <v>99</v>
      </c>
      <c r="Z61" s="11">
        <f t="shared" si="2"/>
        <v>451</v>
      </c>
      <c r="AA61" s="11">
        <f t="shared" si="3"/>
        <v>565</v>
      </c>
      <c r="AB61" s="11">
        <f t="shared" si="4"/>
        <v>1016</v>
      </c>
    </row>
    <row r="62" spans="1:28" ht="26.25" customHeight="1" x14ac:dyDescent="0.55000000000000004">
      <c r="A62" s="4" t="s">
        <v>63</v>
      </c>
      <c r="B62" s="4">
        <v>206</v>
      </c>
      <c r="C62" s="4">
        <v>246</v>
      </c>
      <c r="D62" s="4">
        <v>452</v>
      </c>
      <c r="E62" s="4">
        <v>49</v>
      </c>
      <c r="F62" s="4">
        <v>50</v>
      </c>
      <c r="G62" s="4">
        <v>99</v>
      </c>
      <c r="H62" s="4">
        <v>15</v>
      </c>
      <c r="I62" s="4">
        <v>11</v>
      </c>
      <c r="J62" s="4">
        <v>26</v>
      </c>
      <c r="K62" s="4">
        <v>9</v>
      </c>
      <c r="L62" s="4">
        <v>21</v>
      </c>
      <c r="M62" s="4">
        <v>30</v>
      </c>
      <c r="N62" s="4">
        <v>44</v>
      </c>
      <c r="O62" s="4">
        <v>52</v>
      </c>
      <c r="P62" s="4">
        <v>96</v>
      </c>
      <c r="Q62" s="4">
        <v>9</v>
      </c>
      <c r="R62" s="4">
        <v>11</v>
      </c>
      <c r="S62" s="4">
        <v>20</v>
      </c>
      <c r="T62" s="4">
        <v>16</v>
      </c>
      <c r="U62" s="4">
        <v>25</v>
      </c>
      <c r="V62" s="4">
        <v>41</v>
      </c>
      <c r="W62" s="4">
        <v>48</v>
      </c>
      <c r="X62" s="4">
        <v>42</v>
      </c>
      <c r="Y62" s="4">
        <v>90</v>
      </c>
      <c r="Z62" s="11">
        <f t="shared" si="2"/>
        <v>396</v>
      </c>
      <c r="AA62" s="11">
        <f t="shared" si="3"/>
        <v>458</v>
      </c>
      <c r="AB62" s="11">
        <f t="shared" si="4"/>
        <v>854</v>
      </c>
    </row>
    <row r="63" spans="1:28" ht="26.25" customHeight="1" x14ac:dyDescent="0.55000000000000004">
      <c r="A63" s="4" t="s">
        <v>64</v>
      </c>
      <c r="B63" s="4">
        <v>227</v>
      </c>
      <c r="C63" s="4">
        <v>224</v>
      </c>
      <c r="D63" s="4">
        <v>451</v>
      </c>
      <c r="E63" s="4">
        <v>41</v>
      </c>
      <c r="F63" s="4">
        <v>39</v>
      </c>
      <c r="G63" s="4">
        <v>80</v>
      </c>
      <c r="H63" s="4">
        <v>9</v>
      </c>
      <c r="I63" s="4">
        <v>12</v>
      </c>
      <c r="J63" s="4">
        <v>21</v>
      </c>
      <c r="K63" s="4">
        <v>17</v>
      </c>
      <c r="L63" s="4">
        <v>12</v>
      </c>
      <c r="M63" s="4">
        <v>29</v>
      </c>
      <c r="N63" s="4">
        <v>26</v>
      </c>
      <c r="O63" s="4">
        <v>43</v>
      </c>
      <c r="P63" s="4">
        <v>69</v>
      </c>
      <c r="Q63" s="4">
        <v>7</v>
      </c>
      <c r="R63" s="4">
        <v>7</v>
      </c>
      <c r="S63" s="4">
        <v>14</v>
      </c>
      <c r="T63" s="4">
        <v>20</v>
      </c>
      <c r="U63" s="4">
        <v>18</v>
      </c>
      <c r="V63" s="4">
        <v>38</v>
      </c>
      <c r="W63" s="4">
        <v>32</v>
      </c>
      <c r="X63" s="4">
        <v>35</v>
      </c>
      <c r="Y63" s="4">
        <v>67</v>
      </c>
      <c r="Z63" s="11">
        <f t="shared" si="2"/>
        <v>379</v>
      </c>
      <c r="AA63" s="11">
        <f t="shared" si="3"/>
        <v>390</v>
      </c>
      <c r="AB63" s="11">
        <f t="shared" si="4"/>
        <v>769</v>
      </c>
    </row>
    <row r="64" spans="1:28" ht="26.25" customHeight="1" x14ac:dyDescent="0.55000000000000004">
      <c r="A64" s="4" t="s">
        <v>65</v>
      </c>
      <c r="B64" s="4">
        <v>207</v>
      </c>
      <c r="C64" s="4">
        <v>233</v>
      </c>
      <c r="D64" s="4">
        <v>440</v>
      </c>
      <c r="E64" s="4">
        <v>51</v>
      </c>
      <c r="F64" s="4">
        <v>50</v>
      </c>
      <c r="G64" s="4">
        <v>101</v>
      </c>
      <c r="H64" s="4">
        <v>14</v>
      </c>
      <c r="I64" s="4">
        <v>23</v>
      </c>
      <c r="J64" s="4">
        <v>37</v>
      </c>
      <c r="K64" s="4">
        <v>19</v>
      </c>
      <c r="L64" s="4">
        <v>19</v>
      </c>
      <c r="M64" s="4">
        <v>38</v>
      </c>
      <c r="N64" s="4">
        <v>38</v>
      </c>
      <c r="O64" s="4">
        <v>60</v>
      </c>
      <c r="P64" s="4">
        <v>98</v>
      </c>
      <c r="Q64" s="4">
        <v>10</v>
      </c>
      <c r="R64" s="4">
        <v>9</v>
      </c>
      <c r="S64" s="4">
        <v>19</v>
      </c>
      <c r="T64" s="4">
        <v>20</v>
      </c>
      <c r="U64" s="4">
        <v>24</v>
      </c>
      <c r="V64" s="4">
        <v>44</v>
      </c>
      <c r="W64" s="4">
        <v>38</v>
      </c>
      <c r="X64" s="4">
        <v>46</v>
      </c>
      <c r="Y64" s="4">
        <v>84</v>
      </c>
      <c r="Z64" s="11">
        <f t="shared" si="2"/>
        <v>397</v>
      </c>
      <c r="AA64" s="11">
        <f t="shared" si="3"/>
        <v>464</v>
      </c>
      <c r="AB64" s="11">
        <f t="shared" si="4"/>
        <v>861</v>
      </c>
    </row>
    <row r="65" spans="1:28" ht="26.25" customHeight="1" x14ac:dyDescent="0.55000000000000004">
      <c r="A65" s="4" t="s">
        <v>66</v>
      </c>
      <c r="B65" s="4">
        <v>207</v>
      </c>
      <c r="C65" s="4">
        <v>216</v>
      </c>
      <c r="D65" s="4">
        <v>423</v>
      </c>
      <c r="E65" s="4">
        <v>32</v>
      </c>
      <c r="F65" s="4">
        <v>66</v>
      </c>
      <c r="G65" s="4">
        <v>98</v>
      </c>
      <c r="H65" s="4">
        <v>13</v>
      </c>
      <c r="I65" s="4">
        <v>9</v>
      </c>
      <c r="J65" s="4">
        <v>22</v>
      </c>
      <c r="K65" s="4">
        <v>11</v>
      </c>
      <c r="L65" s="4">
        <v>23</v>
      </c>
      <c r="M65" s="4">
        <v>34</v>
      </c>
      <c r="N65" s="4">
        <v>26</v>
      </c>
      <c r="O65" s="4">
        <v>36</v>
      </c>
      <c r="P65" s="4">
        <v>62</v>
      </c>
      <c r="Q65" s="4">
        <v>11</v>
      </c>
      <c r="R65" s="4">
        <v>4</v>
      </c>
      <c r="S65" s="4">
        <v>15</v>
      </c>
      <c r="T65" s="4">
        <v>19</v>
      </c>
      <c r="U65" s="4">
        <v>15</v>
      </c>
      <c r="V65" s="4">
        <v>34</v>
      </c>
      <c r="W65" s="4">
        <v>23</v>
      </c>
      <c r="X65" s="4">
        <v>35</v>
      </c>
      <c r="Y65" s="4">
        <v>58</v>
      </c>
      <c r="Z65" s="11">
        <f t="shared" si="2"/>
        <v>342</v>
      </c>
      <c r="AA65" s="11">
        <f t="shared" si="3"/>
        <v>404</v>
      </c>
      <c r="AB65" s="11">
        <f t="shared" si="4"/>
        <v>746</v>
      </c>
    </row>
    <row r="66" spans="1:28" ht="26.25" customHeight="1" x14ac:dyDescent="0.55000000000000004">
      <c r="A66" s="4" t="s">
        <v>67</v>
      </c>
      <c r="B66" s="4">
        <v>168</v>
      </c>
      <c r="C66" s="4">
        <v>231</v>
      </c>
      <c r="D66" s="4">
        <v>399</v>
      </c>
      <c r="E66" s="4">
        <v>35</v>
      </c>
      <c r="F66" s="4">
        <v>44</v>
      </c>
      <c r="G66" s="4">
        <v>79</v>
      </c>
      <c r="H66" s="4">
        <v>13</v>
      </c>
      <c r="I66" s="4">
        <v>13</v>
      </c>
      <c r="J66" s="4">
        <v>26</v>
      </c>
      <c r="K66" s="4">
        <v>15</v>
      </c>
      <c r="L66" s="4">
        <v>17</v>
      </c>
      <c r="M66" s="4">
        <v>32</v>
      </c>
      <c r="N66" s="4">
        <v>30</v>
      </c>
      <c r="O66" s="4">
        <v>49</v>
      </c>
      <c r="P66" s="4">
        <v>79</v>
      </c>
      <c r="Q66" s="4">
        <v>9</v>
      </c>
      <c r="R66" s="4">
        <v>11</v>
      </c>
      <c r="S66" s="4">
        <v>20</v>
      </c>
      <c r="T66" s="4">
        <v>19</v>
      </c>
      <c r="U66" s="4">
        <v>26</v>
      </c>
      <c r="V66" s="4">
        <v>45</v>
      </c>
      <c r="W66" s="4">
        <v>32</v>
      </c>
      <c r="X66" s="4">
        <v>27</v>
      </c>
      <c r="Y66" s="4">
        <v>59</v>
      </c>
      <c r="Z66" s="11">
        <f t="shared" si="2"/>
        <v>321</v>
      </c>
      <c r="AA66" s="11">
        <f t="shared" si="3"/>
        <v>418</v>
      </c>
      <c r="AB66" s="11">
        <f t="shared" si="4"/>
        <v>739</v>
      </c>
    </row>
    <row r="67" spans="1:28" ht="26.25" customHeight="1" x14ac:dyDescent="0.55000000000000004">
      <c r="A67" s="4" t="s">
        <v>68</v>
      </c>
      <c r="B67" s="4">
        <v>202</v>
      </c>
      <c r="C67" s="4">
        <v>212</v>
      </c>
      <c r="D67" s="4">
        <v>414</v>
      </c>
      <c r="E67" s="4">
        <v>42</v>
      </c>
      <c r="F67" s="4">
        <v>61</v>
      </c>
      <c r="G67" s="4">
        <v>103</v>
      </c>
      <c r="H67" s="4">
        <v>8</v>
      </c>
      <c r="I67" s="4">
        <v>11</v>
      </c>
      <c r="J67" s="4">
        <v>19</v>
      </c>
      <c r="K67" s="4">
        <v>13</v>
      </c>
      <c r="L67" s="4">
        <v>17</v>
      </c>
      <c r="M67" s="4">
        <v>30</v>
      </c>
      <c r="N67" s="4">
        <v>24</v>
      </c>
      <c r="O67" s="4">
        <v>53</v>
      </c>
      <c r="P67" s="4">
        <v>77</v>
      </c>
      <c r="Q67" s="4">
        <v>10</v>
      </c>
      <c r="R67" s="4">
        <v>9</v>
      </c>
      <c r="S67" s="4">
        <v>19</v>
      </c>
      <c r="T67" s="4">
        <v>11</v>
      </c>
      <c r="U67" s="4">
        <v>16</v>
      </c>
      <c r="V67" s="4">
        <v>27</v>
      </c>
      <c r="W67" s="4">
        <v>35</v>
      </c>
      <c r="X67" s="4">
        <v>34</v>
      </c>
      <c r="Y67" s="4">
        <v>69</v>
      </c>
      <c r="Z67" s="11">
        <f t="shared" si="2"/>
        <v>345</v>
      </c>
      <c r="AA67" s="11">
        <f t="shared" si="3"/>
        <v>413</v>
      </c>
      <c r="AB67" s="11">
        <f t="shared" si="4"/>
        <v>758</v>
      </c>
    </row>
    <row r="68" spans="1:28" ht="26.25" customHeight="1" x14ac:dyDescent="0.55000000000000004">
      <c r="A68" s="4" t="s">
        <v>69</v>
      </c>
      <c r="B68" s="4">
        <v>156</v>
      </c>
      <c r="C68" s="4">
        <v>214</v>
      </c>
      <c r="D68" s="4">
        <v>370</v>
      </c>
      <c r="E68" s="4">
        <v>32</v>
      </c>
      <c r="F68" s="4">
        <v>50</v>
      </c>
      <c r="G68" s="4">
        <v>82</v>
      </c>
      <c r="H68" s="4">
        <v>12</v>
      </c>
      <c r="I68" s="4">
        <v>13</v>
      </c>
      <c r="J68" s="4">
        <v>25</v>
      </c>
      <c r="K68" s="4">
        <v>9</v>
      </c>
      <c r="L68" s="4">
        <v>13</v>
      </c>
      <c r="M68" s="4">
        <v>22</v>
      </c>
      <c r="N68" s="4">
        <v>25</v>
      </c>
      <c r="O68" s="4">
        <v>35</v>
      </c>
      <c r="P68" s="4">
        <v>60</v>
      </c>
      <c r="Q68" s="4">
        <v>5</v>
      </c>
      <c r="R68" s="4">
        <v>4</v>
      </c>
      <c r="S68" s="4">
        <v>9</v>
      </c>
      <c r="T68" s="4">
        <v>16</v>
      </c>
      <c r="U68" s="4">
        <v>18</v>
      </c>
      <c r="V68" s="4">
        <v>34</v>
      </c>
      <c r="W68" s="4">
        <v>30</v>
      </c>
      <c r="X68" s="4">
        <v>39</v>
      </c>
      <c r="Y68" s="4">
        <v>69</v>
      </c>
      <c r="Z68" s="11">
        <f t="shared" ref="Z68:Z109" si="28">B68+E68+H68+K68+N68+Q68+T68+W68</f>
        <v>285</v>
      </c>
      <c r="AA68" s="11">
        <f t="shared" ref="AA68:AA109" si="29">C68+F68+I68+L68+O68+R68+U68+X68</f>
        <v>386</v>
      </c>
      <c r="AB68" s="11">
        <f t="shared" ref="AB68:AB109" si="30">D68+G68+J68+M68+P68+S68+V68+Y68</f>
        <v>671</v>
      </c>
    </row>
    <row r="69" spans="1:28" ht="26.25" customHeight="1" x14ac:dyDescent="0.55000000000000004">
      <c r="A69" s="4" t="s">
        <v>70</v>
      </c>
      <c r="B69" s="4">
        <v>173</v>
      </c>
      <c r="C69" s="4">
        <v>218</v>
      </c>
      <c r="D69" s="4">
        <v>391</v>
      </c>
      <c r="E69" s="4">
        <v>35</v>
      </c>
      <c r="F69" s="4">
        <v>49</v>
      </c>
      <c r="G69" s="4">
        <v>84</v>
      </c>
      <c r="H69" s="4">
        <v>8</v>
      </c>
      <c r="I69" s="4">
        <v>16</v>
      </c>
      <c r="J69" s="4">
        <v>24</v>
      </c>
      <c r="K69" s="4">
        <v>13</v>
      </c>
      <c r="L69" s="4">
        <v>13</v>
      </c>
      <c r="M69" s="4">
        <v>26</v>
      </c>
      <c r="N69" s="4">
        <v>29</v>
      </c>
      <c r="O69" s="4">
        <v>39</v>
      </c>
      <c r="P69" s="4">
        <v>68</v>
      </c>
      <c r="Q69" s="4">
        <v>7</v>
      </c>
      <c r="R69" s="4">
        <v>11</v>
      </c>
      <c r="S69" s="4">
        <v>18</v>
      </c>
      <c r="T69" s="4">
        <v>13</v>
      </c>
      <c r="U69" s="4">
        <v>20</v>
      </c>
      <c r="V69" s="4">
        <v>33</v>
      </c>
      <c r="W69" s="4">
        <v>26</v>
      </c>
      <c r="X69" s="4">
        <v>42</v>
      </c>
      <c r="Y69" s="4">
        <v>68</v>
      </c>
      <c r="Z69" s="11">
        <f t="shared" si="28"/>
        <v>304</v>
      </c>
      <c r="AA69" s="11">
        <f t="shared" si="29"/>
        <v>408</v>
      </c>
      <c r="AB69" s="11">
        <f t="shared" si="30"/>
        <v>712</v>
      </c>
    </row>
    <row r="70" spans="1:28" ht="26.25" customHeight="1" x14ac:dyDescent="0.55000000000000004">
      <c r="A70" s="4" t="s">
        <v>71</v>
      </c>
      <c r="B70" s="4">
        <v>176</v>
      </c>
      <c r="C70" s="4">
        <v>199</v>
      </c>
      <c r="D70" s="4">
        <v>375</v>
      </c>
      <c r="E70" s="4">
        <v>38</v>
      </c>
      <c r="F70" s="4">
        <v>41</v>
      </c>
      <c r="G70" s="4">
        <v>79</v>
      </c>
      <c r="H70" s="4">
        <v>11</v>
      </c>
      <c r="I70" s="4">
        <v>6</v>
      </c>
      <c r="J70" s="4">
        <v>17</v>
      </c>
      <c r="K70" s="4">
        <v>13</v>
      </c>
      <c r="L70" s="4">
        <v>21</v>
      </c>
      <c r="M70" s="4">
        <v>34</v>
      </c>
      <c r="N70" s="4">
        <v>19</v>
      </c>
      <c r="O70" s="4">
        <v>27</v>
      </c>
      <c r="P70" s="4">
        <v>46</v>
      </c>
      <c r="Q70" s="4">
        <v>8</v>
      </c>
      <c r="R70" s="4">
        <v>12</v>
      </c>
      <c r="S70" s="4">
        <v>20</v>
      </c>
      <c r="T70" s="4">
        <v>7</v>
      </c>
      <c r="U70" s="4">
        <v>16</v>
      </c>
      <c r="V70" s="4">
        <v>23</v>
      </c>
      <c r="W70" s="4">
        <v>13</v>
      </c>
      <c r="X70" s="4">
        <v>25</v>
      </c>
      <c r="Y70" s="4">
        <v>38</v>
      </c>
      <c r="Z70" s="11">
        <f t="shared" si="28"/>
        <v>285</v>
      </c>
      <c r="AA70" s="11">
        <f t="shared" si="29"/>
        <v>347</v>
      </c>
      <c r="AB70" s="11">
        <f t="shared" si="30"/>
        <v>632</v>
      </c>
    </row>
    <row r="71" spans="1:28" ht="26.25" customHeight="1" x14ac:dyDescent="0.55000000000000004">
      <c r="A71" s="4" t="s">
        <v>72</v>
      </c>
      <c r="B71" s="4">
        <v>147</v>
      </c>
      <c r="C71" s="4">
        <v>144</v>
      </c>
      <c r="D71" s="4">
        <v>291</v>
      </c>
      <c r="E71" s="4">
        <v>35</v>
      </c>
      <c r="F71" s="4">
        <v>35</v>
      </c>
      <c r="G71" s="4">
        <v>70</v>
      </c>
      <c r="H71" s="4">
        <v>7</v>
      </c>
      <c r="I71" s="4">
        <v>13</v>
      </c>
      <c r="J71" s="4">
        <v>20</v>
      </c>
      <c r="K71" s="4">
        <v>8</v>
      </c>
      <c r="L71" s="4">
        <v>10</v>
      </c>
      <c r="M71" s="4">
        <v>18</v>
      </c>
      <c r="N71" s="4">
        <v>23</v>
      </c>
      <c r="O71" s="4">
        <v>16</v>
      </c>
      <c r="P71" s="4">
        <v>39</v>
      </c>
      <c r="Q71" s="4">
        <v>11</v>
      </c>
      <c r="R71" s="4">
        <v>8</v>
      </c>
      <c r="S71" s="4">
        <v>19</v>
      </c>
      <c r="T71" s="4">
        <v>11</v>
      </c>
      <c r="U71" s="4">
        <v>17</v>
      </c>
      <c r="V71" s="4">
        <v>28</v>
      </c>
      <c r="W71" s="4">
        <v>28</v>
      </c>
      <c r="X71" s="4">
        <v>29</v>
      </c>
      <c r="Y71" s="4">
        <v>57</v>
      </c>
      <c r="Z71" s="11">
        <f t="shared" si="28"/>
        <v>270</v>
      </c>
      <c r="AA71" s="11">
        <f t="shared" si="29"/>
        <v>272</v>
      </c>
      <c r="AB71" s="11">
        <f t="shared" si="30"/>
        <v>542</v>
      </c>
    </row>
    <row r="72" spans="1:28" ht="26.25" customHeight="1" x14ac:dyDescent="0.55000000000000004">
      <c r="A72" s="4" t="s">
        <v>73</v>
      </c>
      <c r="B72" s="4">
        <v>95</v>
      </c>
      <c r="C72" s="4">
        <v>139</v>
      </c>
      <c r="D72" s="4">
        <v>234</v>
      </c>
      <c r="E72" s="4">
        <v>26</v>
      </c>
      <c r="F72" s="4">
        <v>28</v>
      </c>
      <c r="G72" s="4">
        <v>54</v>
      </c>
      <c r="H72" s="4">
        <v>13</v>
      </c>
      <c r="I72" s="4">
        <v>8</v>
      </c>
      <c r="J72" s="4">
        <v>21</v>
      </c>
      <c r="K72" s="4">
        <v>8</v>
      </c>
      <c r="L72" s="4">
        <v>14</v>
      </c>
      <c r="M72" s="4">
        <v>22</v>
      </c>
      <c r="N72" s="4">
        <v>23</v>
      </c>
      <c r="O72" s="4">
        <v>36</v>
      </c>
      <c r="P72" s="4">
        <v>59</v>
      </c>
      <c r="Q72" s="4">
        <v>5</v>
      </c>
      <c r="R72" s="4">
        <v>8</v>
      </c>
      <c r="S72" s="4">
        <v>13</v>
      </c>
      <c r="T72" s="4">
        <v>10</v>
      </c>
      <c r="U72" s="4">
        <v>12</v>
      </c>
      <c r="V72" s="4">
        <v>22</v>
      </c>
      <c r="W72" s="4">
        <v>19</v>
      </c>
      <c r="X72" s="4">
        <v>20</v>
      </c>
      <c r="Y72" s="4">
        <v>39</v>
      </c>
      <c r="Z72" s="11">
        <f t="shared" si="28"/>
        <v>199</v>
      </c>
      <c r="AA72" s="11">
        <f t="shared" si="29"/>
        <v>265</v>
      </c>
      <c r="AB72" s="11">
        <f t="shared" si="30"/>
        <v>464</v>
      </c>
    </row>
    <row r="73" spans="1:28" ht="26.25" customHeight="1" x14ac:dyDescent="0.55000000000000004">
      <c r="A73" s="4" t="s">
        <v>74</v>
      </c>
      <c r="B73" s="4">
        <v>97</v>
      </c>
      <c r="C73" s="4">
        <v>129</v>
      </c>
      <c r="D73" s="4">
        <v>226</v>
      </c>
      <c r="E73" s="4">
        <v>23</v>
      </c>
      <c r="F73" s="4">
        <v>19</v>
      </c>
      <c r="G73" s="4">
        <v>42</v>
      </c>
      <c r="H73" s="4">
        <v>4</v>
      </c>
      <c r="I73" s="4">
        <v>10</v>
      </c>
      <c r="J73" s="4">
        <v>14</v>
      </c>
      <c r="K73" s="4">
        <v>3</v>
      </c>
      <c r="L73" s="4">
        <v>8</v>
      </c>
      <c r="M73" s="4">
        <v>11</v>
      </c>
      <c r="N73" s="4">
        <v>22</v>
      </c>
      <c r="O73" s="4">
        <v>26</v>
      </c>
      <c r="P73" s="4">
        <v>48</v>
      </c>
      <c r="Q73" s="4">
        <v>4</v>
      </c>
      <c r="R73" s="4">
        <v>3</v>
      </c>
      <c r="S73" s="4">
        <v>7</v>
      </c>
      <c r="T73" s="4">
        <v>11</v>
      </c>
      <c r="U73" s="4">
        <v>11</v>
      </c>
      <c r="V73" s="4">
        <v>22</v>
      </c>
      <c r="W73" s="4">
        <v>17</v>
      </c>
      <c r="X73" s="4">
        <v>25</v>
      </c>
      <c r="Y73" s="4">
        <v>42</v>
      </c>
      <c r="Z73" s="11">
        <f t="shared" si="28"/>
        <v>181</v>
      </c>
      <c r="AA73" s="11">
        <f t="shared" si="29"/>
        <v>231</v>
      </c>
      <c r="AB73" s="11">
        <f t="shared" si="30"/>
        <v>412</v>
      </c>
    </row>
    <row r="74" spans="1:28" ht="26.25" customHeight="1" x14ac:dyDescent="0.55000000000000004">
      <c r="A74" s="4" t="s">
        <v>75</v>
      </c>
      <c r="B74" s="4">
        <v>103</v>
      </c>
      <c r="C74" s="4">
        <v>115</v>
      </c>
      <c r="D74" s="4">
        <v>218</v>
      </c>
      <c r="E74" s="4">
        <v>20</v>
      </c>
      <c r="F74" s="4">
        <v>29</v>
      </c>
      <c r="G74" s="4">
        <v>49</v>
      </c>
      <c r="H74" s="4">
        <v>3</v>
      </c>
      <c r="I74" s="4">
        <v>14</v>
      </c>
      <c r="J74" s="4">
        <v>17</v>
      </c>
      <c r="K74" s="4">
        <v>6</v>
      </c>
      <c r="L74" s="4">
        <v>16</v>
      </c>
      <c r="M74" s="4">
        <v>22</v>
      </c>
      <c r="N74" s="4">
        <v>16</v>
      </c>
      <c r="O74" s="4">
        <v>26</v>
      </c>
      <c r="P74" s="4">
        <v>42</v>
      </c>
      <c r="Q74" s="4">
        <v>4</v>
      </c>
      <c r="R74" s="4">
        <v>6</v>
      </c>
      <c r="S74" s="4">
        <v>10</v>
      </c>
      <c r="T74" s="4">
        <v>10</v>
      </c>
      <c r="U74" s="4">
        <v>13</v>
      </c>
      <c r="V74" s="4">
        <v>23</v>
      </c>
      <c r="W74" s="4">
        <v>22</v>
      </c>
      <c r="X74" s="4">
        <v>25</v>
      </c>
      <c r="Y74" s="4">
        <v>47</v>
      </c>
      <c r="Z74" s="11">
        <f t="shared" si="28"/>
        <v>184</v>
      </c>
      <c r="AA74" s="11">
        <f t="shared" si="29"/>
        <v>244</v>
      </c>
      <c r="AB74" s="11">
        <f t="shared" si="30"/>
        <v>428</v>
      </c>
    </row>
    <row r="75" spans="1:28" ht="26.25" customHeight="1" x14ac:dyDescent="0.55000000000000004">
      <c r="A75" s="4" t="s">
        <v>76</v>
      </c>
      <c r="B75" s="4">
        <v>103</v>
      </c>
      <c r="C75" s="4">
        <v>157</v>
      </c>
      <c r="D75" s="4">
        <v>260</v>
      </c>
      <c r="E75" s="4">
        <v>28</v>
      </c>
      <c r="F75" s="4">
        <v>20</v>
      </c>
      <c r="G75" s="4">
        <v>48</v>
      </c>
      <c r="H75" s="4">
        <v>10</v>
      </c>
      <c r="I75" s="4">
        <v>10</v>
      </c>
      <c r="J75" s="4">
        <v>20</v>
      </c>
      <c r="K75" s="4">
        <v>8</v>
      </c>
      <c r="L75" s="4">
        <v>18</v>
      </c>
      <c r="M75" s="4">
        <v>26</v>
      </c>
      <c r="N75" s="4">
        <v>16</v>
      </c>
      <c r="O75" s="4">
        <v>19</v>
      </c>
      <c r="P75" s="4">
        <v>35</v>
      </c>
      <c r="Q75" s="4">
        <v>3</v>
      </c>
      <c r="R75" s="4">
        <v>6</v>
      </c>
      <c r="S75" s="4">
        <v>9</v>
      </c>
      <c r="T75" s="4">
        <v>11</v>
      </c>
      <c r="U75" s="4">
        <v>7</v>
      </c>
      <c r="V75" s="4">
        <v>18</v>
      </c>
      <c r="W75" s="4">
        <v>17</v>
      </c>
      <c r="X75" s="4">
        <v>27</v>
      </c>
      <c r="Y75" s="4">
        <v>44</v>
      </c>
      <c r="Z75" s="11">
        <f t="shared" si="28"/>
        <v>196</v>
      </c>
      <c r="AA75" s="11">
        <f t="shared" si="29"/>
        <v>264</v>
      </c>
      <c r="AB75" s="11">
        <f t="shared" si="30"/>
        <v>460</v>
      </c>
    </row>
    <row r="76" spans="1:28" ht="26.25" customHeight="1" x14ac:dyDescent="0.55000000000000004">
      <c r="A76" s="4" t="s">
        <v>77</v>
      </c>
      <c r="B76" s="4">
        <v>81</v>
      </c>
      <c r="C76" s="4">
        <v>122</v>
      </c>
      <c r="D76" s="4">
        <v>203</v>
      </c>
      <c r="E76" s="4">
        <v>24</v>
      </c>
      <c r="F76" s="4">
        <v>25</v>
      </c>
      <c r="G76" s="4">
        <v>49</v>
      </c>
      <c r="H76" s="4">
        <v>7</v>
      </c>
      <c r="I76" s="4">
        <v>9</v>
      </c>
      <c r="J76" s="4">
        <v>16</v>
      </c>
      <c r="K76" s="4">
        <v>13</v>
      </c>
      <c r="L76" s="4">
        <v>9</v>
      </c>
      <c r="M76" s="4">
        <v>22</v>
      </c>
      <c r="N76" s="4">
        <v>20</v>
      </c>
      <c r="O76" s="4">
        <v>27</v>
      </c>
      <c r="P76" s="4">
        <v>47</v>
      </c>
      <c r="Q76" s="4">
        <v>2</v>
      </c>
      <c r="R76" s="4">
        <v>6</v>
      </c>
      <c r="S76" s="4">
        <v>8</v>
      </c>
      <c r="T76" s="4">
        <v>5</v>
      </c>
      <c r="U76" s="4">
        <v>17</v>
      </c>
      <c r="V76" s="4">
        <v>22</v>
      </c>
      <c r="W76" s="4">
        <v>21</v>
      </c>
      <c r="X76" s="4">
        <v>16</v>
      </c>
      <c r="Y76" s="4">
        <v>37</v>
      </c>
      <c r="Z76" s="11">
        <f t="shared" si="28"/>
        <v>173</v>
      </c>
      <c r="AA76" s="11">
        <f t="shared" si="29"/>
        <v>231</v>
      </c>
      <c r="AB76" s="11">
        <f t="shared" si="30"/>
        <v>404</v>
      </c>
    </row>
    <row r="77" spans="1:28" ht="26.25" customHeight="1" x14ac:dyDescent="0.55000000000000004">
      <c r="A77" s="4" t="s">
        <v>78</v>
      </c>
      <c r="B77" s="4">
        <v>120</v>
      </c>
      <c r="C77" s="4">
        <v>143</v>
      </c>
      <c r="D77" s="4">
        <v>263</v>
      </c>
      <c r="E77" s="4">
        <v>20</v>
      </c>
      <c r="F77" s="4">
        <v>33</v>
      </c>
      <c r="G77" s="4">
        <v>53</v>
      </c>
      <c r="H77" s="4">
        <v>7</v>
      </c>
      <c r="I77" s="4">
        <v>8</v>
      </c>
      <c r="J77" s="4">
        <v>15</v>
      </c>
      <c r="K77" s="4">
        <v>5</v>
      </c>
      <c r="L77" s="4">
        <v>7</v>
      </c>
      <c r="M77" s="4">
        <v>12</v>
      </c>
      <c r="N77" s="4">
        <v>11</v>
      </c>
      <c r="O77" s="4">
        <v>19</v>
      </c>
      <c r="P77" s="4">
        <v>30</v>
      </c>
      <c r="Q77" s="4">
        <v>4</v>
      </c>
      <c r="R77" s="4">
        <v>9</v>
      </c>
      <c r="S77" s="4">
        <v>13</v>
      </c>
      <c r="T77" s="4">
        <v>11</v>
      </c>
      <c r="U77" s="4">
        <v>21</v>
      </c>
      <c r="V77" s="4">
        <v>32</v>
      </c>
      <c r="W77" s="4">
        <v>18</v>
      </c>
      <c r="X77" s="4">
        <v>20</v>
      </c>
      <c r="Y77" s="4">
        <v>38</v>
      </c>
      <c r="Z77" s="11">
        <f t="shared" si="28"/>
        <v>196</v>
      </c>
      <c r="AA77" s="11">
        <f t="shared" si="29"/>
        <v>260</v>
      </c>
      <c r="AB77" s="11">
        <f t="shared" si="30"/>
        <v>456</v>
      </c>
    </row>
    <row r="78" spans="1:28" ht="26.25" customHeight="1" x14ac:dyDescent="0.55000000000000004">
      <c r="A78" s="4" t="s">
        <v>79</v>
      </c>
      <c r="B78" s="4">
        <v>96</v>
      </c>
      <c r="C78" s="4">
        <v>92</v>
      </c>
      <c r="D78" s="4">
        <v>188</v>
      </c>
      <c r="E78" s="4">
        <v>17</v>
      </c>
      <c r="F78" s="4">
        <v>29</v>
      </c>
      <c r="G78" s="4">
        <v>46</v>
      </c>
      <c r="H78" s="4">
        <v>5</v>
      </c>
      <c r="I78" s="4">
        <v>5</v>
      </c>
      <c r="J78" s="4">
        <v>10</v>
      </c>
      <c r="K78" s="4">
        <v>6</v>
      </c>
      <c r="L78" s="4">
        <v>10</v>
      </c>
      <c r="M78" s="4">
        <v>16</v>
      </c>
      <c r="N78" s="4">
        <v>16</v>
      </c>
      <c r="O78" s="4">
        <v>21</v>
      </c>
      <c r="P78" s="4">
        <v>37</v>
      </c>
      <c r="Q78" s="4">
        <v>5</v>
      </c>
      <c r="R78" s="4">
        <v>8</v>
      </c>
      <c r="S78" s="4">
        <v>13</v>
      </c>
      <c r="T78" s="4">
        <v>6</v>
      </c>
      <c r="U78" s="4">
        <v>13</v>
      </c>
      <c r="V78" s="4">
        <v>19</v>
      </c>
      <c r="W78" s="4">
        <v>19</v>
      </c>
      <c r="X78" s="4">
        <v>14</v>
      </c>
      <c r="Y78" s="4">
        <v>33</v>
      </c>
      <c r="Z78" s="11">
        <f t="shared" si="28"/>
        <v>170</v>
      </c>
      <c r="AA78" s="11">
        <f t="shared" si="29"/>
        <v>192</v>
      </c>
      <c r="AB78" s="11">
        <f t="shared" si="30"/>
        <v>362</v>
      </c>
    </row>
    <row r="79" spans="1:28" ht="26.25" customHeight="1" x14ac:dyDescent="0.55000000000000004">
      <c r="A79" s="4" t="s">
        <v>80</v>
      </c>
      <c r="B79" s="4">
        <v>99</v>
      </c>
      <c r="C79" s="4">
        <v>113</v>
      </c>
      <c r="D79" s="4">
        <v>212</v>
      </c>
      <c r="E79" s="4">
        <v>16</v>
      </c>
      <c r="F79" s="4">
        <v>22</v>
      </c>
      <c r="G79" s="4">
        <v>38</v>
      </c>
      <c r="H79" s="4">
        <v>6</v>
      </c>
      <c r="I79" s="4">
        <v>11</v>
      </c>
      <c r="J79" s="4">
        <v>17</v>
      </c>
      <c r="K79" s="4">
        <v>6</v>
      </c>
      <c r="L79" s="4">
        <v>3</v>
      </c>
      <c r="M79" s="4">
        <v>9</v>
      </c>
      <c r="N79" s="4">
        <v>9</v>
      </c>
      <c r="O79" s="4">
        <v>20</v>
      </c>
      <c r="P79" s="4">
        <v>29</v>
      </c>
      <c r="Q79" s="4">
        <v>4</v>
      </c>
      <c r="R79" s="4">
        <v>3</v>
      </c>
      <c r="S79" s="4">
        <v>7</v>
      </c>
      <c r="T79" s="4">
        <v>6</v>
      </c>
      <c r="U79" s="4">
        <v>13</v>
      </c>
      <c r="V79" s="4">
        <v>19</v>
      </c>
      <c r="W79" s="4">
        <v>6</v>
      </c>
      <c r="X79" s="4">
        <v>21</v>
      </c>
      <c r="Y79" s="4">
        <v>27</v>
      </c>
      <c r="Z79" s="11">
        <f t="shared" si="28"/>
        <v>152</v>
      </c>
      <c r="AA79" s="11">
        <f t="shared" si="29"/>
        <v>206</v>
      </c>
      <c r="AB79" s="11">
        <f t="shared" si="30"/>
        <v>358</v>
      </c>
    </row>
    <row r="80" spans="1:28" ht="26.25" customHeight="1" x14ac:dyDescent="0.55000000000000004">
      <c r="A80" s="4" t="s">
        <v>81</v>
      </c>
      <c r="B80" s="4">
        <v>68</v>
      </c>
      <c r="C80" s="4">
        <v>120</v>
      </c>
      <c r="D80" s="4">
        <v>188</v>
      </c>
      <c r="E80" s="4">
        <v>11</v>
      </c>
      <c r="F80" s="4">
        <v>29</v>
      </c>
      <c r="G80" s="4">
        <v>40</v>
      </c>
      <c r="H80" s="4">
        <v>9</v>
      </c>
      <c r="I80" s="4">
        <v>10</v>
      </c>
      <c r="J80" s="4">
        <v>19</v>
      </c>
      <c r="K80" s="4">
        <v>7</v>
      </c>
      <c r="L80" s="4">
        <v>12</v>
      </c>
      <c r="M80" s="4">
        <v>19</v>
      </c>
      <c r="N80" s="4">
        <v>9</v>
      </c>
      <c r="O80" s="4">
        <v>22</v>
      </c>
      <c r="P80" s="4">
        <v>31</v>
      </c>
      <c r="Q80" s="4">
        <v>2</v>
      </c>
      <c r="R80" s="4">
        <v>1</v>
      </c>
      <c r="S80" s="4">
        <v>3</v>
      </c>
      <c r="T80" s="4">
        <v>5</v>
      </c>
      <c r="U80" s="4">
        <v>13</v>
      </c>
      <c r="V80" s="4">
        <v>18</v>
      </c>
      <c r="W80" s="4">
        <v>11</v>
      </c>
      <c r="X80" s="4">
        <v>18</v>
      </c>
      <c r="Y80" s="4">
        <v>29</v>
      </c>
      <c r="Z80" s="11">
        <f t="shared" si="28"/>
        <v>122</v>
      </c>
      <c r="AA80" s="11">
        <f t="shared" si="29"/>
        <v>225</v>
      </c>
      <c r="AB80" s="11">
        <f t="shared" si="30"/>
        <v>347</v>
      </c>
    </row>
    <row r="81" spans="1:28" ht="26.25" customHeight="1" x14ac:dyDescent="0.55000000000000004">
      <c r="A81" s="4" t="s">
        <v>82</v>
      </c>
      <c r="B81" s="4">
        <v>60</v>
      </c>
      <c r="C81" s="4">
        <v>112</v>
      </c>
      <c r="D81" s="4">
        <v>172</v>
      </c>
      <c r="E81" s="4">
        <v>10</v>
      </c>
      <c r="F81" s="4">
        <v>27</v>
      </c>
      <c r="G81" s="4">
        <v>37</v>
      </c>
      <c r="H81" s="4">
        <v>2</v>
      </c>
      <c r="I81" s="4">
        <v>4</v>
      </c>
      <c r="J81" s="4">
        <v>6</v>
      </c>
      <c r="K81" s="4">
        <v>7</v>
      </c>
      <c r="L81" s="4">
        <v>8</v>
      </c>
      <c r="M81" s="4">
        <v>15</v>
      </c>
      <c r="N81" s="4">
        <v>16</v>
      </c>
      <c r="O81" s="4">
        <v>23</v>
      </c>
      <c r="P81" s="4">
        <v>39</v>
      </c>
      <c r="Q81" s="4">
        <v>1</v>
      </c>
      <c r="R81" s="4">
        <v>8</v>
      </c>
      <c r="S81" s="4">
        <v>9</v>
      </c>
      <c r="T81" s="4">
        <v>5</v>
      </c>
      <c r="U81" s="4">
        <v>9</v>
      </c>
      <c r="V81" s="4">
        <v>14</v>
      </c>
      <c r="W81" s="4">
        <v>13</v>
      </c>
      <c r="X81" s="4">
        <v>7</v>
      </c>
      <c r="Y81" s="4">
        <v>20</v>
      </c>
      <c r="Z81" s="11">
        <f t="shared" si="28"/>
        <v>114</v>
      </c>
      <c r="AA81" s="11">
        <f t="shared" si="29"/>
        <v>198</v>
      </c>
      <c r="AB81" s="11">
        <f t="shared" si="30"/>
        <v>312</v>
      </c>
    </row>
    <row r="82" spans="1:28" ht="26.25" customHeight="1" x14ac:dyDescent="0.55000000000000004">
      <c r="A82" s="4" t="s">
        <v>83</v>
      </c>
      <c r="B82" s="4">
        <v>66</v>
      </c>
      <c r="C82" s="4">
        <v>91</v>
      </c>
      <c r="D82" s="4">
        <v>157</v>
      </c>
      <c r="E82" s="4">
        <v>11</v>
      </c>
      <c r="F82" s="4">
        <v>18</v>
      </c>
      <c r="G82" s="4">
        <v>29</v>
      </c>
      <c r="H82" s="4">
        <v>5</v>
      </c>
      <c r="I82" s="4">
        <v>7</v>
      </c>
      <c r="J82" s="4">
        <v>12</v>
      </c>
      <c r="K82" s="4">
        <v>4</v>
      </c>
      <c r="L82" s="4">
        <v>7</v>
      </c>
      <c r="M82" s="4">
        <v>11</v>
      </c>
      <c r="N82" s="4">
        <v>10</v>
      </c>
      <c r="O82" s="4">
        <v>19</v>
      </c>
      <c r="P82" s="4">
        <v>29</v>
      </c>
      <c r="Q82" s="4">
        <v>2</v>
      </c>
      <c r="R82" s="4">
        <v>2</v>
      </c>
      <c r="S82" s="4">
        <v>4</v>
      </c>
      <c r="T82" s="4">
        <v>6</v>
      </c>
      <c r="U82" s="4">
        <v>4</v>
      </c>
      <c r="V82" s="4">
        <v>10</v>
      </c>
      <c r="W82" s="4">
        <v>11</v>
      </c>
      <c r="X82" s="4">
        <v>17</v>
      </c>
      <c r="Y82" s="4">
        <v>28</v>
      </c>
      <c r="Z82" s="11">
        <f t="shared" si="28"/>
        <v>115</v>
      </c>
      <c r="AA82" s="11">
        <f t="shared" si="29"/>
        <v>165</v>
      </c>
      <c r="AB82" s="11">
        <f t="shared" si="30"/>
        <v>280</v>
      </c>
    </row>
    <row r="83" spans="1:28" ht="26.25" customHeight="1" x14ac:dyDescent="0.55000000000000004">
      <c r="A83" s="4" t="s">
        <v>84</v>
      </c>
      <c r="B83" s="4">
        <v>62</v>
      </c>
      <c r="C83" s="4">
        <v>69</v>
      </c>
      <c r="D83" s="4">
        <v>131</v>
      </c>
      <c r="E83" s="4">
        <v>8</v>
      </c>
      <c r="F83" s="4">
        <v>11</v>
      </c>
      <c r="G83" s="4">
        <v>19</v>
      </c>
      <c r="H83" s="4">
        <v>5</v>
      </c>
      <c r="I83" s="4">
        <v>7</v>
      </c>
      <c r="J83" s="4">
        <v>12</v>
      </c>
      <c r="K83" s="4">
        <v>5</v>
      </c>
      <c r="L83" s="4">
        <v>4</v>
      </c>
      <c r="M83" s="4">
        <v>9</v>
      </c>
      <c r="N83" s="4">
        <v>14</v>
      </c>
      <c r="O83" s="4">
        <v>24</v>
      </c>
      <c r="P83" s="4">
        <v>38</v>
      </c>
      <c r="Q83" s="4">
        <v>3</v>
      </c>
      <c r="R83" s="4">
        <v>0</v>
      </c>
      <c r="S83" s="4">
        <v>3</v>
      </c>
      <c r="T83" s="4">
        <v>3</v>
      </c>
      <c r="U83" s="4">
        <v>3</v>
      </c>
      <c r="V83" s="4">
        <v>6</v>
      </c>
      <c r="W83" s="4">
        <v>9</v>
      </c>
      <c r="X83" s="4">
        <v>15</v>
      </c>
      <c r="Y83" s="4">
        <v>24</v>
      </c>
      <c r="Z83" s="11">
        <f t="shared" si="28"/>
        <v>109</v>
      </c>
      <c r="AA83" s="11">
        <f t="shared" si="29"/>
        <v>133</v>
      </c>
      <c r="AB83" s="11">
        <f t="shared" si="30"/>
        <v>242</v>
      </c>
    </row>
    <row r="84" spans="1:28" ht="26.25" customHeight="1" x14ac:dyDescent="0.55000000000000004">
      <c r="A84" s="4" t="s">
        <v>85</v>
      </c>
      <c r="B84" s="4">
        <v>53</v>
      </c>
      <c r="C84" s="4">
        <v>91</v>
      </c>
      <c r="D84" s="4">
        <v>144</v>
      </c>
      <c r="E84" s="4">
        <v>5</v>
      </c>
      <c r="F84" s="4">
        <v>16</v>
      </c>
      <c r="G84" s="4">
        <v>21</v>
      </c>
      <c r="H84" s="4">
        <v>3</v>
      </c>
      <c r="I84" s="4">
        <v>9</v>
      </c>
      <c r="J84" s="4">
        <v>12</v>
      </c>
      <c r="K84" s="4">
        <v>4</v>
      </c>
      <c r="L84" s="4">
        <v>8</v>
      </c>
      <c r="M84" s="4">
        <v>12</v>
      </c>
      <c r="N84" s="4">
        <v>7</v>
      </c>
      <c r="O84" s="4">
        <v>21</v>
      </c>
      <c r="P84" s="4">
        <v>28</v>
      </c>
      <c r="Q84" s="4">
        <v>1</v>
      </c>
      <c r="R84" s="4">
        <v>3</v>
      </c>
      <c r="S84" s="4">
        <v>4</v>
      </c>
      <c r="T84" s="4">
        <v>4</v>
      </c>
      <c r="U84" s="4">
        <v>9</v>
      </c>
      <c r="V84" s="4">
        <v>13</v>
      </c>
      <c r="W84" s="4">
        <v>7</v>
      </c>
      <c r="X84" s="4">
        <v>9</v>
      </c>
      <c r="Y84" s="4">
        <v>16</v>
      </c>
      <c r="Z84" s="11">
        <f t="shared" si="28"/>
        <v>84</v>
      </c>
      <c r="AA84" s="11">
        <f t="shared" si="29"/>
        <v>166</v>
      </c>
      <c r="AB84" s="11">
        <f t="shared" si="30"/>
        <v>250</v>
      </c>
    </row>
    <row r="85" spans="1:28" ht="26.25" customHeight="1" x14ac:dyDescent="0.55000000000000004">
      <c r="A85" s="4" t="s">
        <v>86</v>
      </c>
      <c r="B85" s="4">
        <v>59</v>
      </c>
      <c r="C85" s="4">
        <v>77</v>
      </c>
      <c r="D85" s="4">
        <v>136</v>
      </c>
      <c r="E85" s="4">
        <v>10</v>
      </c>
      <c r="F85" s="4">
        <v>15</v>
      </c>
      <c r="G85" s="4">
        <v>25</v>
      </c>
      <c r="H85" s="4">
        <v>5</v>
      </c>
      <c r="I85" s="4">
        <v>4</v>
      </c>
      <c r="J85" s="4">
        <v>9</v>
      </c>
      <c r="K85" s="4">
        <v>1</v>
      </c>
      <c r="L85" s="4">
        <v>9</v>
      </c>
      <c r="M85" s="4">
        <v>10</v>
      </c>
      <c r="N85" s="4">
        <v>7</v>
      </c>
      <c r="O85" s="4">
        <v>20</v>
      </c>
      <c r="P85" s="4">
        <v>27</v>
      </c>
      <c r="Q85" s="4">
        <v>3</v>
      </c>
      <c r="R85" s="4">
        <v>2</v>
      </c>
      <c r="S85" s="4">
        <v>5</v>
      </c>
      <c r="T85" s="4">
        <v>5</v>
      </c>
      <c r="U85" s="4">
        <v>6</v>
      </c>
      <c r="V85" s="4">
        <v>11</v>
      </c>
      <c r="W85" s="4">
        <v>6</v>
      </c>
      <c r="X85" s="4">
        <v>9</v>
      </c>
      <c r="Y85" s="4">
        <v>15</v>
      </c>
      <c r="Z85" s="11">
        <f t="shared" si="28"/>
        <v>96</v>
      </c>
      <c r="AA85" s="11">
        <f t="shared" si="29"/>
        <v>142</v>
      </c>
      <c r="AB85" s="11">
        <f t="shared" si="30"/>
        <v>238</v>
      </c>
    </row>
    <row r="86" spans="1:28" ht="26.25" customHeight="1" x14ac:dyDescent="0.55000000000000004">
      <c r="A86" s="4" t="s">
        <v>87</v>
      </c>
      <c r="B86" s="4">
        <v>43</v>
      </c>
      <c r="C86" s="4">
        <v>76</v>
      </c>
      <c r="D86" s="4">
        <v>119</v>
      </c>
      <c r="E86" s="4">
        <v>6</v>
      </c>
      <c r="F86" s="4">
        <v>15</v>
      </c>
      <c r="G86" s="4">
        <v>21</v>
      </c>
      <c r="H86" s="4">
        <v>1</v>
      </c>
      <c r="I86" s="4">
        <v>9</v>
      </c>
      <c r="J86" s="4">
        <v>10</v>
      </c>
      <c r="K86" s="4">
        <v>6</v>
      </c>
      <c r="L86" s="4">
        <v>7</v>
      </c>
      <c r="M86" s="4">
        <v>13</v>
      </c>
      <c r="N86" s="4">
        <v>7</v>
      </c>
      <c r="O86" s="4">
        <v>12</v>
      </c>
      <c r="P86" s="4">
        <v>19</v>
      </c>
      <c r="Q86" s="4">
        <v>3</v>
      </c>
      <c r="R86" s="4">
        <v>2</v>
      </c>
      <c r="S86" s="4">
        <v>5</v>
      </c>
      <c r="T86" s="4">
        <v>3</v>
      </c>
      <c r="U86" s="4">
        <v>8</v>
      </c>
      <c r="V86" s="4">
        <v>11</v>
      </c>
      <c r="W86" s="4">
        <v>5</v>
      </c>
      <c r="X86" s="4">
        <v>17</v>
      </c>
      <c r="Y86" s="4">
        <v>22</v>
      </c>
      <c r="Z86" s="11">
        <f t="shared" si="28"/>
        <v>74</v>
      </c>
      <c r="AA86" s="11">
        <f t="shared" si="29"/>
        <v>146</v>
      </c>
      <c r="AB86" s="11">
        <f t="shared" si="30"/>
        <v>220</v>
      </c>
    </row>
    <row r="87" spans="1:28" ht="26.25" customHeight="1" x14ac:dyDescent="0.55000000000000004">
      <c r="A87" s="4" t="s">
        <v>88</v>
      </c>
      <c r="B87" s="4">
        <v>34</v>
      </c>
      <c r="C87" s="4">
        <v>70</v>
      </c>
      <c r="D87" s="4">
        <v>104</v>
      </c>
      <c r="E87" s="4">
        <v>5</v>
      </c>
      <c r="F87" s="4">
        <v>8</v>
      </c>
      <c r="G87" s="4">
        <v>13</v>
      </c>
      <c r="H87" s="4">
        <v>2</v>
      </c>
      <c r="I87" s="4">
        <v>6</v>
      </c>
      <c r="J87" s="4">
        <v>8</v>
      </c>
      <c r="K87" s="4">
        <v>2</v>
      </c>
      <c r="L87" s="4">
        <v>6</v>
      </c>
      <c r="M87" s="4">
        <v>8</v>
      </c>
      <c r="N87" s="4">
        <v>7</v>
      </c>
      <c r="O87" s="4">
        <v>4</v>
      </c>
      <c r="P87" s="4">
        <v>11</v>
      </c>
      <c r="Q87" s="4">
        <v>1</v>
      </c>
      <c r="R87" s="4">
        <v>3</v>
      </c>
      <c r="S87" s="4">
        <v>4</v>
      </c>
      <c r="T87" s="4">
        <v>0</v>
      </c>
      <c r="U87" s="4">
        <v>7</v>
      </c>
      <c r="V87" s="4">
        <v>7</v>
      </c>
      <c r="W87" s="4">
        <v>4</v>
      </c>
      <c r="X87" s="4">
        <v>9</v>
      </c>
      <c r="Y87" s="4">
        <v>13</v>
      </c>
      <c r="Z87" s="11">
        <f t="shared" si="28"/>
        <v>55</v>
      </c>
      <c r="AA87" s="11">
        <f t="shared" si="29"/>
        <v>113</v>
      </c>
      <c r="AB87" s="11">
        <f t="shared" si="30"/>
        <v>168</v>
      </c>
    </row>
    <row r="88" spans="1:28" ht="26.25" customHeight="1" x14ac:dyDescent="0.55000000000000004">
      <c r="A88" s="4" t="s">
        <v>89</v>
      </c>
      <c r="B88" s="4">
        <v>40</v>
      </c>
      <c r="C88" s="4">
        <v>45</v>
      </c>
      <c r="D88" s="4">
        <v>85</v>
      </c>
      <c r="E88" s="4">
        <v>2</v>
      </c>
      <c r="F88" s="4">
        <v>13</v>
      </c>
      <c r="G88" s="4">
        <v>15</v>
      </c>
      <c r="H88" s="4">
        <v>3</v>
      </c>
      <c r="I88" s="4">
        <v>4</v>
      </c>
      <c r="J88" s="4">
        <v>7</v>
      </c>
      <c r="K88" s="4">
        <v>2</v>
      </c>
      <c r="L88" s="4">
        <v>3</v>
      </c>
      <c r="M88" s="4">
        <v>5</v>
      </c>
      <c r="N88" s="4">
        <v>2</v>
      </c>
      <c r="O88" s="4">
        <v>15</v>
      </c>
      <c r="P88" s="4">
        <v>17</v>
      </c>
      <c r="Q88" s="4">
        <v>2</v>
      </c>
      <c r="R88" s="4">
        <v>2</v>
      </c>
      <c r="S88" s="4">
        <v>4</v>
      </c>
      <c r="T88" s="4">
        <v>1</v>
      </c>
      <c r="U88" s="4">
        <v>4</v>
      </c>
      <c r="V88" s="4">
        <v>5</v>
      </c>
      <c r="W88" s="4">
        <v>8</v>
      </c>
      <c r="X88" s="4">
        <v>11</v>
      </c>
      <c r="Y88" s="4">
        <v>19</v>
      </c>
      <c r="Z88" s="11">
        <f t="shared" si="28"/>
        <v>60</v>
      </c>
      <c r="AA88" s="11">
        <f t="shared" si="29"/>
        <v>97</v>
      </c>
      <c r="AB88" s="11">
        <f t="shared" si="30"/>
        <v>157</v>
      </c>
    </row>
    <row r="89" spans="1:28" ht="26.25" customHeight="1" x14ac:dyDescent="0.55000000000000004">
      <c r="A89" s="4" t="s">
        <v>90</v>
      </c>
      <c r="B89" s="4">
        <v>28</v>
      </c>
      <c r="C89" s="4">
        <v>49</v>
      </c>
      <c r="D89" s="4">
        <v>77</v>
      </c>
      <c r="E89" s="4">
        <v>9</v>
      </c>
      <c r="F89" s="4">
        <v>7</v>
      </c>
      <c r="G89" s="4">
        <v>16</v>
      </c>
      <c r="H89" s="4">
        <v>0</v>
      </c>
      <c r="I89" s="4">
        <v>3</v>
      </c>
      <c r="J89" s="4">
        <v>3</v>
      </c>
      <c r="K89" s="4">
        <v>3</v>
      </c>
      <c r="L89" s="4">
        <v>3</v>
      </c>
      <c r="M89" s="4">
        <v>6</v>
      </c>
      <c r="N89" s="4">
        <v>2</v>
      </c>
      <c r="O89" s="4">
        <v>12</v>
      </c>
      <c r="P89" s="4">
        <v>14</v>
      </c>
      <c r="Q89" s="4">
        <v>0</v>
      </c>
      <c r="R89" s="4">
        <v>0</v>
      </c>
      <c r="S89" s="4">
        <v>0</v>
      </c>
      <c r="T89" s="4">
        <v>3</v>
      </c>
      <c r="U89" s="4">
        <v>3</v>
      </c>
      <c r="V89" s="4">
        <v>6</v>
      </c>
      <c r="W89" s="4">
        <v>2</v>
      </c>
      <c r="X89" s="4">
        <v>6</v>
      </c>
      <c r="Y89" s="4">
        <v>8</v>
      </c>
      <c r="Z89" s="11">
        <f t="shared" si="28"/>
        <v>47</v>
      </c>
      <c r="AA89" s="11">
        <f t="shared" si="29"/>
        <v>83</v>
      </c>
      <c r="AB89" s="11">
        <f t="shared" si="30"/>
        <v>130</v>
      </c>
    </row>
    <row r="90" spans="1:28" ht="26.25" customHeight="1" x14ac:dyDescent="0.55000000000000004">
      <c r="A90" s="4" t="s">
        <v>91</v>
      </c>
      <c r="B90" s="4">
        <v>24</v>
      </c>
      <c r="C90" s="4">
        <v>38</v>
      </c>
      <c r="D90" s="4">
        <v>62</v>
      </c>
      <c r="E90" s="4">
        <v>5</v>
      </c>
      <c r="F90" s="4">
        <v>6</v>
      </c>
      <c r="G90" s="4">
        <v>11</v>
      </c>
      <c r="H90" s="4">
        <v>1</v>
      </c>
      <c r="I90" s="4">
        <v>2</v>
      </c>
      <c r="J90" s="4">
        <v>3</v>
      </c>
      <c r="K90" s="4">
        <v>2</v>
      </c>
      <c r="L90" s="4">
        <v>0</v>
      </c>
      <c r="M90" s="4">
        <v>2</v>
      </c>
      <c r="N90" s="4">
        <v>3</v>
      </c>
      <c r="O90" s="4">
        <v>4</v>
      </c>
      <c r="P90" s="4">
        <v>7</v>
      </c>
      <c r="Q90" s="4">
        <v>0</v>
      </c>
      <c r="R90" s="4">
        <v>5</v>
      </c>
      <c r="S90" s="4">
        <v>5</v>
      </c>
      <c r="T90" s="4">
        <v>1</v>
      </c>
      <c r="U90" s="4">
        <v>2</v>
      </c>
      <c r="V90" s="4">
        <v>3</v>
      </c>
      <c r="W90" s="4">
        <v>4</v>
      </c>
      <c r="X90" s="4">
        <v>3</v>
      </c>
      <c r="Y90" s="4">
        <v>7</v>
      </c>
      <c r="Z90" s="11">
        <f t="shared" si="28"/>
        <v>40</v>
      </c>
      <c r="AA90" s="11">
        <f t="shared" si="29"/>
        <v>60</v>
      </c>
      <c r="AB90" s="11">
        <f t="shared" si="30"/>
        <v>100</v>
      </c>
    </row>
    <row r="91" spans="1:28" ht="26.25" customHeight="1" x14ac:dyDescent="0.55000000000000004">
      <c r="A91" s="4" t="s">
        <v>92</v>
      </c>
      <c r="B91" s="4">
        <v>16</v>
      </c>
      <c r="C91" s="4">
        <v>31</v>
      </c>
      <c r="D91" s="4">
        <v>47</v>
      </c>
      <c r="E91" s="4">
        <v>7</v>
      </c>
      <c r="F91" s="4">
        <v>7</v>
      </c>
      <c r="G91" s="4">
        <v>14</v>
      </c>
      <c r="H91" s="4">
        <v>0</v>
      </c>
      <c r="I91" s="4">
        <v>2</v>
      </c>
      <c r="J91" s="4">
        <v>2</v>
      </c>
      <c r="K91" s="4">
        <v>1</v>
      </c>
      <c r="L91" s="4">
        <v>3</v>
      </c>
      <c r="M91" s="4">
        <v>4</v>
      </c>
      <c r="N91" s="4">
        <v>3</v>
      </c>
      <c r="O91" s="4">
        <v>10</v>
      </c>
      <c r="P91" s="4">
        <v>13</v>
      </c>
      <c r="Q91" s="4">
        <v>2</v>
      </c>
      <c r="R91" s="4">
        <v>2</v>
      </c>
      <c r="S91" s="4">
        <v>4</v>
      </c>
      <c r="T91" s="4">
        <v>2</v>
      </c>
      <c r="U91" s="4">
        <v>2</v>
      </c>
      <c r="V91" s="4">
        <v>4</v>
      </c>
      <c r="W91" s="4">
        <v>2</v>
      </c>
      <c r="X91" s="4">
        <v>4</v>
      </c>
      <c r="Y91" s="4">
        <v>6</v>
      </c>
      <c r="Z91" s="11">
        <f t="shared" si="28"/>
        <v>33</v>
      </c>
      <c r="AA91" s="11">
        <f t="shared" si="29"/>
        <v>61</v>
      </c>
      <c r="AB91" s="11">
        <f t="shared" si="30"/>
        <v>94</v>
      </c>
    </row>
    <row r="92" spans="1:28" ht="26.25" customHeight="1" x14ac:dyDescent="0.55000000000000004">
      <c r="A92" s="4" t="s">
        <v>93</v>
      </c>
      <c r="B92" s="4">
        <v>18</v>
      </c>
      <c r="C92" s="4">
        <v>30</v>
      </c>
      <c r="D92" s="4">
        <v>48</v>
      </c>
      <c r="E92" s="4">
        <v>1</v>
      </c>
      <c r="F92" s="4">
        <v>5</v>
      </c>
      <c r="G92" s="4">
        <v>6</v>
      </c>
      <c r="H92" s="4">
        <v>2</v>
      </c>
      <c r="I92" s="4">
        <v>3</v>
      </c>
      <c r="J92" s="4">
        <v>5</v>
      </c>
      <c r="K92" s="4">
        <v>4</v>
      </c>
      <c r="L92" s="4">
        <v>2</v>
      </c>
      <c r="M92" s="4">
        <v>6</v>
      </c>
      <c r="N92" s="4">
        <v>2</v>
      </c>
      <c r="O92" s="4">
        <v>5</v>
      </c>
      <c r="P92" s="4">
        <v>7</v>
      </c>
      <c r="Q92" s="4">
        <v>0</v>
      </c>
      <c r="R92" s="4">
        <v>2</v>
      </c>
      <c r="S92" s="4">
        <v>2</v>
      </c>
      <c r="T92" s="4">
        <v>2</v>
      </c>
      <c r="U92" s="4">
        <v>4</v>
      </c>
      <c r="V92" s="4">
        <v>6</v>
      </c>
      <c r="W92" s="4">
        <v>0</v>
      </c>
      <c r="X92" s="4">
        <v>7</v>
      </c>
      <c r="Y92" s="4">
        <v>7</v>
      </c>
      <c r="Z92" s="11">
        <f t="shared" si="28"/>
        <v>29</v>
      </c>
      <c r="AA92" s="11">
        <f t="shared" si="29"/>
        <v>58</v>
      </c>
      <c r="AB92" s="11">
        <f t="shared" si="30"/>
        <v>87</v>
      </c>
    </row>
    <row r="93" spans="1:28" ht="26.25" customHeight="1" x14ac:dyDescent="0.55000000000000004">
      <c r="A93" s="4" t="s">
        <v>94</v>
      </c>
      <c r="B93" s="4">
        <v>15</v>
      </c>
      <c r="C93" s="4">
        <v>20</v>
      </c>
      <c r="D93" s="4">
        <v>35</v>
      </c>
      <c r="E93" s="4">
        <v>8</v>
      </c>
      <c r="F93" s="4">
        <v>3</v>
      </c>
      <c r="G93" s="4">
        <v>11</v>
      </c>
      <c r="H93" s="4">
        <v>2</v>
      </c>
      <c r="I93" s="4">
        <v>0</v>
      </c>
      <c r="J93" s="4">
        <v>2</v>
      </c>
      <c r="K93" s="4">
        <v>2</v>
      </c>
      <c r="L93" s="4">
        <v>0</v>
      </c>
      <c r="M93" s="4">
        <v>2</v>
      </c>
      <c r="N93" s="4">
        <v>1</v>
      </c>
      <c r="O93" s="4">
        <v>8</v>
      </c>
      <c r="P93" s="4">
        <v>9</v>
      </c>
      <c r="Q93" s="4">
        <v>2</v>
      </c>
      <c r="R93" s="4">
        <v>3</v>
      </c>
      <c r="S93" s="4">
        <v>5</v>
      </c>
      <c r="T93" s="4">
        <v>2</v>
      </c>
      <c r="U93" s="4">
        <v>6</v>
      </c>
      <c r="V93" s="4">
        <v>8</v>
      </c>
      <c r="W93" s="4">
        <v>0</v>
      </c>
      <c r="X93" s="4">
        <v>2</v>
      </c>
      <c r="Y93" s="4">
        <v>2</v>
      </c>
      <c r="Z93" s="11">
        <f t="shared" si="28"/>
        <v>32</v>
      </c>
      <c r="AA93" s="11">
        <f t="shared" si="29"/>
        <v>42</v>
      </c>
      <c r="AB93" s="11">
        <f t="shared" si="30"/>
        <v>74</v>
      </c>
    </row>
    <row r="94" spans="1:28" ht="26.25" customHeight="1" x14ac:dyDescent="0.55000000000000004">
      <c r="A94" s="4" t="s">
        <v>95</v>
      </c>
      <c r="B94" s="4">
        <v>10</v>
      </c>
      <c r="C94" s="4">
        <v>20</v>
      </c>
      <c r="D94" s="4">
        <v>30</v>
      </c>
      <c r="E94" s="4">
        <v>2</v>
      </c>
      <c r="F94" s="4">
        <v>4</v>
      </c>
      <c r="G94" s="4">
        <v>6</v>
      </c>
      <c r="H94" s="4">
        <v>0</v>
      </c>
      <c r="I94" s="4">
        <v>0</v>
      </c>
      <c r="J94" s="4">
        <v>0</v>
      </c>
      <c r="K94" s="4">
        <v>0</v>
      </c>
      <c r="L94" s="4">
        <v>2</v>
      </c>
      <c r="M94" s="4">
        <v>2</v>
      </c>
      <c r="N94" s="4">
        <v>4</v>
      </c>
      <c r="O94" s="4">
        <v>1</v>
      </c>
      <c r="P94" s="4">
        <v>5</v>
      </c>
      <c r="Q94" s="4">
        <v>0</v>
      </c>
      <c r="R94" s="4">
        <v>1</v>
      </c>
      <c r="S94" s="4">
        <v>1</v>
      </c>
      <c r="T94" s="4">
        <v>0</v>
      </c>
      <c r="U94" s="4">
        <v>3</v>
      </c>
      <c r="V94" s="4">
        <v>3</v>
      </c>
      <c r="W94" s="4">
        <v>1</v>
      </c>
      <c r="X94" s="4">
        <v>5</v>
      </c>
      <c r="Y94" s="4">
        <v>6</v>
      </c>
      <c r="Z94" s="11">
        <f t="shared" si="28"/>
        <v>17</v>
      </c>
      <c r="AA94" s="11">
        <f t="shared" si="29"/>
        <v>36</v>
      </c>
      <c r="AB94" s="11">
        <f t="shared" si="30"/>
        <v>53</v>
      </c>
    </row>
    <row r="95" spans="1:28" ht="26.25" customHeight="1" x14ac:dyDescent="0.55000000000000004">
      <c r="A95" s="4" t="s">
        <v>96</v>
      </c>
      <c r="B95" s="4">
        <v>14</v>
      </c>
      <c r="C95" s="4">
        <v>14</v>
      </c>
      <c r="D95" s="4">
        <v>28</v>
      </c>
      <c r="E95" s="4">
        <v>2</v>
      </c>
      <c r="F95" s="4">
        <v>1</v>
      </c>
      <c r="G95" s="4">
        <v>3</v>
      </c>
      <c r="H95" s="4">
        <v>0</v>
      </c>
      <c r="I95" s="4">
        <v>0</v>
      </c>
      <c r="J95" s="4">
        <v>0</v>
      </c>
      <c r="K95" s="4">
        <v>1</v>
      </c>
      <c r="L95" s="4">
        <v>0</v>
      </c>
      <c r="M95" s="4">
        <v>1</v>
      </c>
      <c r="N95" s="4">
        <v>1</v>
      </c>
      <c r="O95" s="4">
        <v>1</v>
      </c>
      <c r="P95" s="4">
        <v>2</v>
      </c>
      <c r="Q95" s="4">
        <v>0</v>
      </c>
      <c r="R95" s="4">
        <v>1</v>
      </c>
      <c r="S95" s="4">
        <v>1</v>
      </c>
      <c r="T95" s="4">
        <v>1</v>
      </c>
      <c r="U95" s="4">
        <v>0</v>
      </c>
      <c r="V95" s="4">
        <v>1</v>
      </c>
      <c r="W95" s="4">
        <v>0</v>
      </c>
      <c r="X95" s="4">
        <v>3</v>
      </c>
      <c r="Y95" s="4">
        <v>3</v>
      </c>
      <c r="Z95" s="11">
        <f t="shared" si="28"/>
        <v>19</v>
      </c>
      <c r="AA95" s="11">
        <f t="shared" si="29"/>
        <v>20</v>
      </c>
      <c r="AB95" s="11">
        <f t="shared" si="30"/>
        <v>39</v>
      </c>
    </row>
    <row r="96" spans="1:28" ht="26.25" customHeight="1" x14ac:dyDescent="0.55000000000000004">
      <c r="A96" s="4" t="s">
        <v>97</v>
      </c>
      <c r="B96" s="4">
        <v>11</v>
      </c>
      <c r="C96" s="4">
        <v>20</v>
      </c>
      <c r="D96" s="4">
        <v>31</v>
      </c>
      <c r="E96" s="4">
        <v>2</v>
      </c>
      <c r="F96" s="4">
        <v>3</v>
      </c>
      <c r="G96" s="4">
        <v>5</v>
      </c>
      <c r="H96" s="4">
        <v>1</v>
      </c>
      <c r="I96" s="4">
        <v>1</v>
      </c>
      <c r="J96" s="4">
        <v>2</v>
      </c>
      <c r="K96" s="4">
        <v>0</v>
      </c>
      <c r="L96" s="4">
        <v>0</v>
      </c>
      <c r="M96" s="4">
        <v>0</v>
      </c>
      <c r="N96" s="4">
        <v>1</v>
      </c>
      <c r="O96" s="4">
        <v>5</v>
      </c>
      <c r="P96" s="4">
        <v>6</v>
      </c>
      <c r="Q96" s="4">
        <v>1</v>
      </c>
      <c r="R96" s="4">
        <v>0</v>
      </c>
      <c r="S96" s="4">
        <v>1</v>
      </c>
      <c r="T96" s="4">
        <v>0</v>
      </c>
      <c r="U96" s="4">
        <v>1</v>
      </c>
      <c r="V96" s="4">
        <v>1</v>
      </c>
      <c r="W96" s="4">
        <v>0</v>
      </c>
      <c r="X96" s="4">
        <v>2</v>
      </c>
      <c r="Y96" s="4">
        <v>2</v>
      </c>
      <c r="Z96" s="11">
        <f t="shared" si="28"/>
        <v>16</v>
      </c>
      <c r="AA96" s="11">
        <f t="shared" si="29"/>
        <v>32</v>
      </c>
      <c r="AB96" s="11">
        <f t="shared" si="30"/>
        <v>48</v>
      </c>
    </row>
    <row r="97" spans="1:28" ht="26.25" customHeight="1" x14ac:dyDescent="0.55000000000000004">
      <c r="A97" s="4" t="s">
        <v>98</v>
      </c>
      <c r="B97" s="4">
        <v>5</v>
      </c>
      <c r="C97" s="4">
        <v>12</v>
      </c>
      <c r="D97" s="4">
        <v>17</v>
      </c>
      <c r="E97" s="4">
        <v>1</v>
      </c>
      <c r="F97" s="4">
        <v>5</v>
      </c>
      <c r="G97" s="4">
        <v>6</v>
      </c>
      <c r="H97" s="4">
        <v>0</v>
      </c>
      <c r="I97" s="4">
        <v>0</v>
      </c>
      <c r="J97" s="4">
        <v>0</v>
      </c>
      <c r="K97" s="4">
        <v>1</v>
      </c>
      <c r="L97" s="4">
        <v>3</v>
      </c>
      <c r="M97" s="4">
        <v>4</v>
      </c>
      <c r="N97" s="4">
        <v>1</v>
      </c>
      <c r="O97" s="4">
        <v>3</v>
      </c>
      <c r="P97" s="4">
        <v>4</v>
      </c>
      <c r="Q97" s="4">
        <v>0</v>
      </c>
      <c r="R97" s="4">
        <v>0</v>
      </c>
      <c r="S97" s="4">
        <v>0</v>
      </c>
      <c r="T97" s="4">
        <v>0</v>
      </c>
      <c r="U97" s="4">
        <v>2</v>
      </c>
      <c r="V97" s="4">
        <v>2</v>
      </c>
      <c r="W97" s="4">
        <v>0</v>
      </c>
      <c r="X97" s="4">
        <v>1</v>
      </c>
      <c r="Y97" s="4">
        <v>1</v>
      </c>
      <c r="Z97" s="11">
        <f t="shared" si="28"/>
        <v>8</v>
      </c>
      <c r="AA97" s="11">
        <f t="shared" si="29"/>
        <v>26</v>
      </c>
      <c r="AB97" s="11">
        <f t="shared" si="30"/>
        <v>34</v>
      </c>
    </row>
    <row r="98" spans="1:28" ht="26.25" customHeight="1" x14ac:dyDescent="0.55000000000000004">
      <c r="A98" s="4" t="s">
        <v>99</v>
      </c>
      <c r="B98" s="4">
        <v>2</v>
      </c>
      <c r="C98" s="4">
        <v>9</v>
      </c>
      <c r="D98" s="4">
        <v>11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4</v>
      </c>
      <c r="P98" s="4">
        <v>6</v>
      </c>
      <c r="Q98" s="4">
        <v>0</v>
      </c>
      <c r="R98" s="4">
        <v>0</v>
      </c>
      <c r="S98" s="4">
        <v>0</v>
      </c>
      <c r="T98" s="4">
        <v>1</v>
      </c>
      <c r="U98" s="4">
        <v>1</v>
      </c>
      <c r="V98" s="4">
        <v>2</v>
      </c>
      <c r="W98" s="4">
        <v>0</v>
      </c>
      <c r="X98" s="4">
        <v>1</v>
      </c>
      <c r="Y98" s="4">
        <v>1</v>
      </c>
      <c r="Z98" s="11">
        <f t="shared" si="28"/>
        <v>5</v>
      </c>
      <c r="AA98" s="11">
        <f t="shared" si="29"/>
        <v>15</v>
      </c>
      <c r="AB98" s="11">
        <f t="shared" si="30"/>
        <v>20</v>
      </c>
    </row>
    <row r="99" spans="1:28" ht="26.25" customHeight="1" x14ac:dyDescent="0.55000000000000004">
      <c r="A99" s="4" t="s">
        <v>100</v>
      </c>
      <c r="B99" s="4">
        <v>1</v>
      </c>
      <c r="C99" s="4">
        <v>7</v>
      </c>
      <c r="D99" s="4">
        <v>8</v>
      </c>
      <c r="E99" s="4">
        <v>0</v>
      </c>
      <c r="F99" s="4">
        <v>2</v>
      </c>
      <c r="G99" s="4">
        <v>2</v>
      </c>
      <c r="H99" s="4">
        <v>0</v>
      </c>
      <c r="I99" s="4">
        <v>1</v>
      </c>
      <c r="J99" s="4">
        <v>1</v>
      </c>
      <c r="K99" s="4">
        <v>1</v>
      </c>
      <c r="L99" s="4">
        <v>2</v>
      </c>
      <c r="M99" s="4">
        <v>3</v>
      </c>
      <c r="N99" s="4">
        <v>0</v>
      </c>
      <c r="O99" s="4">
        <v>1</v>
      </c>
      <c r="P99" s="4">
        <v>1</v>
      </c>
      <c r="Q99" s="4">
        <v>0</v>
      </c>
      <c r="R99" s="4">
        <v>0</v>
      </c>
      <c r="S99" s="4">
        <v>0</v>
      </c>
      <c r="T99" s="4">
        <v>2</v>
      </c>
      <c r="U99" s="4">
        <v>1</v>
      </c>
      <c r="V99" s="4">
        <v>3</v>
      </c>
      <c r="W99" s="4">
        <v>2</v>
      </c>
      <c r="X99" s="4">
        <v>1</v>
      </c>
      <c r="Y99" s="4">
        <v>3</v>
      </c>
      <c r="Z99" s="11">
        <f t="shared" si="28"/>
        <v>6</v>
      </c>
      <c r="AA99" s="11">
        <f t="shared" si="29"/>
        <v>15</v>
      </c>
      <c r="AB99" s="11">
        <f t="shared" si="30"/>
        <v>21</v>
      </c>
    </row>
    <row r="100" spans="1:28" ht="26.25" customHeight="1" x14ac:dyDescent="0.55000000000000004">
      <c r="A100" s="4" t="s">
        <v>101</v>
      </c>
      <c r="B100" s="4">
        <v>3</v>
      </c>
      <c r="C100" s="4">
        <v>6</v>
      </c>
      <c r="D100" s="4">
        <v>9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1</v>
      </c>
      <c r="K100" s="4">
        <v>0</v>
      </c>
      <c r="L100" s="4">
        <v>1</v>
      </c>
      <c r="M100" s="4">
        <v>1</v>
      </c>
      <c r="N100" s="4">
        <v>1</v>
      </c>
      <c r="O100" s="4">
        <v>1</v>
      </c>
      <c r="P100" s="4">
        <v>2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1</v>
      </c>
      <c r="X100" s="4">
        <v>1</v>
      </c>
      <c r="Y100" s="4">
        <v>2</v>
      </c>
      <c r="Z100" s="11">
        <f t="shared" si="28"/>
        <v>5</v>
      </c>
      <c r="AA100" s="11">
        <f t="shared" si="29"/>
        <v>10</v>
      </c>
      <c r="AB100" s="11">
        <f t="shared" si="30"/>
        <v>15</v>
      </c>
    </row>
    <row r="101" spans="1:28" ht="26.25" customHeight="1" x14ac:dyDescent="0.55000000000000004">
      <c r="A101" s="4" t="s">
        <v>102</v>
      </c>
      <c r="B101" s="4">
        <v>3</v>
      </c>
      <c r="C101" s="4">
        <v>5</v>
      </c>
      <c r="D101" s="4">
        <v>8</v>
      </c>
      <c r="E101" s="4">
        <v>2</v>
      </c>
      <c r="F101" s="4">
        <v>0</v>
      </c>
      <c r="G101" s="4">
        <v>2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1</v>
      </c>
      <c r="P101" s="4">
        <v>1</v>
      </c>
      <c r="Q101" s="4">
        <v>0</v>
      </c>
      <c r="R101" s="4">
        <v>0</v>
      </c>
      <c r="S101" s="4">
        <v>0</v>
      </c>
      <c r="T101" s="4">
        <v>1</v>
      </c>
      <c r="U101" s="4">
        <v>0</v>
      </c>
      <c r="V101" s="4">
        <v>1</v>
      </c>
      <c r="W101" s="4">
        <v>2</v>
      </c>
      <c r="X101" s="4">
        <v>0</v>
      </c>
      <c r="Y101" s="4">
        <v>2</v>
      </c>
      <c r="Z101" s="11">
        <f t="shared" si="28"/>
        <v>8</v>
      </c>
      <c r="AA101" s="11">
        <f t="shared" si="29"/>
        <v>6</v>
      </c>
      <c r="AB101" s="11">
        <f t="shared" si="30"/>
        <v>14</v>
      </c>
    </row>
    <row r="102" spans="1:28" ht="26.25" customHeight="1" x14ac:dyDescent="0.55000000000000004">
      <c r="A102" s="4" t="s">
        <v>103</v>
      </c>
      <c r="B102" s="4">
        <v>3</v>
      </c>
      <c r="C102" s="4">
        <v>3</v>
      </c>
      <c r="D102" s="4">
        <v>6</v>
      </c>
      <c r="E102" s="4">
        <v>0</v>
      </c>
      <c r="F102" s="4">
        <v>0</v>
      </c>
      <c r="G102" s="4">
        <v>0</v>
      </c>
      <c r="H102" s="4">
        <v>1</v>
      </c>
      <c r="I102" s="4">
        <v>1</v>
      </c>
      <c r="J102" s="4">
        <v>2</v>
      </c>
      <c r="K102" s="4">
        <v>1</v>
      </c>
      <c r="L102" s="4">
        <v>0</v>
      </c>
      <c r="M102" s="4">
        <v>1</v>
      </c>
      <c r="N102" s="4">
        <v>1</v>
      </c>
      <c r="O102" s="4">
        <v>2</v>
      </c>
      <c r="P102" s="4">
        <v>3</v>
      </c>
      <c r="Q102" s="4">
        <v>0</v>
      </c>
      <c r="R102" s="4">
        <v>1</v>
      </c>
      <c r="S102" s="4">
        <v>1</v>
      </c>
      <c r="T102" s="4">
        <v>0</v>
      </c>
      <c r="U102" s="4">
        <v>0</v>
      </c>
      <c r="V102" s="4">
        <v>0</v>
      </c>
      <c r="W102" s="4">
        <v>0</v>
      </c>
      <c r="X102" s="4">
        <v>1</v>
      </c>
      <c r="Y102" s="4">
        <v>1</v>
      </c>
      <c r="Z102" s="11">
        <f t="shared" si="28"/>
        <v>6</v>
      </c>
      <c r="AA102" s="11">
        <f t="shared" si="29"/>
        <v>8</v>
      </c>
      <c r="AB102" s="11">
        <f t="shared" si="30"/>
        <v>14</v>
      </c>
    </row>
    <row r="103" spans="1:28" ht="26.25" customHeight="1" x14ac:dyDescent="0.55000000000000004">
      <c r="A103" s="4" t="s">
        <v>104</v>
      </c>
      <c r="B103" s="4">
        <v>3</v>
      </c>
      <c r="C103" s="4">
        <v>2</v>
      </c>
      <c r="D103" s="4">
        <v>5</v>
      </c>
      <c r="E103" s="4">
        <v>0</v>
      </c>
      <c r="F103" s="4">
        <v>1</v>
      </c>
      <c r="G103" s="4">
        <v>1</v>
      </c>
      <c r="H103" s="4">
        <v>0</v>
      </c>
      <c r="I103" s="4">
        <v>1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1</v>
      </c>
      <c r="S103" s="4">
        <v>1</v>
      </c>
      <c r="T103" s="4">
        <v>0</v>
      </c>
      <c r="U103" s="4">
        <v>1</v>
      </c>
      <c r="V103" s="4">
        <v>1</v>
      </c>
      <c r="W103" s="4">
        <v>0</v>
      </c>
      <c r="X103" s="4">
        <v>0</v>
      </c>
      <c r="Y103" s="4">
        <v>0</v>
      </c>
      <c r="Z103" s="11">
        <f t="shared" si="28"/>
        <v>3</v>
      </c>
      <c r="AA103" s="11">
        <f t="shared" si="29"/>
        <v>6</v>
      </c>
      <c r="AB103" s="11">
        <f t="shared" si="30"/>
        <v>9</v>
      </c>
    </row>
    <row r="104" spans="1:28" ht="26.25" customHeight="1" x14ac:dyDescent="0.55000000000000004">
      <c r="A104" s="4" t="s">
        <v>105</v>
      </c>
      <c r="B104" s="4">
        <v>18</v>
      </c>
      <c r="C104" s="4">
        <v>22</v>
      </c>
      <c r="D104" s="4">
        <v>40</v>
      </c>
      <c r="E104" s="4">
        <v>0</v>
      </c>
      <c r="F104" s="4">
        <v>1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2</v>
      </c>
      <c r="M104" s="4">
        <v>2</v>
      </c>
      <c r="N104" s="4">
        <v>1</v>
      </c>
      <c r="O104" s="4">
        <v>1</v>
      </c>
      <c r="P104" s="4">
        <v>2</v>
      </c>
      <c r="Q104" s="4">
        <v>1</v>
      </c>
      <c r="R104" s="4">
        <v>0</v>
      </c>
      <c r="S104" s="4">
        <v>1</v>
      </c>
      <c r="T104" s="4">
        <v>0</v>
      </c>
      <c r="U104" s="4">
        <v>4</v>
      </c>
      <c r="V104" s="4">
        <v>4</v>
      </c>
      <c r="W104" s="4">
        <v>1</v>
      </c>
      <c r="X104" s="4">
        <v>1</v>
      </c>
      <c r="Y104" s="4">
        <v>2</v>
      </c>
      <c r="Z104" s="11">
        <f t="shared" si="28"/>
        <v>21</v>
      </c>
      <c r="AA104" s="11">
        <f t="shared" si="29"/>
        <v>31</v>
      </c>
      <c r="AB104" s="11">
        <f t="shared" si="30"/>
        <v>52</v>
      </c>
    </row>
    <row r="105" spans="1:28" ht="26.25" customHeight="1" x14ac:dyDescent="0.55000000000000004">
      <c r="A105" s="5" t="s">
        <v>106</v>
      </c>
      <c r="B105" s="11">
        <v>173</v>
      </c>
      <c r="C105" s="11">
        <v>43</v>
      </c>
      <c r="D105" s="11">
        <v>216</v>
      </c>
      <c r="E105" s="11">
        <v>3</v>
      </c>
      <c r="F105" s="11">
        <v>5</v>
      </c>
      <c r="G105" s="11">
        <v>8</v>
      </c>
      <c r="H105" s="11">
        <v>0</v>
      </c>
      <c r="I105" s="11">
        <v>0</v>
      </c>
      <c r="J105" s="11">
        <v>0</v>
      </c>
      <c r="K105" s="11">
        <v>6</v>
      </c>
      <c r="L105" s="11">
        <v>3</v>
      </c>
      <c r="M105" s="11">
        <v>9</v>
      </c>
      <c r="N105" s="11">
        <v>11</v>
      </c>
      <c r="O105" s="11">
        <v>15</v>
      </c>
      <c r="P105" s="11">
        <v>26</v>
      </c>
      <c r="Q105" s="11">
        <v>2</v>
      </c>
      <c r="R105" s="11">
        <v>1</v>
      </c>
      <c r="S105" s="11">
        <v>3</v>
      </c>
      <c r="T105" s="11">
        <v>7</v>
      </c>
      <c r="U105" s="11">
        <v>0</v>
      </c>
      <c r="V105" s="11">
        <v>7</v>
      </c>
      <c r="W105" s="11">
        <v>8</v>
      </c>
      <c r="X105" s="11">
        <v>13</v>
      </c>
      <c r="Y105" s="11">
        <v>21</v>
      </c>
      <c r="Z105" s="11">
        <f t="shared" si="28"/>
        <v>210</v>
      </c>
      <c r="AA105" s="11">
        <f t="shared" si="29"/>
        <v>80</v>
      </c>
      <c r="AB105" s="11">
        <f t="shared" si="30"/>
        <v>290</v>
      </c>
    </row>
    <row r="106" spans="1:28" ht="26.25" customHeight="1" x14ac:dyDescent="0.55000000000000004">
      <c r="A106" s="5" t="s">
        <v>107</v>
      </c>
      <c r="B106" s="11">
        <v>540</v>
      </c>
      <c r="C106" s="11">
        <v>556</v>
      </c>
      <c r="D106" s="11">
        <v>1096</v>
      </c>
      <c r="E106" s="11">
        <v>19</v>
      </c>
      <c r="F106" s="11">
        <v>27</v>
      </c>
      <c r="G106" s="11">
        <v>46</v>
      </c>
      <c r="H106" s="11">
        <v>3</v>
      </c>
      <c r="I106" s="11">
        <v>1</v>
      </c>
      <c r="J106" s="11">
        <v>4</v>
      </c>
      <c r="K106" s="11">
        <v>22</v>
      </c>
      <c r="L106" s="11">
        <v>22</v>
      </c>
      <c r="M106" s="11">
        <v>44</v>
      </c>
      <c r="N106" s="11">
        <v>91</v>
      </c>
      <c r="O106" s="11">
        <v>77</v>
      </c>
      <c r="P106" s="11">
        <v>168</v>
      </c>
      <c r="Q106" s="11">
        <v>10</v>
      </c>
      <c r="R106" s="11">
        <v>12</v>
      </c>
      <c r="S106" s="11">
        <v>22</v>
      </c>
      <c r="T106" s="11">
        <v>13</v>
      </c>
      <c r="U106" s="11">
        <v>10</v>
      </c>
      <c r="V106" s="11">
        <v>23</v>
      </c>
      <c r="W106" s="11">
        <v>15</v>
      </c>
      <c r="X106" s="11">
        <v>10</v>
      </c>
      <c r="Y106" s="11">
        <v>25</v>
      </c>
      <c r="Z106" s="11">
        <f t="shared" si="28"/>
        <v>713</v>
      </c>
      <c r="AA106" s="11">
        <f t="shared" si="29"/>
        <v>715</v>
      </c>
      <c r="AB106" s="11">
        <f t="shared" si="30"/>
        <v>1428</v>
      </c>
    </row>
    <row r="107" spans="1:28" ht="26.25" customHeight="1" x14ac:dyDescent="0.55000000000000004">
      <c r="A107" s="5" t="s">
        <v>108</v>
      </c>
      <c r="B107" s="11">
        <v>100</v>
      </c>
      <c r="C107" s="11">
        <v>107</v>
      </c>
      <c r="D107" s="11">
        <v>207</v>
      </c>
      <c r="E107" s="11">
        <v>15</v>
      </c>
      <c r="F107" s="11">
        <v>19</v>
      </c>
      <c r="G107" s="11">
        <v>34</v>
      </c>
      <c r="H107" s="11">
        <v>4</v>
      </c>
      <c r="I107" s="11">
        <v>4</v>
      </c>
      <c r="J107" s="11">
        <v>8</v>
      </c>
      <c r="K107" s="11">
        <v>6</v>
      </c>
      <c r="L107" s="11">
        <v>9</v>
      </c>
      <c r="M107" s="11">
        <v>15</v>
      </c>
      <c r="N107" s="11">
        <v>5</v>
      </c>
      <c r="O107" s="11">
        <v>4</v>
      </c>
      <c r="P107" s="11">
        <v>9</v>
      </c>
      <c r="Q107" s="11">
        <v>2</v>
      </c>
      <c r="R107" s="11">
        <v>0</v>
      </c>
      <c r="S107" s="11">
        <v>2</v>
      </c>
      <c r="T107" s="11">
        <v>3</v>
      </c>
      <c r="U107" s="11">
        <v>1</v>
      </c>
      <c r="V107" s="11">
        <v>4</v>
      </c>
      <c r="W107" s="11">
        <v>4</v>
      </c>
      <c r="X107" s="11">
        <v>0</v>
      </c>
      <c r="Y107" s="11">
        <v>4</v>
      </c>
      <c r="Z107" s="11">
        <f t="shared" si="28"/>
        <v>139</v>
      </c>
      <c r="AA107" s="11">
        <f t="shared" si="29"/>
        <v>144</v>
      </c>
      <c r="AB107" s="11">
        <f t="shared" si="30"/>
        <v>283</v>
      </c>
    </row>
    <row r="108" spans="1:28" ht="26.25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f t="shared" si="28"/>
        <v>0</v>
      </c>
      <c r="AA108" s="11">
        <f t="shared" si="29"/>
        <v>0</v>
      </c>
      <c r="AB108" s="11">
        <f t="shared" si="30"/>
        <v>0</v>
      </c>
    </row>
    <row r="109" spans="1:28" ht="26.25" customHeight="1" x14ac:dyDescent="0.55000000000000004">
      <c r="A109" s="11" t="s">
        <v>2</v>
      </c>
      <c r="B109" s="11">
        <f t="shared" ref="B109:Y109" si="31">SUM(B3:B108)</f>
        <v>25497</v>
      </c>
      <c r="C109" s="11">
        <f t="shared" si="31"/>
        <v>26447</v>
      </c>
      <c r="D109" s="11">
        <f t="shared" si="31"/>
        <v>51944</v>
      </c>
      <c r="E109" s="11">
        <f t="shared" si="31"/>
        <v>5308</v>
      </c>
      <c r="F109" s="11">
        <f t="shared" si="31"/>
        <v>5767</v>
      </c>
      <c r="G109" s="11">
        <f t="shared" si="31"/>
        <v>11075</v>
      </c>
      <c r="H109" s="12">
        <f t="shared" si="31"/>
        <v>1618</v>
      </c>
      <c r="I109" s="12">
        <f t="shared" si="31"/>
        <v>1743</v>
      </c>
      <c r="J109" s="12">
        <f t="shared" si="31"/>
        <v>3361</v>
      </c>
      <c r="K109" s="11">
        <f t="shared" si="31"/>
        <v>1795</v>
      </c>
      <c r="L109" s="11">
        <f t="shared" si="31"/>
        <v>1938</v>
      </c>
      <c r="M109" s="11">
        <f t="shared" si="31"/>
        <v>3733</v>
      </c>
      <c r="N109" s="11">
        <f t="shared" si="31"/>
        <v>3139</v>
      </c>
      <c r="O109" s="11">
        <f t="shared" si="31"/>
        <v>3467</v>
      </c>
      <c r="P109" s="11">
        <f t="shared" si="31"/>
        <v>6606</v>
      </c>
      <c r="Q109" s="11">
        <f t="shared" si="31"/>
        <v>685</v>
      </c>
      <c r="R109" s="11">
        <f t="shared" si="31"/>
        <v>683</v>
      </c>
      <c r="S109" s="11">
        <f t="shared" si="31"/>
        <v>1368</v>
      </c>
      <c r="T109" s="11">
        <f t="shared" si="31"/>
        <v>1557</v>
      </c>
      <c r="U109" s="11">
        <f t="shared" si="31"/>
        <v>1732</v>
      </c>
      <c r="V109" s="11">
        <f t="shared" si="31"/>
        <v>3289</v>
      </c>
      <c r="W109" s="11">
        <f t="shared" si="31"/>
        <v>3786</v>
      </c>
      <c r="X109" s="11">
        <f t="shared" si="31"/>
        <v>3947</v>
      </c>
      <c r="Y109" s="11">
        <f t="shared" si="31"/>
        <v>7733</v>
      </c>
      <c r="Z109" s="11">
        <f t="shared" si="28"/>
        <v>43385</v>
      </c>
      <c r="AA109" s="11">
        <f t="shared" si="29"/>
        <v>45724</v>
      </c>
      <c r="AB109" s="11">
        <f t="shared" si="30"/>
        <v>89109</v>
      </c>
    </row>
  </sheetData>
  <sortState xmlns:xlrd2="http://schemas.microsoft.com/office/spreadsheetml/2017/richdata2" ref="A3:AB104">
    <sortCondition ref="A3:A104"/>
  </sortState>
  <mergeCells count="9">
    <mergeCell ref="Z1:AB1"/>
    <mergeCell ref="B1:D1"/>
    <mergeCell ref="E1:G1"/>
    <mergeCell ref="Q1:S1"/>
    <mergeCell ref="T1:V1"/>
    <mergeCell ref="W1:Y1"/>
    <mergeCell ref="K1:M1"/>
    <mergeCell ref="N1:P1"/>
    <mergeCell ref="H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M109"/>
    </sheetView>
  </sheetViews>
  <sheetFormatPr defaultRowHeight="23.25" customHeight="1" x14ac:dyDescent="0.55000000000000004"/>
  <cols>
    <col min="1" max="1" width="25.375" style="1" customWidth="1"/>
    <col min="2" max="14" width="9" style="1"/>
    <col min="15" max="15" width="16" style="1" customWidth="1"/>
    <col min="16" max="16384" width="9" style="1"/>
  </cols>
  <sheetData>
    <row r="1" spans="1:18" ht="23.25" customHeight="1" x14ac:dyDescent="0.55000000000000004">
      <c r="B1" s="37" t="s">
        <v>145</v>
      </c>
      <c r="C1" s="37"/>
      <c r="D1" s="37"/>
      <c r="E1" s="37" t="s">
        <v>146</v>
      </c>
      <c r="F1" s="37"/>
      <c r="G1" s="37"/>
      <c r="H1" s="37" t="s">
        <v>147</v>
      </c>
      <c r="I1" s="37"/>
      <c r="J1" s="37"/>
      <c r="K1" s="39" t="s">
        <v>148</v>
      </c>
      <c r="L1" s="39"/>
      <c r="M1" s="39"/>
    </row>
    <row r="2" spans="1:18" ht="23.25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8" t="s">
        <v>0</v>
      </c>
      <c r="L2" s="8" t="s">
        <v>1</v>
      </c>
      <c r="M2" s="8" t="s">
        <v>2</v>
      </c>
      <c r="O2" s="16" t="s">
        <v>154</v>
      </c>
      <c r="P2" s="18" t="s">
        <v>0</v>
      </c>
      <c r="Q2" s="18" t="s">
        <v>1</v>
      </c>
      <c r="R2" s="18" t="s">
        <v>2</v>
      </c>
    </row>
    <row r="3" spans="1:18" ht="23.25" customHeight="1" x14ac:dyDescent="0.55000000000000004">
      <c r="A3" s="4" t="s">
        <v>4</v>
      </c>
      <c r="B3" s="4">
        <v>206</v>
      </c>
      <c r="C3" s="4">
        <v>222</v>
      </c>
      <c r="D3" s="4">
        <v>428</v>
      </c>
      <c r="E3" s="4">
        <v>10</v>
      </c>
      <c r="F3" s="4">
        <v>7</v>
      </c>
      <c r="G3" s="4">
        <v>17</v>
      </c>
      <c r="H3" s="4">
        <v>22</v>
      </c>
      <c r="I3" s="4">
        <v>14</v>
      </c>
      <c r="J3" s="4">
        <v>36</v>
      </c>
      <c r="K3" s="11">
        <f>B3+E3+H3</f>
        <v>238</v>
      </c>
      <c r="L3" s="11">
        <f t="shared" ref="L3:M3" si="0">C3+F3+I3</f>
        <v>243</v>
      </c>
      <c r="M3" s="11">
        <f t="shared" si="0"/>
        <v>481</v>
      </c>
      <c r="O3" s="5" t="s">
        <v>155</v>
      </c>
      <c r="P3" s="5">
        <f>SUM(K3)</f>
        <v>238</v>
      </c>
      <c r="Q3" s="5">
        <f t="shared" ref="Q3:R3" si="1">SUM(L3)</f>
        <v>243</v>
      </c>
      <c r="R3" s="5">
        <f t="shared" si="1"/>
        <v>481</v>
      </c>
    </row>
    <row r="4" spans="1:18" ht="23.25" customHeight="1" x14ac:dyDescent="0.55000000000000004">
      <c r="A4" s="4" t="s">
        <v>5</v>
      </c>
      <c r="B4" s="4">
        <v>248</v>
      </c>
      <c r="C4" s="4">
        <v>223</v>
      </c>
      <c r="D4" s="4">
        <v>471</v>
      </c>
      <c r="E4" s="4">
        <v>13</v>
      </c>
      <c r="F4" s="4">
        <v>16</v>
      </c>
      <c r="G4" s="4">
        <v>29</v>
      </c>
      <c r="H4" s="4">
        <v>23</v>
      </c>
      <c r="I4" s="4">
        <v>22</v>
      </c>
      <c r="J4" s="4">
        <v>45</v>
      </c>
      <c r="K4" s="11">
        <f t="shared" ref="K4:K67" si="2">B4+E4+H4</f>
        <v>284</v>
      </c>
      <c r="L4" s="11">
        <f t="shared" ref="L4:L67" si="3">C4+F4+I4</f>
        <v>261</v>
      </c>
      <c r="M4" s="11">
        <f t="shared" ref="M4:M67" si="4">D4+G4+J4</f>
        <v>545</v>
      </c>
      <c r="O4" s="5" t="s">
        <v>156</v>
      </c>
      <c r="P4" s="5">
        <f>SUM(K3:K4)</f>
        <v>522</v>
      </c>
      <c r="Q4" s="5">
        <f t="shared" ref="Q4:R4" si="5">SUM(L3:L4)</f>
        <v>504</v>
      </c>
      <c r="R4" s="5">
        <f t="shared" si="5"/>
        <v>1026</v>
      </c>
    </row>
    <row r="5" spans="1:18" ht="23.25" customHeight="1" x14ac:dyDescent="0.55000000000000004">
      <c r="A5" s="4" t="s">
        <v>6</v>
      </c>
      <c r="B5" s="4">
        <v>230</v>
      </c>
      <c r="C5" s="4">
        <v>222</v>
      </c>
      <c r="D5" s="4">
        <v>452</v>
      </c>
      <c r="E5" s="4">
        <v>11</v>
      </c>
      <c r="F5" s="4">
        <v>17</v>
      </c>
      <c r="G5" s="4">
        <v>28</v>
      </c>
      <c r="H5" s="4">
        <v>40</v>
      </c>
      <c r="I5" s="4">
        <v>22</v>
      </c>
      <c r="J5" s="4">
        <v>62</v>
      </c>
      <c r="K5" s="11">
        <f t="shared" si="2"/>
        <v>281</v>
      </c>
      <c r="L5" s="11">
        <f t="shared" si="3"/>
        <v>261</v>
      </c>
      <c r="M5" s="11">
        <f t="shared" si="4"/>
        <v>542</v>
      </c>
      <c r="O5" s="5" t="s">
        <v>157</v>
      </c>
      <c r="P5" s="5">
        <f>SUM(K3:K5)</f>
        <v>803</v>
      </c>
      <c r="Q5" s="5">
        <f t="shared" ref="Q5:R5" si="6">SUM(L3:L5)</f>
        <v>765</v>
      </c>
      <c r="R5" s="5">
        <f t="shared" si="6"/>
        <v>1568</v>
      </c>
    </row>
    <row r="6" spans="1:18" ht="23.25" customHeight="1" x14ac:dyDescent="0.55000000000000004">
      <c r="A6" s="4" t="s">
        <v>7</v>
      </c>
      <c r="B6" s="4">
        <v>283</v>
      </c>
      <c r="C6" s="4">
        <v>288</v>
      </c>
      <c r="D6" s="4">
        <v>571</v>
      </c>
      <c r="E6" s="4">
        <v>20</v>
      </c>
      <c r="F6" s="4">
        <v>24</v>
      </c>
      <c r="G6" s="4">
        <v>44</v>
      </c>
      <c r="H6" s="4">
        <v>37</v>
      </c>
      <c r="I6" s="4">
        <v>26</v>
      </c>
      <c r="J6" s="4">
        <v>63</v>
      </c>
      <c r="K6" s="11">
        <f t="shared" si="2"/>
        <v>340</v>
      </c>
      <c r="L6" s="11">
        <f t="shared" si="3"/>
        <v>338</v>
      </c>
      <c r="M6" s="11">
        <f t="shared" si="4"/>
        <v>678</v>
      </c>
      <c r="O6" s="5" t="s">
        <v>158</v>
      </c>
      <c r="P6" s="5">
        <f>SUM(K3:K8)</f>
        <v>1741</v>
      </c>
      <c r="Q6" s="5">
        <f t="shared" ref="Q6:R6" si="7">SUM(L3:L8)</f>
        <v>1600</v>
      </c>
      <c r="R6" s="5">
        <f t="shared" si="7"/>
        <v>3341</v>
      </c>
    </row>
    <row r="7" spans="1:18" ht="23.25" customHeight="1" x14ac:dyDescent="0.55000000000000004">
      <c r="A7" s="4" t="s">
        <v>8</v>
      </c>
      <c r="B7" s="4">
        <v>257</v>
      </c>
      <c r="C7" s="4">
        <v>223</v>
      </c>
      <c r="D7" s="4">
        <v>480</v>
      </c>
      <c r="E7" s="4">
        <v>23</v>
      </c>
      <c r="F7" s="4">
        <v>13</v>
      </c>
      <c r="G7" s="4">
        <v>36</v>
      </c>
      <c r="H7" s="4">
        <v>21</v>
      </c>
      <c r="I7" s="4">
        <v>23</v>
      </c>
      <c r="J7" s="4">
        <v>44</v>
      </c>
      <c r="K7" s="11">
        <f t="shared" si="2"/>
        <v>301</v>
      </c>
      <c r="L7" s="11">
        <f t="shared" si="3"/>
        <v>259</v>
      </c>
      <c r="M7" s="11">
        <f t="shared" si="4"/>
        <v>560</v>
      </c>
      <c r="O7" s="17">
        <v>1</v>
      </c>
      <c r="P7" s="5">
        <f>SUM(K4)</f>
        <v>284</v>
      </c>
      <c r="Q7" s="5">
        <f t="shared" ref="Q7:R7" si="8">SUM(L4)</f>
        <v>261</v>
      </c>
      <c r="R7" s="5">
        <f t="shared" si="8"/>
        <v>545</v>
      </c>
    </row>
    <row r="8" spans="1:18" ht="23.25" customHeight="1" x14ac:dyDescent="0.55000000000000004">
      <c r="A8" s="4" t="s">
        <v>9</v>
      </c>
      <c r="B8" s="4">
        <v>265</v>
      </c>
      <c r="C8" s="4">
        <v>208</v>
      </c>
      <c r="D8" s="4">
        <v>473</v>
      </c>
      <c r="E8" s="4">
        <v>12</v>
      </c>
      <c r="F8" s="4">
        <v>12</v>
      </c>
      <c r="G8" s="4">
        <v>24</v>
      </c>
      <c r="H8" s="4">
        <v>20</v>
      </c>
      <c r="I8" s="4">
        <v>18</v>
      </c>
      <c r="J8" s="4">
        <v>38</v>
      </c>
      <c r="K8" s="11">
        <f t="shared" si="2"/>
        <v>297</v>
      </c>
      <c r="L8" s="11">
        <f t="shared" si="3"/>
        <v>238</v>
      </c>
      <c r="M8" s="11">
        <f t="shared" si="4"/>
        <v>535</v>
      </c>
      <c r="O8" s="17">
        <v>2</v>
      </c>
      <c r="P8" s="5">
        <f>SUM(K5)</f>
        <v>281</v>
      </c>
      <c r="Q8" s="5">
        <f t="shared" ref="Q8:R8" si="9">SUM(L5)</f>
        <v>261</v>
      </c>
      <c r="R8" s="5">
        <f t="shared" si="9"/>
        <v>542</v>
      </c>
    </row>
    <row r="9" spans="1:18" ht="23.25" customHeight="1" x14ac:dyDescent="0.55000000000000004">
      <c r="A9" s="4" t="s">
        <v>10</v>
      </c>
      <c r="B9" s="4">
        <v>261</v>
      </c>
      <c r="C9" s="4">
        <v>251</v>
      </c>
      <c r="D9" s="4">
        <v>512</v>
      </c>
      <c r="E9" s="4">
        <v>21</v>
      </c>
      <c r="F9" s="4">
        <v>21</v>
      </c>
      <c r="G9" s="4">
        <v>42</v>
      </c>
      <c r="H9" s="4">
        <v>27</v>
      </c>
      <c r="I9" s="4">
        <v>16</v>
      </c>
      <c r="J9" s="4">
        <v>43</v>
      </c>
      <c r="K9" s="11">
        <f t="shared" si="2"/>
        <v>309</v>
      </c>
      <c r="L9" s="11">
        <f t="shared" si="3"/>
        <v>288</v>
      </c>
      <c r="M9" s="11">
        <f t="shared" si="4"/>
        <v>597</v>
      </c>
      <c r="O9" s="5" t="s">
        <v>159</v>
      </c>
      <c r="P9" s="5">
        <f>SUM(K6:K8)</f>
        <v>938</v>
      </c>
      <c r="Q9" s="5">
        <f t="shared" ref="Q9:R9" si="10">SUM(L6:L8)</f>
        <v>835</v>
      </c>
      <c r="R9" s="5">
        <f t="shared" si="10"/>
        <v>1773</v>
      </c>
    </row>
    <row r="10" spans="1:18" ht="23.25" customHeight="1" x14ac:dyDescent="0.55000000000000004">
      <c r="A10" s="4" t="s">
        <v>11</v>
      </c>
      <c r="B10" s="4">
        <v>236</v>
      </c>
      <c r="C10" s="4">
        <v>234</v>
      </c>
      <c r="D10" s="4">
        <v>470</v>
      </c>
      <c r="E10" s="4">
        <v>27</v>
      </c>
      <c r="F10" s="4">
        <v>19</v>
      </c>
      <c r="G10" s="4">
        <v>46</v>
      </c>
      <c r="H10" s="4">
        <v>27</v>
      </c>
      <c r="I10" s="4">
        <v>15</v>
      </c>
      <c r="J10" s="4">
        <v>42</v>
      </c>
      <c r="K10" s="11">
        <f t="shared" si="2"/>
        <v>290</v>
      </c>
      <c r="L10" s="11">
        <f t="shared" si="3"/>
        <v>268</v>
      </c>
      <c r="M10" s="11">
        <f t="shared" si="4"/>
        <v>558</v>
      </c>
      <c r="O10" s="5" t="s">
        <v>160</v>
      </c>
      <c r="P10" s="5">
        <f>SUM(K9:K15)</f>
        <v>2008</v>
      </c>
      <c r="Q10" s="5">
        <f t="shared" ref="Q10:R10" si="11">SUM(L9:L15)</f>
        <v>1955</v>
      </c>
      <c r="R10" s="5">
        <f t="shared" si="11"/>
        <v>3963</v>
      </c>
    </row>
    <row r="11" spans="1:18" ht="23.25" customHeight="1" x14ac:dyDescent="0.55000000000000004">
      <c r="A11" s="4" t="s">
        <v>12</v>
      </c>
      <c r="B11" s="4">
        <v>249</v>
      </c>
      <c r="C11" s="4">
        <v>254</v>
      </c>
      <c r="D11" s="4">
        <v>503</v>
      </c>
      <c r="E11" s="4">
        <v>19</v>
      </c>
      <c r="F11" s="4">
        <v>19</v>
      </c>
      <c r="G11" s="4">
        <v>38</v>
      </c>
      <c r="H11" s="4">
        <v>19</v>
      </c>
      <c r="I11" s="4">
        <v>25</v>
      </c>
      <c r="J11" s="4">
        <v>44</v>
      </c>
      <c r="K11" s="11">
        <f t="shared" si="2"/>
        <v>287</v>
      </c>
      <c r="L11" s="11">
        <f t="shared" si="3"/>
        <v>298</v>
      </c>
      <c r="M11" s="11">
        <f t="shared" si="4"/>
        <v>585</v>
      </c>
      <c r="O11" s="5" t="s">
        <v>161</v>
      </c>
      <c r="P11" s="5">
        <f>SUM(K9:K21)</f>
        <v>3857</v>
      </c>
      <c r="Q11" s="5">
        <f t="shared" ref="Q11:R11" si="12">SUM(L9:L21)</f>
        <v>3669</v>
      </c>
      <c r="R11" s="5">
        <f t="shared" si="12"/>
        <v>7526</v>
      </c>
    </row>
    <row r="12" spans="1:18" ht="23.25" customHeight="1" x14ac:dyDescent="0.55000000000000004">
      <c r="A12" s="4" t="s">
        <v>13</v>
      </c>
      <c r="B12" s="4">
        <v>232</v>
      </c>
      <c r="C12" s="4">
        <v>248</v>
      </c>
      <c r="D12" s="4">
        <v>480</v>
      </c>
      <c r="E12" s="4">
        <v>19</v>
      </c>
      <c r="F12" s="4">
        <v>9</v>
      </c>
      <c r="G12" s="4">
        <v>28</v>
      </c>
      <c r="H12" s="4">
        <v>28</v>
      </c>
      <c r="I12" s="4">
        <v>19</v>
      </c>
      <c r="J12" s="4">
        <v>47</v>
      </c>
      <c r="K12" s="11">
        <f t="shared" si="2"/>
        <v>279</v>
      </c>
      <c r="L12" s="11">
        <f t="shared" si="3"/>
        <v>276</v>
      </c>
      <c r="M12" s="11">
        <f t="shared" si="4"/>
        <v>555</v>
      </c>
      <c r="O12" s="5" t="s">
        <v>162</v>
      </c>
      <c r="P12" s="5">
        <f>SUM(K13:K22)</f>
        <v>3031</v>
      </c>
      <c r="Q12" s="5">
        <f t="shared" ref="Q12:R12" si="13">SUM(L13:L22)</f>
        <v>2868</v>
      </c>
      <c r="R12" s="5">
        <f t="shared" si="13"/>
        <v>5899</v>
      </c>
    </row>
    <row r="13" spans="1:18" ht="23.25" customHeight="1" x14ac:dyDescent="0.55000000000000004">
      <c r="A13" s="4" t="s">
        <v>14</v>
      </c>
      <c r="B13" s="4">
        <v>234</v>
      </c>
      <c r="C13" s="4">
        <v>222</v>
      </c>
      <c r="D13" s="4">
        <v>456</v>
      </c>
      <c r="E13" s="4">
        <v>22</v>
      </c>
      <c r="F13" s="4">
        <v>15</v>
      </c>
      <c r="G13" s="4">
        <v>37</v>
      </c>
      <c r="H13" s="4">
        <v>20</v>
      </c>
      <c r="I13" s="4">
        <v>23</v>
      </c>
      <c r="J13" s="4">
        <v>43</v>
      </c>
      <c r="K13" s="11">
        <f t="shared" si="2"/>
        <v>276</v>
      </c>
      <c r="L13" s="11">
        <f t="shared" si="3"/>
        <v>260</v>
      </c>
      <c r="M13" s="11">
        <f t="shared" si="4"/>
        <v>536</v>
      </c>
      <c r="O13" s="5" t="s">
        <v>163</v>
      </c>
      <c r="P13" s="5">
        <f>SUM(K13:K27)</f>
        <v>4742</v>
      </c>
      <c r="Q13" s="5">
        <f t="shared" ref="Q13:R13" si="14">SUM(L13:L27)</f>
        <v>4599</v>
      </c>
      <c r="R13" s="5">
        <f t="shared" si="14"/>
        <v>9341</v>
      </c>
    </row>
    <row r="14" spans="1:18" ht="23.25" customHeight="1" x14ac:dyDescent="0.55000000000000004">
      <c r="A14" s="4" t="s">
        <v>15</v>
      </c>
      <c r="B14" s="4">
        <v>248</v>
      </c>
      <c r="C14" s="4">
        <v>233</v>
      </c>
      <c r="D14" s="4">
        <v>481</v>
      </c>
      <c r="E14" s="4">
        <v>17</v>
      </c>
      <c r="F14" s="4">
        <v>13</v>
      </c>
      <c r="G14" s="4">
        <v>30</v>
      </c>
      <c r="H14" s="4">
        <v>27</v>
      </c>
      <c r="I14" s="4">
        <v>18</v>
      </c>
      <c r="J14" s="4">
        <v>45</v>
      </c>
      <c r="K14" s="11">
        <f t="shared" si="2"/>
        <v>292</v>
      </c>
      <c r="L14" s="11">
        <f t="shared" si="3"/>
        <v>264</v>
      </c>
      <c r="M14" s="11">
        <f t="shared" si="4"/>
        <v>556</v>
      </c>
      <c r="O14" s="5" t="s">
        <v>164</v>
      </c>
      <c r="P14" s="5">
        <f>SUM(K15:K27)</f>
        <v>4174</v>
      </c>
      <c r="Q14" s="5">
        <f t="shared" ref="Q14:R14" si="15">SUM(L15:L27)</f>
        <v>4075</v>
      </c>
      <c r="R14" s="5">
        <f t="shared" si="15"/>
        <v>8249</v>
      </c>
    </row>
    <row r="15" spans="1:18" ht="23.25" customHeight="1" x14ac:dyDescent="0.55000000000000004">
      <c r="A15" s="4" t="s">
        <v>16</v>
      </c>
      <c r="B15" s="4">
        <v>237</v>
      </c>
      <c r="C15" s="4">
        <v>258</v>
      </c>
      <c r="D15" s="4">
        <v>495</v>
      </c>
      <c r="E15" s="4">
        <v>16</v>
      </c>
      <c r="F15" s="4">
        <v>12</v>
      </c>
      <c r="G15" s="4">
        <v>28</v>
      </c>
      <c r="H15" s="4">
        <v>22</v>
      </c>
      <c r="I15" s="4">
        <v>31</v>
      </c>
      <c r="J15" s="4">
        <v>53</v>
      </c>
      <c r="K15" s="11">
        <f t="shared" si="2"/>
        <v>275</v>
      </c>
      <c r="L15" s="11">
        <f t="shared" si="3"/>
        <v>301</v>
      </c>
      <c r="M15" s="11">
        <f t="shared" si="4"/>
        <v>576</v>
      </c>
      <c r="O15" s="5" t="s">
        <v>165</v>
      </c>
      <c r="P15" s="5">
        <f>SUM(K18:K22)</f>
        <v>1592</v>
      </c>
      <c r="Q15" s="5">
        <f t="shared" ref="Q15:R15" si="16">SUM(L18:L22)</f>
        <v>1516</v>
      </c>
      <c r="R15" s="5">
        <f t="shared" si="16"/>
        <v>3108</v>
      </c>
    </row>
    <row r="16" spans="1:18" ht="23.25" customHeight="1" x14ac:dyDescent="0.55000000000000004">
      <c r="A16" s="4" t="s">
        <v>17</v>
      </c>
      <c r="B16" s="4">
        <v>257</v>
      </c>
      <c r="C16" s="4">
        <v>207</v>
      </c>
      <c r="D16" s="4">
        <v>464</v>
      </c>
      <c r="E16" s="4">
        <v>17</v>
      </c>
      <c r="F16" s="4">
        <v>20</v>
      </c>
      <c r="G16" s="4">
        <v>37</v>
      </c>
      <c r="H16" s="4">
        <v>15</v>
      </c>
      <c r="I16" s="4">
        <v>26</v>
      </c>
      <c r="J16" s="4">
        <v>41</v>
      </c>
      <c r="K16" s="11">
        <f t="shared" si="2"/>
        <v>289</v>
      </c>
      <c r="L16" s="11">
        <f t="shared" si="3"/>
        <v>253</v>
      </c>
      <c r="M16" s="11">
        <f t="shared" si="4"/>
        <v>542</v>
      </c>
      <c r="O16" s="5" t="s">
        <v>166</v>
      </c>
      <c r="P16" s="5">
        <f>SUM(K18:K52)</f>
        <v>13276</v>
      </c>
      <c r="Q16" s="5">
        <f t="shared" ref="Q16:R16" si="17">SUM(L18:L52)</f>
        <v>13608</v>
      </c>
      <c r="R16" s="5">
        <f t="shared" si="17"/>
        <v>26884</v>
      </c>
    </row>
    <row r="17" spans="1:18" ht="23.25" customHeight="1" x14ac:dyDescent="0.55000000000000004">
      <c r="A17" s="4" t="s">
        <v>18</v>
      </c>
      <c r="B17" s="4">
        <v>271</v>
      </c>
      <c r="C17" s="4">
        <v>240</v>
      </c>
      <c r="D17" s="4">
        <v>511</v>
      </c>
      <c r="E17" s="4">
        <v>12</v>
      </c>
      <c r="F17" s="4">
        <v>14</v>
      </c>
      <c r="G17" s="4">
        <v>26</v>
      </c>
      <c r="H17" s="4">
        <v>24</v>
      </c>
      <c r="I17" s="4">
        <v>20</v>
      </c>
      <c r="J17" s="4">
        <v>44</v>
      </c>
      <c r="K17" s="11">
        <f t="shared" si="2"/>
        <v>307</v>
      </c>
      <c r="L17" s="11">
        <f t="shared" si="3"/>
        <v>274</v>
      </c>
      <c r="M17" s="11">
        <f t="shared" si="4"/>
        <v>581</v>
      </c>
      <c r="O17" s="5" t="s">
        <v>167</v>
      </c>
      <c r="P17" s="5">
        <f>SUM(K33:K63)</f>
        <v>11925</v>
      </c>
      <c r="Q17" s="5">
        <f t="shared" ref="Q17:R17" si="18">SUM(L33:L63)</f>
        <v>12773</v>
      </c>
      <c r="R17" s="5">
        <f t="shared" si="18"/>
        <v>24698</v>
      </c>
    </row>
    <row r="18" spans="1:18" ht="23.25" customHeight="1" x14ac:dyDescent="0.55000000000000004">
      <c r="A18" s="4" t="s">
        <v>19</v>
      </c>
      <c r="B18" s="4">
        <v>252</v>
      </c>
      <c r="C18" s="4">
        <v>260</v>
      </c>
      <c r="D18" s="4">
        <v>512</v>
      </c>
      <c r="E18" s="4">
        <v>7</v>
      </c>
      <c r="F18" s="4">
        <v>5</v>
      </c>
      <c r="G18" s="4">
        <v>12</v>
      </c>
      <c r="H18" s="4">
        <v>26</v>
      </c>
      <c r="I18" s="4">
        <v>21</v>
      </c>
      <c r="J18" s="4">
        <v>47</v>
      </c>
      <c r="K18" s="11">
        <f t="shared" si="2"/>
        <v>285</v>
      </c>
      <c r="L18" s="11">
        <f t="shared" si="3"/>
        <v>286</v>
      </c>
      <c r="M18" s="11">
        <f t="shared" si="4"/>
        <v>571</v>
      </c>
      <c r="O18" s="5" t="s">
        <v>168</v>
      </c>
      <c r="P18" s="5">
        <f>SUM(K33:K73)</f>
        <v>13958</v>
      </c>
      <c r="Q18" s="5">
        <f t="shared" ref="Q18:R18" si="19">SUM(L33:L73)</f>
        <v>15149</v>
      </c>
      <c r="R18" s="5">
        <f t="shared" si="19"/>
        <v>29107</v>
      </c>
    </row>
    <row r="19" spans="1:18" ht="23.25" customHeight="1" x14ac:dyDescent="0.55000000000000004">
      <c r="A19" s="4" t="s">
        <v>20</v>
      </c>
      <c r="B19" s="4">
        <v>255</v>
      </c>
      <c r="C19" s="4">
        <v>253</v>
      </c>
      <c r="D19" s="4">
        <v>508</v>
      </c>
      <c r="E19" s="4">
        <v>16</v>
      </c>
      <c r="F19" s="4">
        <v>11</v>
      </c>
      <c r="G19" s="4">
        <v>27</v>
      </c>
      <c r="H19" s="4">
        <v>23</v>
      </c>
      <c r="I19" s="4">
        <v>29</v>
      </c>
      <c r="J19" s="4">
        <v>52</v>
      </c>
      <c r="K19" s="11">
        <f t="shared" si="2"/>
        <v>294</v>
      </c>
      <c r="L19" s="11">
        <f t="shared" si="3"/>
        <v>293</v>
      </c>
      <c r="M19" s="11">
        <f t="shared" si="4"/>
        <v>587</v>
      </c>
      <c r="O19" s="5" t="s">
        <v>169</v>
      </c>
      <c r="P19" s="5">
        <f>SUM(K53:K68)</f>
        <v>4860</v>
      </c>
      <c r="Q19" s="5">
        <f t="shared" ref="Q19:R19" si="20">SUM(L53:L68)</f>
        <v>5453</v>
      </c>
      <c r="R19" s="5">
        <f t="shared" si="20"/>
        <v>10313</v>
      </c>
    </row>
    <row r="20" spans="1:18" ht="23.25" customHeight="1" x14ac:dyDescent="0.55000000000000004">
      <c r="A20" s="4" t="s">
        <v>21</v>
      </c>
      <c r="B20" s="4">
        <v>298</v>
      </c>
      <c r="C20" s="4">
        <v>246</v>
      </c>
      <c r="D20" s="4">
        <v>544</v>
      </c>
      <c r="E20" s="4">
        <v>18</v>
      </c>
      <c r="F20" s="4">
        <v>24</v>
      </c>
      <c r="G20" s="4">
        <v>42</v>
      </c>
      <c r="H20" s="4">
        <v>21</v>
      </c>
      <c r="I20" s="4">
        <v>27</v>
      </c>
      <c r="J20" s="4">
        <v>48</v>
      </c>
      <c r="K20" s="11">
        <f t="shared" si="2"/>
        <v>337</v>
      </c>
      <c r="L20" s="11">
        <f t="shared" si="3"/>
        <v>297</v>
      </c>
      <c r="M20" s="11">
        <f t="shared" si="4"/>
        <v>634</v>
      </c>
      <c r="O20" s="5" t="s">
        <v>170</v>
      </c>
      <c r="P20" s="5">
        <f>SUM(K18:K104)</f>
        <v>20635</v>
      </c>
      <c r="Q20" s="5">
        <f t="shared" ref="Q20:R20" si="21">SUM(L18:L104)</f>
        <v>22536</v>
      </c>
      <c r="R20" s="5">
        <f t="shared" si="21"/>
        <v>43171</v>
      </c>
    </row>
    <row r="21" spans="1:18" ht="23.25" customHeight="1" x14ac:dyDescent="0.55000000000000004">
      <c r="A21" s="4" t="s">
        <v>22</v>
      </c>
      <c r="B21" s="4">
        <v>280</v>
      </c>
      <c r="C21" s="4">
        <v>265</v>
      </c>
      <c r="D21" s="4">
        <v>545</v>
      </c>
      <c r="E21" s="4">
        <v>24</v>
      </c>
      <c r="F21" s="4">
        <v>10</v>
      </c>
      <c r="G21" s="4">
        <v>34</v>
      </c>
      <c r="H21" s="4">
        <v>33</v>
      </c>
      <c r="I21" s="4">
        <v>36</v>
      </c>
      <c r="J21" s="4">
        <v>69</v>
      </c>
      <c r="K21" s="11">
        <f t="shared" si="2"/>
        <v>337</v>
      </c>
      <c r="L21" s="11">
        <f t="shared" si="3"/>
        <v>311</v>
      </c>
      <c r="M21" s="11">
        <f t="shared" si="4"/>
        <v>648</v>
      </c>
      <c r="O21" s="5" t="s">
        <v>171</v>
      </c>
      <c r="P21" s="5">
        <f>SUM(K38:K104)</f>
        <v>13549</v>
      </c>
      <c r="Q21" s="5">
        <f t="shared" ref="Q21:R21" si="22">SUM(L38:L104)</f>
        <v>15548</v>
      </c>
      <c r="R21" s="5">
        <f t="shared" si="22"/>
        <v>29097</v>
      </c>
    </row>
    <row r="22" spans="1:18" ht="23.25" customHeight="1" x14ac:dyDescent="0.55000000000000004">
      <c r="A22" s="4" t="s">
        <v>23</v>
      </c>
      <c r="B22" s="4">
        <v>278</v>
      </c>
      <c r="C22" s="4">
        <v>290</v>
      </c>
      <c r="D22" s="4">
        <v>568</v>
      </c>
      <c r="E22" s="4">
        <v>25</v>
      </c>
      <c r="F22" s="4">
        <v>13</v>
      </c>
      <c r="G22" s="4">
        <v>38</v>
      </c>
      <c r="H22" s="4">
        <v>36</v>
      </c>
      <c r="I22" s="4">
        <v>26</v>
      </c>
      <c r="J22" s="4">
        <v>62</v>
      </c>
      <c r="K22" s="11">
        <f t="shared" si="2"/>
        <v>339</v>
      </c>
      <c r="L22" s="11">
        <f t="shared" si="3"/>
        <v>329</v>
      </c>
      <c r="M22" s="11">
        <f t="shared" si="4"/>
        <v>668</v>
      </c>
      <c r="O22" s="5" t="s">
        <v>172</v>
      </c>
      <c r="P22" s="5">
        <f>SUM(K63:K104)</f>
        <v>3903</v>
      </c>
      <c r="Q22" s="5">
        <f t="shared" ref="Q22:R22" si="23">SUM(L63:L104)</f>
        <v>5069</v>
      </c>
      <c r="R22" s="5">
        <f t="shared" si="23"/>
        <v>8972</v>
      </c>
    </row>
    <row r="23" spans="1:18" ht="23.25" customHeight="1" x14ac:dyDescent="0.55000000000000004">
      <c r="A23" s="4" t="s">
        <v>24</v>
      </c>
      <c r="B23" s="4">
        <v>298</v>
      </c>
      <c r="C23" s="4">
        <v>320</v>
      </c>
      <c r="D23" s="4">
        <v>618</v>
      </c>
      <c r="E23" s="4">
        <v>19</v>
      </c>
      <c r="F23" s="4">
        <v>21</v>
      </c>
      <c r="G23" s="4">
        <v>40</v>
      </c>
      <c r="H23" s="4">
        <v>39</v>
      </c>
      <c r="I23" s="4">
        <v>30</v>
      </c>
      <c r="J23" s="4">
        <v>69</v>
      </c>
      <c r="K23" s="11">
        <f t="shared" si="2"/>
        <v>356</v>
      </c>
      <c r="L23" s="11">
        <f t="shared" si="3"/>
        <v>371</v>
      </c>
      <c r="M23" s="11">
        <f t="shared" si="4"/>
        <v>727</v>
      </c>
      <c r="O23" s="5" t="s">
        <v>174</v>
      </c>
      <c r="P23" s="5">
        <f>SUM(K68:K104)</f>
        <v>2723</v>
      </c>
      <c r="Q23" s="5">
        <f t="shared" ref="Q23:R23" si="24">SUM(L68:L104)</f>
        <v>3730</v>
      </c>
      <c r="R23" s="5">
        <f t="shared" si="24"/>
        <v>6453</v>
      </c>
    </row>
    <row r="24" spans="1:18" ht="23.25" customHeight="1" x14ac:dyDescent="0.55000000000000004">
      <c r="A24" s="4" t="s">
        <v>25</v>
      </c>
      <c r="B24" s="4">
        <v>292</v>
      </c>
      <c r="C24" s="4">
        <v>288</v>
      </c>
      <c r="D24" s="4">
        <v>580</v>
      </c>
      <c r="E24" s="4">
        <v>11</v>
      </c>
      <c r="F24" s="4">
        <v>9</v>
      </c>
      <c r="G24" s="4">
        <v>20</v>
      </c>
      <c r="H24" s="4">
        <v>29</v>
      </c>
      <c r="I24" s="4">
        <v>30</v>
      </c>
      <c r="J24" s="4">
        <v>59</v>
      </c>
      <c r="K24" s="11">
        <f t="shared" si="2"/>
        <v>332</v>
      </c>
      <c r="L24" s="11">
        <f t="shared" si="3"/>
        <v>327</v>
      </c>
      <c r="M24" s="11">
        <f t="shared" si="4"/>
        <v>659</v>
      </c>
      <c r="O24" s="5" t="s">
        <v>173</v>
      </c>
      <c r="P24" s="5">
        <f>SUM(K73:K104)</f>
        <v>1764</v>
      </c>
      <c r="Q24" s="5">
        <f t="shared" ref="Q24:R24" si="25">SUM(L73:L104)</f>
        <v>2608</v>
      </c>
      <c r="R24" s="5">
        <f t="shared" si="25"/>
        <v>4372</v>
      </c>
    </row>
    <row r="25" spans="1:18" ht="23.25" customHeight="1" x14ac:dyDescent="0.55000000000000004">
      <c r="A25" s="4" t="s">
        <v>26</v>
      </c>
      <c r="B25" s="4">
        <v>269</v>
      </c>
      <c r="C25" s="4">
        <v>276</v>
      </c>
      <c r="D25" s="4">
        <v>545</v>
      </c>
      <c r="E25" s="4">
        <v>7</v>
      </c>
      <c r="F25" s="4">
        <v>28</v>
      </c>
      <c r="G25" s="4">
        <v>35</v>
      </c>
      <c r="H25" s="4">
        <v>21</v>
      </c>
      <c r="I25" s="4">
        <v>35</v>
      </c>
      <c r="J25" s="4">
        <v>56</v>
      </c>
      <c r="K25" s="11">
        <f t="shared" si="2"/>
        <v>297</v>
      </c>
      <c r="L25" s="11">
        <f t="shared" si="3"/>
        <v>339</v>
      </c>
      <c r="M25" s="11">
        <f t="shared" si="4"/>
        <v>636</v>
      </c>
      <c r="O25" s="5" t="s">
        <v>175</v>
      </c>
      <c r="P25" s="5">
        <f>SUM(K83:K104)</f>
        <v>681</v>
      </c>
      <c r="Q25" s="5">
        <f t="shared" ref="Q25:R25" si="26">SUM(L83:L104)</f>
        <v>1078</v>
      </c>
      <c r="R25" s="5">
        <f t="shared" si="26"/>
        <v>1759</v>
      </c>
    </row>
    <row r="26" spans="1:18" ht="23.25" customHeight="1" x14ac:dyDescent="0.55000000000000004">
      <c r="A26" s="4" t="s">
        <v>27</v>
      </c>
      <c r="B26" s="4">
        <v>270</v>
      </c>
      <c r="C26" s="4">
        <v>296</v>
      </c>
      <c r="D26" s="4">
        <v>566</v>
      </c>
      <c r="E26" s="4">
        <v>18</v>
      </c>
      <c r="F26" s="4">
        <v>15</v>
      </c>
      <c r="G26" s="4">
        <v>33</v>
      </c>
      <c r="H26" s="4">
        <v>30</v>
      </c>
      <c r="I26" s="4">
        <v>32</v>
      </c>
      <c r="J26" s="4">
        <v>62</v>
      </c>
      <c r="K26" s="11">
        <f t="shared" si="2"/>
        <v>318</v>
      </c>
      <c r="L26" s="11">
        <f t="shared" si="3"/>
        <v>343</v>
      </c>
      <c r="M26" s="11">
        <f t="shared" si="4"/>
        <v>661</v>
      </c>
      <c r="O26" s="5" t="s">
        <v>176</v>
      </c>
      <c r="P26" s="5">
        <f>SUM(K3:K17)</f>
        <v>4345</v>
      </c>
      <c r="Q26" s="5">
        <f t="shared" ref="Q26:R26" si="27">SUM(L3:L17)</f>
        <v>4082</v>
      </c>
      <c r="R26" s="5">
        <f t="shared" si="27"/>
        <v>8427</v>
      </c>
    </row>
    <row r="27" spans="1:18" ht="23.25" customHeight="1" x14ac:dyDescent="0.55000000000000004">
      <c r="A27" s="4" t="s">
        <v>28</v>
      </c>
      <c r="B27" s="4">
        <v>351</v>
      </c>
      <c r="C27" s="4">
        <v>305</v>
      </c>
      <c r="D27" s="4">
        <v>656</v>
      </c>
      <c r="E27" s="4">
        <v>20</v>
      </c>
      <c r="F27" s="4">
        <v>13</v>
      </c>
      <c r="G27" s="4">
        <v>33</v>
      </c>
      <c r="H27" s="4">
        <v>37</v>
      </c>
      <c r="I27" s="4">
        <v>33</v>
      </c>
      <c r="J27" s="4">
        <v>70</v>
      </c>
      <c r="K27" s="11">
        <f t="shared" si="2"/>
        <v>408</v>
      </c>
      <c r="L27" s="11">
        <f t="shared" si="3"/>
        <v>351</v>
      </c>
      <c r="M27" s="11">
        <f t="shared" si="4"/>
        <v>759</v>
      </c>
    </row>
    <row r="28" spans="1:18" ht="23.25" customHeight="1" x14ac:dyDescent="0.55000000000000004">
      <c r="A28" s="4" t="s">
        <v>29</v>
      </c>
      <c r="B28" s="4">
        <v>285</v>
      </c>
      <c r="C28" s="4">
        <v>276</v>
      </c>
      <c r="D28" s="4">
        <v>561</v>
      </c>
      <c r="E28" s="4">
        <v>14</v>
      </c>
      <c r="F28" s="4">
        <v>18</v>
      </c>
      <c r="G28" s="4">
        <v>32</v>
      </c>
      <c r="H28" s="4">
        <v>32</v>
      </c>
      <c r="I28" s="4">
        <v>32</v>
      </c>
      <c r="J28" s="4">
        <v>64</v>
      </c>
      <c r="K28" s="11">
        <f t="shared" si="2"/>
        <v>331</v>
      </c>
      <c r="L28" s="11">
        <f t="shared" si="3"/>
        <v>326</v>
      </c>
      <c r="M28" s="11">
        <f t="shared" si="4"/>
        <v>657</v>
      </c>
    </row>
    <row r="29" spans="1:18" ht="23.25" customHeight="1" x14ac:dyDescent="0.55000000000000004">
      <c r="A29" s="4" t="s">
        <v>30</v>
      </c>
      <c r="B29" s="4">
        <v>303</v>
      </c>
      <c r="C29" s="4">
        <v>311</v>
      </c>
      <c r="D29" s="4">
        <v>614</v>
      </c>
      <c r="E29" s="4">
        <v>14</v>
      </c>
      <c r="F29" s="4">
        <v>15</v>
      </c>
      <c r="G29" s="4">
        <v>29</v>
      </c>
      <c r="H29" s="4">
        <v>44</v>
      </c>
      <c r="I29" s="4">
        <v>40</v>
      </c>
      <c r="J29" s="4">
        <v>84</v>
      </c>
      <c r="K29" s="11">
        <f t="shared" si="2"/>
        <v>361</v>
      </c>
      <c r="L29" s="11">
        <f t="shared" si="3"/>
        <v>366</v>
      </c>
      <c r="M29" s="11">
        <f t="shared" si="4"/>
        <v>727</v>
      </c>
    </row>
    <row r="30" spans="1:18" ht="23.25" customHeight="1" x14ac:dyDescent="0.55000000000000004">
      <c r="A30" s="4" t="s">
        <v>31</v>
      </c>
      <c r="B30" s="4">
        <v>299</v>
      </c>
      <c r="C30" s="4">
        <v>295</v>
      </c>
      <c r="D30" s="4">
        <v>594</v>
      </c>
      <c r="E30" s="4">
        <v>13</v>
      </c>
      <c r="F30" s="4">
        <v>13</v>
      </c>
      <c r="G30" s="4">
        <v>26</v>
      </c>
      <c r="H30" s="4">
        <v>34</v>
      </c>
      <c r="I30" s="4">
        <v>28</v>
      </c>
      <c r="J30" s="4">
        <v>62</v>
      </c>
      <c r="K30" s="11">
        <f t="shared" si="2"/>
        <v>346</v>
      </c>
      <c r="L30" s="11">
        <f t="shared" si="3"/>
        <v>336</v>
      </c>
      <c r="M30" s="11">
        <f t="shared" si="4"/>
        <v>682</v>
      </c>
    </row>
    <row r="31" spans="1:18" ht="23.25" customHeight="1" x14ac:dyDescent="0.55000000000000004">
      <c r="A31" s="4" t="s">
        <v>32</v>
      </c>
      <c r="B31" s="4">
        <v>279</v>
      </c>
      <c r="C31" s="4">
        <v>288</v>
      </c>
      <c r="D31" s="4">
        <v>567</v>
      </c>
      <c r="E31" s="4">
        <v>21</v>
      </c>
      <c r="F31" s="4">
        <v>8</v>
      </c>
      <c r="G31" s="4">
        <v>29</v>
      </c>
      <c r="H31" s="4">
        <v>32</v>
      </c>
      <c r="I31" s="4">
        <v>29</v>
      </c>
      <c r="J31" s="4">
        <v>61</v>
      </c>
      <c r="K31" s="11">
        <f t="shared" si="2"/>
        <v>332</v>
      </c>
      <c r="L31" s="11">
        <f t="shared" si="3"/>
        <v>325</v>
      </c>
      <c r="M31" s="11">
        <f t="shared" si="4"/>
        <v>657</v>
      </c>
    </row>
    <row r="32" spans="1:18" ht="23.25" customHeight="1" x14ac:dyDescent="0.55000000000000004">
      <c r="A32" s="4" t="s">
        <v>33</v>
      </c>
      <c r="B32" s="4">
        <v>307</v>
      </c>
      <c r="C32" s="4">
        <v>295</v>
      </c>
      <c r="D32" s="4">
        <v>602</v>
      </c>
      <c r="E32" s="4">
        <v>24</v>
      </c>
      <c r="F32" s="4">
        <v>25</v>
      </c>
      <c r="G32" s="4">
        <v>49</v>
      </c>
      <c r="H32" s="4">
        <v>36</v>
      </c>
      <c r="I32" s="4">
        <v>27</v>
      </c>
      <c r="J32" s="4">
        <v>63</v>
      </c>
      <c r="K32" s="11">
        <f t="shared" si="2"/>
        <v>367</v>
      </c>
      <c r="L32" s="11">
        <f t="shared" si="3"/>
        <v>347</v>
      </c>
      <c r="M32" s="11">
        <f t="shared" si="4"/>
        <v>714</v>
      </c>
    </row>
    <row r="33" spans="1:13" ht="23.25" customHeight="1" x14ac:dyDescent="0.55000000000000004">
      <c r="A33" s="4" t="s">
        <v>34</v>
      </c>
      <c r="B33" s="4">
        <v>349</v>
      </c>
      <c r="C33" s="4">
        <v>325</v>
      </c>
      <c r="D33" s="4">
        <v>674</v>
      </c>
      <c r="E33" s="4">
        <v>10</v>
      </c>
      <c r="F33" s="4">
        <v>24</v>
      </c>
      <c r="G33" s="4">
        <v>34</v>
      </c>
      <c r="H33" s="4">
        <v>28</v>
      </c>
      <c r="I33" s="4">
        <v>24</v>
      </c>
      <c r="J33" s="4">
        <v>52</v>
      </c>
      <c r="K33" s="11">
        <f t="shared" si="2"/>
        <v>387</v>
      </c>
      <c r="L33" s="11">
        <f t="shared" si="3"/>
        <v>373</v>
      </c>
      <c r="M33" s="11">
        <f t="shared" si="4"/>
        <v>760</v>
      </c>
    </row>
    <row r="34" spans="1:13" ht="23.25" customHeight="1" x14ac:dyDescent="0.55000000000000004">
      <c r="A34" s="4" t="s">
        <v>35</v>
      </c>
      <c r="B34" s="4">
        <v>312</v>
      </c>
      <c r="C34" s="4">
        <v>313</v>
      </c>
      <c r="D34" s="4">
        <v>625</v>
      </c>
      <c r="E34" s="4">
        <v>21</v>
      </c>
      <c r="F34" s="4">
        <v>21</v>
      </c>
      <c r="G34" s="4">
        <v>42</v>
      </c>
      <c r="H34" s="4">
        <v>45</v>
      </c>
      <c r="I34" s="4">
        <v>38</v>
      </c>
      <c r="J34" s="4">
        <v>83</v>
      </c>
      <c r="K34" s="11">
        <f t="shared" si="2"/>
        <v>378</v>
      </c>
      <c r="L34" s="11">
        <f t="shared" si="3"/>
        <v>372</v>
      </c>
      <c r="M34" s="11">
        <f t="shared" si="4"/>
        <v>750</v>
      </c>
    </row>
    <row r="35" spans="1:13" ht="23.25" customHeight="1" x14ac:dyDescent="0.55000000000000004">
      <c r="A35" s="4" t="s">
        <v>36</v>
      </c>
      <c r="B35" s="4">
        <v>355</v>
      </c>
      <c r="C35" s="4">
        <v>362</v>
      </c>
      <c r="D35" s="4">
        <v>717</v>
      </c>
      <c r="E35" s="4">
        <v>21</v>
      </c>
      <c r="F35" s="4">
        <v>22</v>
      </c>
      <c r="G35" s="4">
        <v>43</v>
      </c>
      <c r="H35" s="4">
        <v>22</v>
      </c>
      <c r="I35" s="4">
        <v>32</v>
      </c>
      <c r="J35" s="4">
        <v>54</v>
      </c>
      <c r="K35" s="11">
        <f t="shared" si="2"/>
        <v>398</v>
      </c>
      <c r="L35" s="11">
        <f t="shared" si="3"/>
        <v>416</v>
      </c>
      <c r="M35" s="11">
        <f t="shared" si="4"/>
        <v>814</v>
      </c>
    </row>
    <row r="36" spans="1:13" ht="23.25" customHeight="1" x14ac:dyDescent="0.55000000000000004">
      <c r="A36" s="4" t="s">
        <v>37</v>
      </c>
      <c r="B36" s="4">
        <v>392</v>
      </c>
      <c r="C36" s="4">
        <v>393</v>
      </c>
      <c r="D36" s="4">
        <v>785</v>
      </c>
      <c r="E36" s="4">
        <v>22</v>
      </c>
      <c r="F36" s="4">
        <v>18</v>
      </c>
      <c r="G36" s="4">
        <v>40</v>
      </c>
      <c r="H36" s="4">
        <v>45</v>
      </c>
      <c r="I36" s="4">
        <v>29</v>
      </c>
      <c r="J36" s="4">
        <v>74</v>
      </c>
      <c r="K36" s="11">
        <f t="shared" si="2"/>
        <v>459</v>
      </c>
      <c r="L36" s="11">
        <f t="shared" si="3"/>
        <v>440</v>
      </c>
      <c r="M36" s="11">
        <f t="shared" si="4"/>
        <v>899</v>
      </c>
    </row>
    <row r="37" spans="1:13" ht="23.25" customHeight="1" x14ac:dyDescent="0.55000000000000004">
      <c r="A37" s="4" t="s">
        <v>38</v>
      </c>
      <c r="B37" s="4">
        <v>357</v>
      </c>
      <c r="C37" s="4">
        <v>380</v>
      </c>
      <c r="D37" s="4">
        <v>737</v>
      </c>
      <c r="E37" s="4">
        <v>31</v>
      </c>
      <c r="F37" s="4">
        <v>21</v>
      </c>
      <c r="G37" s="4">
        <v>52</v>
      </c>
      <c r="H37" s="4">
        <v>36</v>
      </c>
      <c r="I37" s="4">
        <v>39</v>
      </c>
      <c r="J37" s="4">
        <v>75</v>
      </c>
      <c r="K37" s="11">
        <f t="shared" si="2"/>
        <v>424</v>
      </c>
      <c r="L37" s="11">
        <f t="shared" si="3"/>
        <v>440</v>
      </c>
      <c r="M37" s="11">
        <f t="shared" si="4"/>
        <v>864</v>
      </c>
    </row>
    <row r="38" spans="1:13" ht="23.25" customHeight="1" x14ac:dyDescent="0.55000000000000004">
      <c r="A38" s="4" t="s">
        <v>39</v>
      </c>
      <c r="B38" s="4">
        <v>362</v>
      </c>
      <c r="C38" s="4">
        <v>388</v>
      </c>
      <c r="D38" s="4">
        <v>750</v>
      </c>
      <c r="E38" s="4">
        <v>20</v>
      </c>
      <c r="F38" s="4">
        <v>25</v>
      </c>
      <c r="G38" s="4">
        <v>45</v>
      </c>
      <c r="H38" s="4">
        <v>45</v>
      </c>
      <c r="I38" s="4">
        <v>37</v>
      </c>
      <c r="J38" s="4">
        <v>82</v>
      </c>
      <c r="K38" s="11">
        <f t="shared" si="2"/>
        <v>427</v>
      </c>
      <c r="L38" s="11">
        <f t="shared" si="3"/>
        <v>450</v>
      </c>
      <c r="M38" s="11">
        <f t="shared" si="4"/>
        <v>877</v>
      </c>
    </row>
    <row r="39" spans="1:13" ht="23.25" customHeight="1" x14ac:dyDescent="0.55000000000000004">
      <c r="A39" s="4" t="s">
        <v>40</v>
      </c>
      <c r="B39" s="4">
        <v>332</v>
      </c>
      <c r="C39" s="4">
        <v>355</v>
      </c>
      <c r="D39" s="4">
        <v>687</v>
      </c>
      <c r="E39" s="4">
        <v>23</v>
      </c>
      <c r="F39" s="4">
        <v>22</v>
      </c>
      <c r="G39" s="4">
        <v>45</v>
      </c>
      <c r="H39" s="4">
        <v>34</v>
      </c>
      <c r="I39" s="4">
        <v>38</v>
      </c>
      <c r="J39" s="4">
        <v>72</v>
      </c>
      <c r="K39" s="11">
        <f t="shared" si="2"/>
        <v>389</v>
      </c>
      <c r="L39" s="11">
        <f t="shared" si="3"/>
        <v>415</v>
      </c>
      <c r="M39" s="11">
        <f t="shared" si="4"/>
        <v>804</v>
      </c>
    </row>
    <row r="40" spans="1:13" ht="23.25" customHeight="1" x14ac:dyDescent="0.55000000000000004">
      <c r="A40" s="4" t="s">
        <v>41</v>
      </c>
      <c r="B40" s="4">
        <v>370</v>
      </c>
      <c r="C40" s="4">
        <v>392</v>
      </c>
      <c r="D40" s="4">
        <v>762</v>
      </c>
      <c r="E40" s="4">
        <v>20</v>
      </c>
      <c r="F40" s="4">
        <v>13</v>
      </c>
      <c r="G40" s="4">
        <v>33</v>
      </c>
      <c r="H40" s="4">
        <v>39</v>
      </c>
      <c r="I40" s="4">
        <v>41</v>
      </c>
      <c r="J40" s="4">
        <v>80</v>
      </c>
      <c r="K40" s="11">
        <f t="shared" si="2"/>
        <v>429</v>
      </c>
      <c r="L40" s="11">
        <f t="shared" si="3"/>
        <v>446</v>
      </c>
      <c r="M40" s="11">
        <f t="shared" si="4"/>
        <v>875</v>
      </c>
    </row>
    <row r="41" spans="1:13" ht="23.25" customHeight="1" x14ac:dyDescent="0.55000000000000004">
      <c r="A41" s="4" t="s">
        <v>42</v>
      </c>
      <c r="B41" s="4">
        <v>353</v>
      </c>
      <c r="C41" s="4">
        <v>411</v>
      </c>
      <c r="D41" s="4">
        <v>764</v>
      </c>
      <c r="E41" s="4">
        <v>21</v>
      </c>
      <c r="F41" s="4">
        <v>18</v>
      </c>
      <c r="G41" s="4">
        <v>39</v>
      </c>
      <c r="H41" s="4">
        <v>31</v>
      </c>
      <c r="I41" s="4">
        <v>42</v>
      </c>
      <c r="J41" s="4">
        <v>73</v>
      </c>
      <c r="K41" s="11">
        <f t="shared" si="2"/>
        <v>405</v>
      </c>
      <c r="L41" s="11">
        <f t="shared" si="3"/>
        <v>471</v>
      </c>
      <c r="M41" s="11">
        <f t="shared" si="4"/>
        <v>876</v>
      </c>
    </row>
    <row r="42" spans="1:13" ht="23.25" customHeight="1" x14ac:dyDescent="0.55000000000000004">
      <c r="A42" s="4" t="s">
        <v>43</v>
      </c>
      <c r="B42" s="4">
        <v>375</v>
      </c>
      <c r="C42" s="4">
        <v>406</v>
      </c>
      <c r="D42" s="4">
        <v>781</v>
      </c>
      <c r="E42" s="4">
        <v>22</v>
      </c>
      <c r="F42" s="4">
        <v>25</v>
      </c>
      <c r="G42" s="4">
        <v>47</v>
      </c>
      <c r="H42" s="4">
        <v>28</v>
      </c>
      <c r="I42" s="4">
        <v>36</v>
      </c>
      <c r="J42" s="4">
        <v>64</v>
      </c>
      <c r="K42" s="11">
        <f t="shared" si="2"/>
        <v>425</v>
      </c>
      <c r="L42" s="11">
        <f t="shared" si="3"/>
        <v>467</v>
      </c>
      <c r="M42" s="11">
        <f t="shared" si="4"/>
        <v>892</v>
      </c>
    </row>
    <row r="43" spans="1:13" ht="23.25" customHeight="1" x14ac:dyDescent="0.55000000000000004">
      <c r="A43" s="4" t="s">
        <v>44</v>
      </c>
      <c r="B43" s="4">
        <v>358</v>
      </c>
      <c r="C43" s="4">
        <v>389</v>
      </c>
      <c r="D43" s="4">
        <v>747</v>
      </c>
      <c r="E43" s="4">
        <v>18</v>
      </c>
      <c r="F43" s="4">
        <v>18</v>
      </c>
      <c r="G43" s="4">
        <v>36</v>
      </c>
      <c r="H43" s="4">
        <v>31</v>
      </c>
      <c r="I43" s="4">
        <v>34</v>
      </c>
      <c r="J43" s="4">
        <v>65</v>
      </c>
      <c r="K43" s="11">
        <f t="shared" si="2"/>
        <v>407</v>
      </c>
      <c r="L43" s="11">
        <f t="shared" si="3"/>
        <v>441</v>
      </c>
      <c r="M43" s="11">
        <f t="shared" si="4"/>
        <v>848</v>
      </c>
    </row>
    <row r="44" spans="1:13" ht="23.25" customHeight="1" x14ac:dyDescent="0.55000000000000004">
      <c r="A44" s="4" t="s">
        <v>45</v>
      </c>
      <c r="B44" s="4">
        <v>335</v>
      </c>
      <c r="C44" s="4">
        <v>363</v>
      </c>
      <c r="D44" s="4">
        <v>698</v>
      </c>
      <c r="E44" s="4">
        <v>24</v>
      </c>
      <c r="F44" s="4">
        <v>20</v>
      </c>
      <c r="G44" s="4">
        <v>44</v>
      </c>
      <c r="H44" s="4">
        <v>31</v>
      </c>
      <c r="I44" s="4">
        <v>32</v>
      </c>
      <c r="J44" s="4">
        <v>63</v>
      </c>
      <c r="K44" s="11">
        <f t="shared" si="2"/>
        <v>390</v>
      </c>
      <c r="L44" s="11">
        <f t="shared" si="3"/>
        <v>415</v>
      </c>
      <c r="M44" s="11">
        <f t="shared" si="4"/>
        <v>805</v>
      </c>
    </row>
    <row r="45" spans="1:13" ht="23.25" customHeight="1" x14ac:dyDescent="0.55000000000000004">
      <c r="A45" s="4" t="s">
        <v>46</v>
      </c>
      <c r="B45" s="4">
        <v>320</v>
      </c>
      <c r="C45" s="4">
        <v>364</v>
      </c>
      <c r="D45" s="4">
        <v>684</v>
      </c>
      <c r="E45" s="4">
        <v>28</v>
      </c>
      <c r="F45" s="4">
        <v>29</v>
      </c>
      <c r="G45" s="4">
        <v>57</v>
      </c>
      <c r="H45" s="4">
        <v>34</v>
      </c>
      <c r="I45" s="4">
        <v>47</v>
      </c>
      <c r="J45" s="4">
        <v>81</v>
      </c>
      <c r="K45" s="11">
        <f t="shared" si="2"/>
        <v>382</v>
      </c>
      <c r="L45" s="11">
        <f t="shared" si="3"/>
        <v>440</v>
      </c>
      <c r="M45" s="11">
        <f t="shared" si="4"/>
        <v>822</v>
      </c>
    </row>
    <row r="46" spans="1:13" ht="23.25" customHeight="1" x14ac:dyDescent="0.55000000000000004">
      <c r="A46" s="4" t="s">
        <v>47</v>
      </c>
      <c r="B46" s="4">
        <v>379</v>
      </c>
      <c r="C46" s="4">
        <v>370</v>
      </c>
      <c r="D46" s="4">
        <v>749</v>
      </c>
      <c r="E46" s="4">
        <v>29</v>
      </c>
      <c r="F46" s="4">
        <v>16</v>
      </c>
      <c r="G46" s="4">
        <v>45</v>
      </c>
      <c r="H46" s="4">
        <v>23</v>
      </c>
      <c r="I46" s="4">
        <v>32</v>
      </c>
      <c r="J46" s="4">
        <v>55</v>
      </c>
      <c r="K46" s="11">
        <f t="shared" si="2"/>
        <v>431</v>
      </c>
      <c r="L46" s="11">
        <f t="shared" si="3"/>
        <v>418</v>
      </c>
      <c r="M46" s="11">
        <f t="shared" si="4"/>
        <v>849</v>
      </c>
    </row>
    <row r="47" spans="1:13" ht="23.25" customHeight="1" x14ac:dyDescent="0.55000000000000004">
      <c r="A47" s="4" t="s">
        <v>48</v>
      </c>
      <c r="B47" s="4">
        <v>377</v>
      </c>
      <c r="C47" s="4">
        <v>415</v>
      </c>
      <c r="D47" s="4">
        <v>792</v>
      </c>
      <c r="E47" s="4">
        <v>33</v>
      </c>
      <c r="F47" s="4">
        <v>14</v>
      </c>
      <c r="G47" s="4">
        <v>47</v>
      </c>
      <c r="H47" s="4">
        <v>36</v>
      </c>
      <c r="I47" s="4">
        <v>35</v>
      </c>
      <c r="J47" s="4">
        <v>71</v>
      </c>
      <c r="K47" s="11">
        <f t="shared" si="2"/>
        <v>446</v>
      </c>
      <c r="L47" s="11">
        <f t="shared" si="3"/>
        <v>464</v>
      </c>
      <c r="M47" s="11">
        <f t="shared" si="4"/>
        <v>910</v>
      </c>
    </row>
    <row r="48" spans="1:13" ht="23.25" customHeight="1" x14ac:dyDescent="0.55000000000000004">
      <c r="A48" s="4" t="s">
        <v>49</v>
      </c>
      <c r="B48" s="4">
        <v>339</v>
      </c>
      <c r="C48" s="4">
        <v>384</v>
      </c>
      <c r="D48" s="4">
        <v>723</v>
      </c>
      <c r="E48" s="4">
        <v>31</v>
      </c>
      <c r="F48" s="4">
        <v>21</v>
      </c>
      <c r="G48" s="4">
        <v>52</v>
      </c>
      <c r="H48" s="4">
        <v>32</v>
      </c>
      <c r="I48" s="4">
        <v>45</v>
      </c>
      <c r="J48" s="4">
        <v>77</v>
      </c>
      <c r="K48" s="11">
        <f t="shared" si="2"/>
        <v>402</v>
      </c>
      <c r="L48" s="11">
        <f t="shared" si="3"/>
        <v>450</v>
      </c>
      <c r="M48" s="11">
        <f t="shared" si="4"/>
        <v>852</v>
      </c>
    </row>
    <row r="49" spans="1:13" ht="23.25" customHeight="1" x14ac:dyDescent="0.55000000000000004">
      <c r="A49" s="4" t="s">
        <v>50</v>
      </c>
      <c r="B49" s="4">
        <v>334</v>
      </c>
      <c r="C49" s="4">
        <v>350</v>
      </c>
      <c r="D49" s="4">
        <v>684</v>
      </c>
      <c r="E49" s="4">
        <v>26</v>
      </c>
      <c r="F49" s="4">
        <v>26</v>
      </c>
      <c r="G49" s="4">
        <v>52</v>
      </c>
      <c r="H49" s="4">
        <v>44</v>
      </c>
      <c r="I49" s="4">
        <v>48</v>
      </c>
      <c r="J49" s="4">
        <v>92</v>
      </c>
      <c r="K49" s="11">
        <f t="shared" si="2"/>
        <v>404</v>
      </c>
      <c r="L49" s="11">
        <f t="shared" si="3"/>
        <v>424</v>
      </c>
      <c r="M49" s="11">
        <f t="shared" si="4"/>
        <v>828</v>
      </c>
    </row>
    <row r="50" spans="1:13" ht="23.25" customHeight="1" x14ac:dyDescent="0.55000000000000004">
      <c r="A50" s="4" t="s">
        <v>51</v>
      </c>
      <c r="B50" s="4">
        <v>358</v>
      </c>
      <c r="C50" s="4">
        <v>407</v>
      </c>
      <c r="D50" s="4">
        <v>765</v>
      </c>
      <c r="E50" s="4">
        <v>17</v>
      </c>
      <c r="F50" s="4">
        <v>19</v>
      </c>
      <c r="G50" s="4">
        <v>36</v>
      </c>
      <c r="H50" s="4">
        <v>27</v>
      </c>
      <c r="I50" s="4">
        <v>41</v>
      </c>
      <c r="J50" s="4">
        <v>68</v>
      </c>
      <c r="K50" s="11">
        <f t="shared" si="2"/>
        <v>402</v>
      </c>
      <c r="L50" s="11">
        <f t="shared" si="3"/>
        <v>467</v>
      </c>
      <c r="M50" s="11">
        <f t="shared" si="4"/>
        <v>869</v>
      </c>
    </row>
    <row r="51" spans="1:13" ht="23.25" customHeight="1" x14ac:dyDescent="0.55000000000000004">
      <c r="A51" s="4" t="s">
        <v>52</v>
      </c>
      <c r="B51" s="4">
        <v>375</v>
      </c>
      <c r="C51" s="4">
        <v>361</v>
      </c>
      <c r="D51" s="4">
        <v>736</v>
      </c>
      <c r="E51" s="4">
        <v>17</v>
      </c>
      <c r="F51" s="4">
        <v>22</v>
      </c>
      <c r="G51" s="4">
        <v>39</v>
      </c>
      <c r="H51" s="4">
        <v>29</v>
      </c>
      <c r="I51" s="4">
        <v>34</v>
      </c>
      <c r="J51" s="4">
        <v>63</v>
      </c>
      <c r="K51" s="11">
        <f t="shared" si="2"/>
        <v>421</v>
      </c>
      <c r="L51" s="11">
        <f t="shared" si="3"/>
        <v>417</v>
      </c>
      <c r="M51" s="11">
        <f t="shared" si="4"/>
        <v>838</v>
      </c>
    </row>
    <row r="52" spans="1:13" ht="23.25" customHeight="1" x14ac:dyDescent="0.55000000000000004">
      <c r="A52" s="4" t="s">
        <v>53</v>
      </c>
      <c r="B52" s="4">
        <v>382</v>
      </c>
      <c r="C52" s="4">
        <v>378</v>
      </c>
      <c r="D52" s="4">
        <v>760</v>
      </c>
      <c r="E52" s="4">
        <v>15</v>
      </c>
      <c r="F52" s="4">
        <v>27</v>
      </c>
      <c r="G52" s="4">
        <v>42</v>
      </c>
      <c r="H52" s="4">
        <v>33</v>
      </c>
      <c r="I52" s="4">
        <v>30</v>
      </c>
      <c r="J52" s="4">
        <v>63</v>
      </c>
      <c r="K52" s="11">
        <f t="shared" si="2"/>
        <v>430</v>
      </c>
      <c r="L52" s="11">
        <f t="shared" si="3"/>
        <v>435</v>
      </c>
      <c r="M52" s="11">
        <f t="shared" si="4"/>
        <v>865</v>
      </c>
    </row>
    <row r="53" spans="1:13" ht="23.25" customHeight="1" x14ac:dyDescent="0.55000000000000004">
      <c r="A53" s="4" t="s">
        <v>54</v>
      </c>
      <c r="B53" s="4">
        <v>345</v>
      </c>
      <c r="C53" s="4">
        <v>394</v>
      </c>
      <c r="D53" s="4">
        <v>739</v>
      </c>
      <c r="E53" s="4">
        <v>19</v>
      </c>
      <c r="F53" s="4">
        <v>26</v>
      </c>
      <c r="G53" s="4">
        <v>45</v>
      </c>
      <c r="H53" s="4">
        <v>45</v>
      </c>
      <c r="I53" s="4">
        <v>28</v>
      </c>
      <c r="J53" s="4">
        <v>73</v>
      </c>
      <c r="K53" s="11">
        <f t="shared" si="2"/>
        <v>409</v>
      </c>
      <c r="L53" s="11">
        <f t="shared" si="3"/>
        <v>448</v>
      </c>
      <c r="M53" s="11">
        <f t="shared" si="4"/>
        <v>857</v>
      </c>
    </row>
    <row r="54" spans="1:13" ht="23.25" customHeight="1" x14ac:dyDescent="0.55000000000000004">
      <c r="A54" s="4" t="s">
        <v>55</v>
      </c>
      <c r="B54" s="4">
        <v>329</v>
      </c>
      <c r="C54" s="4">
        <v>373</v>
      </c>
      <c r="D54" s="4">
        <v>702</v>
      </c>
      <c r="E54" s="4">
        <v>18</v>
      </c>
      <c r="F54" s="4">
        <v>25</v>
      </c>
      <c r="G54" s="4">
        <v>43</v>
      </c>
      <c r="H54" s="4">
        <v>39</v>
      </c>
      <c r="I54" s="4">
        <v>30</v>
      </c>
      <c r="J54" s="4">
        <v>69</v>
      </c>
      <c r="K54" s="11">
        <f t="shared" si="2"/>
        <v>386</v>
      </c>
      <c r="L54" s="11">
        <f t="shared" si="3"/>
        <v>428</v>
      </c>
      <c r="M54" s="11">
        <f t="shared" si="4"/>
        <v>814</v>
      </c>
    </row>
    <row r="55" spans="1:13" ht="23.25" customHeight="1" x14ac:dyDescent="0.55000000000000004">
      <c r="A55" s="4" t="s">
        <v>56</v>
      </c>
      <c r="B55" s="4">
        <v>375</v>
      </c>
      <c r="C55" s="4">
        <v>357</v>
      </c>
      <c r="D55" s="4">
        <v>732</v>
      </c>
      <c r="E55" s="4">
        <v>23</v>
      </c>
      <c r="F55" s="4">
        <v>27</v>
      </c>
      <c r="G55" s="4">
        <v>50</v>
      </c>
      <c r="H55" s="4">
        <v>36</v>
      </c>
      <c r="I55" s="4">
        <v>40</v>
      </c>
      <c r="J55" s="4">
        <v>76</v>
      </c>
      <c r="K55" s="11">
        <f t="shared" si="2"/>
        <v>434</v>
      </c>
      <c r="L55" s="11">
        <f t="shared" si="3"/>
        <v>424</v>
      </c>
      <c r="M55" s="11">
        <f t="shared" si="4"/>
        <v>858</v>
      </c>
    </row>
    <row r="56" spans="1:13" ht="23.25" customHeight="1" x14ac:dyDescent="0.55000000000000004">
      <c r="A56" s="4" t="s">
        <v>57</v>
      </c>
      <c r="B56" s="4">
        <v>319</v>
      </c>
      <c r="C56" s="4">
        <v>368</v>
      </c>
      <c r="D56" s="4">
        <v>687</v>
      </c>
      <c r="E56" s="4">
        <v>23</v>
      </c>
      <c r="F56" s="4">
        <v>16</v>
      </c>
      <c r="G56" s="4">
        <v>39</v>
      </c>
      <c r="H56" s="4">
        <v>43</v>
      </c>
      <c r="I56" s="4">
        <v>39</v>
      </c>
      <c r="J56" s="4">
        <v>82</v>
      </c>
      <c r="K56" s="11">
        <f t="shared" si="2"/>
        <v>385</v>
      </c>
      <c r="L56" s="11">
        <f t="shared" si="3"/>
        <v>423</v>
      </c>
      <c r="M56" s="11">
        <f t="shared" si="4"/>
        <v>808</v>
      </c>
    </row>
    <row r="57" spans="1:13" ht="23.25" customHeight="1" x14ac:dyDescent="0.55000000000000004">
      <c r="A57" s="4" t="s">
        <v>58</v>
      </c>
      <c r="B57" s="4">
        <v>288</v>
      </c>
      <c r="C57" s="4">
        <v>337</v>
      </c>
      <c r="D57" s="4">
        <v>625</v>
      </c>
      <c r="E57" s="4">
        <v>17</v>
      </c>
      <c r="F57" s="4">
        <v>27</v>
      </c>
      <c r="G57" s="4">
        <v>44</v>
      </c>
      <c r="H57" s="4">
        <v>29</v>
      </c>
      <c r="I57" s="4">
        <v>27</v>
      </c>
      <c r="J57" s="4">
        <v>56</v>
      </c>
      <c r="K57" s="11">
        <f t="shared" si="2"/>
        <v>334</v>
      </c>
      <c r="L57" s="11">
        <f t="shared" si="3"/>
        <v>391</v>
      </c>
      <c r="M57" s="11">
        <f t="shared" si="4"/>
        <v>725</v>
      </c>
    </row>
    <row r="58" spans="1:13" ht="23.25" customHeight="1" x14ac:dyDescent="0.55000000000000004">
      <c r="A58" s="4" t="s">
        <v>59</v>
      </c>
      <c r="B58" s="4">
        <v>309</v>
      </c>
      <c r="C58" s="4">
        <v>334</v>
      </c>
      <c r="D58" s="4">
        <v>643</v>
      </c>
      <c r="E58" s="4">
        <v>18</v>
      </c>
      <c r="F58" s="4">
        <v>26</v>
      </c>
      <c r="G58" s="4">
        <v>44</v>
      </c>
      <c r="H58" s="4">
        <v>25</v>
      </c>
      <c r="I58" s="4">
        <v>36</v>
      </c>
      <c r="J58" s="4">
        <v>61</v>
      </c>
      <c r="K58" s="11">
        <f t="shared" si="2"/>
        <v>352</v>
      </c>
      <c r="L58" s="11">
        <f t="shared" si="3"/>
        <v>396</v>
      </c>
      <c r="M58" s="11">
        <f t="shared" si="4"/>
        <v>748</v>
      </c>
    </row>
    <row r="59" spans="1:13" ht="23.25" customHeight="1" x14ac:dyDescent="0.55000000000000004">
      <c r="A59" s="4" t="s">
        <v>60</v>
      </c>
      <c r="B59" s="4">
        <v>318</v>
      </c>
      <c r="C59" s="4">
        <v>334</v>
      </c>
      <c r="D59" s="4">
        <v>652</v>
      </c>
      <c r="E59" s="4">
        <v>15</v>
      </c>
      <c r="F59" s="4">
        <v>33</v>
      </c>
      <c r="G59" s="4">
        <v>48</v>
      </c>
      <c r="H59" s="4">
        <v>36</v>
      </c>
      <c r="I59" s="4">
        <v>40</v>
      </c>
      <c r="J59" s="4">
        <v>76</v>
      </c>
      <c r="K59" s="11">
        <f t="shared" si="2"/>
        <v>369</v>
      </c>
      <c r="L59" s="11">
        <f t="shared" si="3"/>
        <v>407</v>
      </c>
      <c r="M59" s="11">
        <f t="shared" si="4"/>
        <v>776</v>
      </c>
    </row>
    <row r="60" spans="1:13" ht="23.25" customHeight="1" x14ac:dyDescent="0.55000000000000004">
      <c r="A60" s="4" t="s">
        <v>61</v>
      </c>
      <c r="B60" s="4">
        <v>252</v>
      </c>
      <c r="C60" s="4">
        <v>287</v>
      </c>
      <c r="D60" s="4">
        <v>539</v>
      </c>
      <c r="E60" s="4">
        <v>18</v>
      </c>
      <c r="F60" s="4">
        <v>18</v>
      </c>
      <c r="G60" s="4">
        <v>36</v>
      </c>
      <c r="H60" s="4">
        <v>16</v>
      </c>
      <c r="I60" s="4">
        <v>24</v>
      </c>
      <c r="J60" s="4">
        <v>40</v>
      </c>
      <c r="K60" s="11">
        <f t="shared" si="2"/>
        <v>286</v>
      </c>
      <c r="L60" s="11">
        <f t="shared" si="3"/>
        <v>329</v>
      </c>
      <c r="M60" s="11">
        <f t="shared" si="4"/>
        <v>615</v>
      </c>
    </row>
    <row r="61" spans="1:13" ht="23.25" customHeight="1" x14ac:dyDescent="0.55000000000000004">
      <c r="A61" s="4" t="s">
        <v>62</v>
      </c>
      <c r="B61" s="4">
        <v>224</v>
      </c>
      <c r="C61" s="4">
        <v>270</v>
      </c>
      <c r="D61" s="4">
        <v>494</v>
      </c>
      <c r="E61" s="4">
        <v>18</v>
      </c>
      <c r="F61" s="4">
        <v>23</v>
      </c>
      <c r="G61" s="4">
        <v>41</v>
      </c>
      <c r="H61" s="4">
        <v>27</v>
      </c>
      <c r="I61" s="4">
        <v>39</v>
      </c>
      <c r="J61" s="4">
        <v>66</v>
      </c>
      <c r="K61" s="11">
        <f t="shared" si="2"/>
        <v>269</v>
      </c>
      <c r="L61" s="11">
        <f t="shared" si="3"/>
        <v>332</v>
      </c>
      <c r="M61" s="11">
        <f t="shared" si="4"/>
        <v>601</v>
      </c>
    </row>
    <row r="62" spans="1:13" ht="23.25" customHeight="1" x14ac:dyDescent="0.55000000000000004">
      <c r="A62" s="4" t="s">
        <v>63</v>
      </c>
      <c r="B62" s="4">
        <v>189</v>
      </c>
      <c r="C62" s="4">
        <v>228</v>
      </c>
      <c r="D62" s="4">
        <v>417</v>
      </c>
      <c r="E62" s="4">
        <v>18</v>
      </c>
      <c r="F62" s="4">
        <v>26</v>
      </c>
      <c r="G62" s="4">
        <v>44</v>
      </c>
      <c r="H62" s="4">
        <v>25</v>
      </c>
      <c r="I62" s="4">
        <v>27</v>
      </c>
      <c r="J62" s="4">
        <v>52</v>
      </c>
      <c r="K62" s="11">
        <f t="shared" si="2"/>
        <v>232</v>
      </c>
      <c r="L62" s="11">
        <f t="shared" si="3"/>
        <v>281</v>
      </c>
      <c r="M62" s="11">
        <f t="shared" si="4"/>
        <v>513</v>
      </c>
    </row>
    <row r="63" spans="1:13" ht="23.25" customHeight="1" x14ac:dyDescent="0.55000000000000004">
      <c r="A63" s="4" t="s">
        <v>64</v>
      </c>
      <c r="B63" s="4">
        <v>190</v>
      </c>
      <c r="C63" s="4">
        <v>214</v>
      </c>
      <c r="D63" s="4">
        <v>404</v>
      </c>
      <c r="E63" s="4">
        <v>18</v>
      </c>
      <c r="F63" s="4">
        <v>18</v>
      </c>
      <c r="G63" s="4">
        <v>36</v>
      </c>
      <c r="H63" s="4">
        <v>25</v>
      </c>
      <c r="I63" s="4">
        <v>21</v>
      </c>
      <c r="J63" s="4">
        <v>46</v>
      </c>
      <c r="K63" s="11">
        <f t="shared" si="2"/>
        <v>233</v>
      </c>
      <c r="L63" s="11">
        <f t="shared" si="3"/>
        <v>253</v>
      </c>
      <c r="M63" s="11">
        <f t="shared" si="4"/>
        <v>486</v>
      </c>
    </row>
    <row r="64" spans="1:13" ht="23.25" customHeight="1" x14ac:dyDescent="0.55000000000000004">
      <c r="A64" s="4" t="s">
        <v>65</v>
      </c>
      <c r="B64" s="4">
        <v>212</v>
      </c>
      <c r="C64" s="4">
        <v>225</v>
      </c>
      <c r="D64" s="4">
        <v>437</v>
      </c>
      <c r="E64" s="4">
        <v>21</v>
      </c>
      <c r="F64" s="4">
        <v>18</v>
      </c>
      <c r="G64" s="4">
        <v>39</v>
      </c>
      <c r="H64" s="4">
        <v>25</v>
      </c>
      <c r="I64" s="4">
        <v>24</v>
      </c>
      <c r="J64" s="4">
        <v>49</v>
      </c>
      <c r="K64" s="11">
        <f t="shared" si="2"/>
        <v>258</v>
      </c>
      <c r="L64" s="11">
        <f t="shared" si="3"/>
        <v>267</v>
      </c>
      <c r="M64" s="11">
        <f t="shared" si="4"/>
        <v>525</v>
      </c>
    </row>
    <row r="65" spans="1:13" ht="23.25" customHeight="1" x14ac:dyDescent="0.55000000000000004">
      <c r="A65" s="4" t="s">
        <v>66</v>
      </c>
      <c r="B65" s="4">
        <v>196</v>
      </c>
      <c r="C65" s="4">
        <v>258</v>
      </c>
      <c r="D65" s="4">
        <v>454</v>
      </c>
      <c r="E65" s="4">
        <v>10</v>
      </c>
      <c r="F65" s="4">
        <v>15</v>
      </c>
      <c r="G65" s="4">
        <v>25</v>
      </c>
      <c r="H65" s="4">
        <v>24</v>
      </c>
      <c r="I65" s="4">
        <v>30</v>
      </c>
      <c r="J65" s="4">
        <v>54</v>
      </c>
      <c r="K65" s="11">
        <f t="shared" si="2"/>
        <v>230</v>
      </c>
      <c r="L65" s="11">
        <f t="shared" si="3"/>
        <v>303</v>
      </c>
      <c r="M65" s="11">
        <f t="shared" si="4"/>
        <v>533</v>
      </c>
    </row>
    <row r="66" spans="1:13" ht="23.25" customHeight="1" x14ac:dyDescent="0.55000000000000004">
      <c r="A66" s="4" t="s">
        <v>67</v>
      </c>
      <c r="B66" s="4">
        <v>196</v>
      </c>
      <c r="C66" s="4">
        <v>230</v>
      </c>
      <c r="D66" s="4">
        <v>426</v>
      </c>
      <c r="E66" s="4">
        <v>14</v>
      </c>
      <c r="F66" s="4">
        <v>8</v>
      </c>
      <c r="G66" s="4">
        <v>22</v>
      </c>
      <c r="H66" s="4">
        <v>19</v>
      </c>
      <c r="I66" s="4">
        <v>24</v>
      </c>
      <c r="J66" s="4">
        <v>43</v>
      </c>
      <c r="K66" s="11">
        <f t="shared" si="2"/>
        <v>229</v>
      </c>
      <c r="L66" s="11">
        <f t="shared" si="3"/>
        <v>262</v>
      </c>
      <c r="M66" s="11">
        <f t="shared" si="4"/>
        <v>491</v>
      </c>
    </row>
    <row r="67" spans="1:13" ht="23.25" customHeight="1" x14ac:dyDescent="0.55000000000000004">
      <c r="A67" s="4" t="s">
        <v>68</v>
      </c>
      <c r="B67" s="4">
        <v>193</v>
      </c>
      <c r="C67" s="4">
        <v>216</v>
      </c>
      <c r="D67" s="4">
        <v>409</v>
      </c>
      <c r="E67" s="4">
        <v>21</v>
      </c>
      <c r="F67" s="4">
        <v>12</v>
      </c>
      <c r="G67" s="4">
        <v>33</v>
      </c>
      <c r="H67" s="4">
        <v>16</v>
      </c>
      <c r="I67" s="4">
        <v>26</v>
      </c>
      <c r="J67" s="4">
        <v>42</v>
      </c>
      <c r="K67" s="11">
        <f t="shared" si="2"/>
        <v>230</v>
      </c>
      <c r="L67" s="11">
        <f t="shared" si="3"/>
        <v>254</v>
      </c>
      <c r="M67" s="11">
        <f t="shared" si="4"/>
        <v>484</v>
      </c>
    </row>
    <row r="68" spans="1:13" ht="23.25" customHeight="1" x14ac:dyDescent="0.55000000000000004">
      <c r="A68" s="4" t="s">
        <v>69</v>
      </c>
      <c r="B68" s="4">
        <v>177</v>
      </c>
      <c r="C68" s="4">
        <v>227</v>
      </c>
      <c r="D68" s="4">
        <v>404</v>
      </c>
      <c r="E68" s="4">
        <v>16</v>
      </c>
      <c r="F68" s="4">
        <v>13</v>
      </c>
      <c r="G68" s="4">
        <v>29</v>
      </c>
      <c r="H68" s="4">
        <v>31</v>
      </c>
      <c r="I68" s="4">
        <v>15</v>
      </c>
      <c r="J68" s="4">
        <v>46</v>
      </c>
      <c r="K68" s="11">
        <f t="shared" ref="K68:K109" si="28">B68+E68+H68</f>
        <v>224</v>
      </c>
      <c r="L68" s="11">
        <f t="shared" ref="L68:L109" si="29">C68+F68+I68</f>
        <v>255</v>
      </c>
      <c r="M68" s="11">
        <f t="shared" ref="M68:M109" si="30">D68+G68+J68</f>
        <v>479</v>
      </c>
    </row>
    <row r="69" spans="1:13" ht="23.25" customHeight="1" x14ac:dyDescent="0.55000000000000004">
      <c r="A69" s="4" t="s">
        <v>70</v>
      </c>
      <c r="B69" s="4">
        <v>167</v>
      </c>
      <c r="C69" s="4">
        <v>220</v>
      </c>
      <c r="D69" s="4">
        <v>387</v>
      </c>
      <c r="E69" s="4">
        <v>10</v>
      </c>
      <c r="F69" s="4">
        <v>16</v>
      </c>
      <c r="G69" s="4">
        <v>26</v>
      </c>
      <c r="H69" s="4">
        <v>27</v>
      </c>
      <c r="I69" s="4">
        <v>24</v>
      </c>
      <c r="J69" s="4">
        <v>51</v>
      </c>
      <c r="K69" s="11">
        <f t="shared" si="28"/>
        <v>204</v>
      </c>
      <c r="L69" s="11">
        <f t="shared" si="29"/>
        <v>260</v>
      </c>
      <c r="M69" s="11">
        <f t="shared" si="30"/>
        <v>464</v>
      </c>
    </row>
    <row r="70" spans="1:13" ht="23.25" customHeight="1" x14ac:dyDescent="0.55000000000000004">
      <c r="A70" s="4" t="s">
        <v>71</v>
      </c>
      <c r="B70" s="4">
        <v>163</v>
      </c>
      <c r="C70" s="4">
        <v>172</v>
      </c>
      <c r="D70" s="4">
        <v>335</v>
      </c>
      <c r="E70" s="4">
        <v>10</v>
      </c>
      <c r="F70" s="4">
        <v>16</v>
      </c>
      <c r="G70" s="4">
        <v>26</v>
      </c>
      <c r="H70" s="4">
        <v>9</v>
      </c>
      <c r="I70" s="4">
        <v>14</v>
      </c>
      <c r="J70" s="4">
        <v>23</v>
      </c>
      <c r="K70" s="11">
        <f t="shared" si="28"/>
        <v>182</v>
      </c>
      <c r="L70" s="11">
        <f t="shared" si="29"/>
        <v>202</v>
      </c>
      <c r="M70" s="11">
        <f t="shared" si="30"/>
        <v>384</v>
      </c>
    </row>
    <row r="71" spans="1:13" ht="23.25" customHeight="1" x14ac:dyDescent="0.55000000000000004">
      <c r="A71" s="4" t="s">
        <v>72</v>
      </c>
      <c r="B71" s="4">
        <v>161</v>
      </c>
      <c r="C71" s="4">
        <v>186</v>
      </c>
      <c r="D71" s="4">
        <v>347</v>
      </c>
      <c r="E71" s="4">
        <v>7</v>
      </c>
      <c r="F71" s="4">
        <v>11</v>
      </c>
      <c r="G71" s="4">
        <v>18</v>
      </c>
      <c r="H71" s="4">
        <v>16</v>
      </c>
      <c r="I71" s="4">
        <v>23</v>
      </c>
      <c r="J71" s="4">
        <v>39</v>
      </c>
      <c r="K71" s="11">
        <f t="shared" si="28"/>
        <v>184</v>
      </c>
      <c r="L71" s="11">
        <f t="shared" si="29"/>
        <v>220</v>
      </c>
      <c r="M71" s="11">
        <f t="shared" si="30"/>
        <v>404</v>
      </c>
    </row>
    <row r="72" spans="1:13" ht="23.25" customHeight="1" x14ac:dyDescent="0.55000000000000004">
      <c r="A72" s="4" t="s">
        <v>73</v>
      </c>
      <c r="B72" s="4">
        <v>135</v>
      </c>
      <c r="C72" s="4">
        <v>157</v>
      </c>
      <c r="D72" s="4">
        <v>292</v>
      </c>
      <c r="E72" s="4">
        <v>13</v>
      </c>
      <c r="F72" s="4">
        <v>13</v>
      </c>
      <c r="G72" s="4">
        <v>26</v>
      </c>
      <c r="H72" s="4">
        <v>17</v>
      </c>
      <c r="I72" s="4">
        <v>15</v>
      </c>
      <c r="J72" s="4">
        <v>32</v>
      </c>
      <c r="K72" s="11">
        <f t="shared" si="28"/>
        <v>165</v>
      </c>
      <c r="L72" s="11">
        <f t="shared" si="29"/>
        <v>185</v>
      </c>
      <c r="M72" s="11">
        <f t="shared" si="30"/>
        <v>350</v>
      </c>
    </row>
    <row r="73" spans="1:13" ht="23.25" customHeight="1" x14ac:dyDescent="0.55000000000000004">
      <c r="A73" s="4" t="s">
        <v>74</v>
      </c>
      <c r="B73" s="4">
        <v>108</v>
      </c>
      <c r="C73" s="4">
        <v>145</v>
      </c>
      <c r="D73" s="4">
        <v>253</v>
      </c>
      <c r="E73" s="4">
        <v>7</v>
      </c>
      <c r="F73" s="4">
        <v>7</v>
      </c>
      <c r="G73" s="4">
        <v>14</v>
      </c>
      <c r="H73" s="4">
        <v>12</v>
      </c>
      <c r="I73" s="4">
        <v>16</v>
      </c>
      <c r="J73" s="4">
        <v>28</v>
      </c>
      <c r="K73" s="11">
        <f t="shared" si="28"/>
        <v>127</v>
      </c>
      <c r="L73" s="11">
        <f t="shared" si="29"/>
        <v>168</v>
      </c>
      <c r="M73" s="11">
        <f t="shared" si="30"/>
        <v>295</v>
      </c>
    </row>
    <row r="74" spans="1:13" ht="23.25" customHeight="1" x14ac:dyDescent="0.55000000000000004">
      <c r="A74" s="4" t="s">
        <v>75</v>
      </c>
      <c r="B74" s="4">
        <v>90</v>
      </c>
      <c r="C74" s="4">
        <v>129</v>
      </c>
      <c r="D74" s="4">
        <v>219</v>
      </c>
      <c r="E74" s="4">
        <v>3</v>
      </c>
      <c r="F74" s="4">
        <v>15</v>
      </c>
      <c r="G74" s="4">
        <v>18</v>
      </c>
      <c r="H74" s="4">
        <v>11</v>
      </c>
      <c r="I74" s="4">
        <v>19</v>
      </c>
      <c r="J74" s="4">
        <v>30</v>
      </c>
      <c r="K74" s="11">
        <f t="shared" si="28"/>
        <v>104</v>
      </c>
      <c r="L74" s="11">
        <f t="shared" si="29"/>
        <v>163</v>
      </c>
      <c r="M74" s="11">
        <f t="shared" si="30"/>
        <v>267</v>
      </c>
    </row>
    <row r="75" spans="1:13" ht="23.25" customHeight="1" x14ac:dyDescent="0.55000000000000004">
      <c r="A75" s="4" t="s">
        <v>76</v>
      </c>
      <c r="B75" s="4">
        <v>103</v>
      </c>
      <c r="C75" s="4">
        <v>131</v>
      </c>
      <c r="D75" s="4">
        <v>234</v>
      </c>
      <c r="E75" s="4">
        <v>4</v>
      </c>
      <c r="F75" s="4">
        <v>14</v>
      </c>
      <c r="G75" s="4">
        <v>18</v>
      </c>
      <c r="H75" s="4">
        <v>11</v>
      </c>
      <c r="I75" s="4">
        <v>13</v>
      </c>
      <c r="J75" s="4">
        <v>24</v>
      </c>
      <c r="K75" s="11">
        <f t="shared" si="28"/>
        <v>118</v>
      </c>
      <c r="L75" s="11">
        <f t="shared" si="29"/>
        <v>158</v>
      </c>
      <c r="M75" s="11">
        <f t="shared" si="30"/>
        <v>276</v>
      </c>
    </row>
    <row r="76" spans="1:13" ht="23.25" customHeight="1" x14ac:dyDescent="0.55000000000000004">
      <c r="A76" s="4" t="s">
        <v>77</v>
      </c>
      <c r="B76" s="4">
        <v>93</v>
      </c>
      <c r="C76" s="4">
        <v>133</v>
      </c>
      <c r="D76" s="4">
        <v>226</v>
      </c>
      <c r="E76" s="4">
        <v>6</v>
      </c>
      <c r="F76" s="4">
        <v>13</v>
      </c>
      <c r="G76" s="4">
        <v>19</v>
      </c>
      <c r="H76" s="4">
        <v>16</v>
      </c>
      <c r="I76" s="4">
        <v>17</v>
      </c>
      <c r="J76" s="4">
        <v>33</v>
      </c>
      <c r="K76" s="11">
        <f t="shared" si="28"/>
        <v>115</v>
      </c>
      <c r="L76" s="11">
        <f t="shared" si="29"/>
        <v>163</v>
      </c>
      <c r="M76" s="11">
        <f t="shared" si="30"/>
        <v>278</v>
      </c>
    </row>
    <row r="77" spans="1:13" ht="23.25" customHeight="1" x14ac:dyDescent="0.55000000000000004">
      <c r="A77" s="4" t="s">
        <v>78</v>
      </c>
      <c r="B77" s="4">
        <v>99</v>
      </c>
      <c r="C77" s="4">
        <v>147</v>
      </c>
      <c r="D77" s="4">
        <v>246</v>
      </c>
      <c r="E77" s="4">
        <v>6</v>
      </c>
      <c r="F77" s="4">
        <v>10</v>
      </c>
      <c r="G77" s="4">
        <v>16</v>
      </c>
      <c r="H77" s="4">
        <v>9</v>
      </c>
      <c r="I77" s="4">
        <v>12</v>
      </c>
      <c r="J77" s="4">
        <v>21</v>
      </c>
      <c r="K77" s="11">
        <f t="shared" si="28"/>
        <v>114</v>
      </c>
      <c r="L77" s="11">
        <f t="shared" si="29"/>
        <v>169</v>
      </c>
      <c r="M77" s="11">
        <f t="shared" si="30"/>
        <v>283</v>
      </c>
    </row>
    <row r="78" spans="1:13" ht="23.25" customHeight="1" x14ac:dyDescent="0.55000000000000004">
      <c r="A78" s="4" t="s">
        <v>79</v>
      </c>
      <c r="B78" s="4">
        <v>104</v>
      </c>
      <c r="C78" s="4">
        <v>103</v>
      </c>
      <c r="D78" s="4">
        <v>207</v>
      </c>
      <c r="E78" s="4">
        <v>3</v>
      </c>
      <c r="F78" s="4">
        <v>7</v>
      </c>
      <c r="G78" s="4">
        <v>10</v>
      </c>
      <c r="H78" s="4">
        <v>2</v>
      </c>
      <c r="I78" s="4">
        <v>16</v>
      </c>
      <c r="J78" s="4">
        <v>18</v>
      </c>
      <c r="K78" s="11">
        <f t="shared" si="28"/>
        <v>109</v>
      </c>
      <c r="L78" s="11">
        <f t="shared" si="29"/>
        <v>126</v>
      </c>
      <c r="M78" s="11">
        <f t="shared" si="30"/>
        <v>235</v>
      </c>
    </row>
    <row r="79" spans="1:13" ht="23.25" customHeight="1" x14ac:dyDescent="0.55000000000000004">
      <c r="A79" s="4" t="s">
        <v>80</v>
      </c>
      <c r="B79" s="4">
        <v>82</v>
      </c>
      <c r="C79" s="4">
        <v>124</v>
      </c>
      <c r="D79" s="4">
        <v>206</v>
      </c>
      <c r="E79" s="4">
        <v>2</v>
      </c>
      <c r="F79" s="4">
        <v>15</v>
      </c>
      <c r="G79" s="4">
        <v>17</v>
      </c>
      <c r="H79" s="4">
        <v>11</v>
      </c>
      <c r="I79" s="4">
        <v>12</v>
      </c>
      <c r="J79" s="4">
        <v>23</v>
      </c>
      <c r="K79" s="11">
        <f t="shared" si="28"/>
        <v>95</v>
      </c>
      <c r="L79" s="11">
        <f t="shared" si="29"/>
        <v>151</v>
      </c>
      <c r="M79" s="11">
        <f t="shared" si="30"/>
        <v>246</v>
      </c>
    </row>
    <row r="80" spans="1:13" ht="23.25" customHeight="1" x14ac:dyDescent="0.55000000000000004">
      <c r="A80" s="4" t="s">
        <v>81</v>
      </c>
      <c r="B80" s="4">
        <v>97</v>
      </c>
      <c r="C80" s="4">
        <v>135</v>
      </c>
      <c r="D80" s="4">
        <v>232</v>
      </c>
      <c r="E80" s="4">
        <v>8</v>
      </c>
      <c r="F80" s="4">
        <v>9</v>
      </c>
      <c r="G80" s="4">
        <v>17</v>
      </c>
      <c r="H80" s="4">
        <v>7</v>
      </c>
      <c r="I80" s="4">
        <v>8</v>
      </c>
      <c r="J80" s="4">
        <v>15</v>
      </c>
      <c r="K80" s="11">
        <f t="shared" si="28"/>
        <v>112</v>
      </c>
      <c r="L80" s="11">
        <f t="shared" si="29"/>
        <v>152</v>
      </c>
      <c r="M80" s="11">
        <f t="shared" si="30"/>
        <v>264</v>
      </c>
    </row>
    <row r="81" spans="1:13" ht="23.25" customHeight="1" x14ac:dyDescent="0.55000000000000004">
      <c r="A81" s="4" t="s">
        <v>82</v>
      </c>
      <c r="B81" s="4">
        <v>76</v>
      </c>
      <c r="C81" s="4">
        <v>116</v>
      </c>
      <c r="D81" s="4">
        <v>192</v>
      </c>
      <c r="E81" s="4">
        <v>10</v>
      </c>
      <c r="F81" s="4">
        <v>3</v>
      </c>
      <c r="G81" s="4">
        <v>13</v>
      </c>
      <c r="H81" s="4">
        <v>6</v>
      </c>
      <c r="I81" s="4">
        <v>13</v>
      </c>
      <c r="J81" s="4">
        <v>19</v>
      </c>
      <c r="K81" s="11">
        <f t="shared" si="28"/>
        <v>92</v>
      </c>
      <c r="L81" s="11">
        <f t="shared" si="29"/>
        <v>132</v>
      </c>
      <c r="M81" s="11">
        <f t="shared" si="30"/>
        <v>224</v>
      </c>
    </row>
    <row r="82" spans="1:13" ht="23.25" customHeight="1" x14ac:dyDescent="0.55000000000000004">
      <c r="A82" s="4" t="s">
        <v>83</v>
      </c>
      <c r="B82" s="4">
        <v>82</v>
      </c>
      <c r="C82" s="4">
        <v>130</v>
      </c>
      <c r="D82" s="4">
        <v>212</v>
      </c>
      <c r="E82" s="4">
        <v>5</v>
      </c>
      <c r="F82" s="4">
        <v>7</v>
      </c>
      <c r="G82" s="4">
        <v>12</v>
      </c>
      <c r="H82" s="4">
        <v>10</v>
      </c>
      <c r="I82" s="4">
        <v>11</v>
      </c>
      <c r="J82" s="4">
        <v>21</v>
      </c>
      <c r="K82" s="11">
        <f t="shared" si="28"/>
        <v>97</v>
      </c>
      <c r="L82" s="11">
        <f t="shared" si="29"/>
        <v>148</v>
      </c>
      <c r="M82" s="11">
        <f t="shared" si="30"/>
        <v>245</v>
      </c>
    </row>
    <row r="83" spans="1:13" ht="23.25" customHeight="1" x14ac:dyDescent="0.55000000000000004">
      <c r="A83" s="4" t="s">
        <v>84</v>
      </c>
      <c r="B83" s="4">
        <v>81</v>
      </c>
      <c r="C83" s="4">
        <v>102</v>
      </c>
      <c r="D83" s="4">
        <v>183</v>
      </c>
      <c r="E83" s="4">
        <v>6</v>
      </c>
      <c r="F83" s="4">
        <v>9</v>
      </c>
      <c r="G83" s="4">
        <v>15</v>
      </c>
      <c r="H83" s="4">
        <v>9</v>
      </c>
      <c r="I83" s="4">
        <v>12</v>
      </c>
      <c r="J83" s="4">
        <v>21</v>
      </c>
      <c r="K83" s="11">
        <f t="shared" si="28"/>
        <v>96</v>
      </c>
      <c r="L83" s="11">
        <f t="shared" si="29"/>
        <v>123</v>
      </c>
      <c r="M83" s="11">
        <f t="shared" si="30"/>
        <v>219</v>
      </c>
    </row>
    <row r="84" spans="1:13" ht="23.25" customHeight="1" x14ac:dyDescent="0.55000000000000004">
      <c r="A84" s="4" t="s">
        <v>85</v>
      </c>
      <c r="B84" s="4">
        <v>59</v>
      </c>
      <c r="C84" s="4">
        <v>110</v>
      </c>
      <c r="D84" s="4">
        <v>169</v>
      </c>
      <c r="E84" s="4">
        <v>3</v>
      </c>
      <c r="F84" s="4">
        <v>7</v>
      </c>
      <c r="G84" s="4">
        <v>10</v>
      </c>
      <c r="H84" s="4">
        <v>7</v>
      </c>
      <c r="I84" s="4">
        <v>14</v>
      </c>
      <c r="J84" s="4">
        <v>21</v>
      </c>
      <c r="K84" s="11">
        <f t="shared" si="28"/>
        <v>69</v>
      </c>
      <c r="L84" s="11">
        <f t="shared" si="29"/>
        <v>131</v>
      </c>
      <c r="M84" s="11">
        <f t="shared" si="30"/>
        <v>200</v>
      </c>
    </row>
    <row r="85" spans="1:13" ht="23.25" customHeight="1" x14ac:dyDescent="0.55000000000000004">
      <c r="A85" s="4" t="s">
        <v>86</v>
      </c>
      <c r="B85" s="4">
        <v>60</v>
      </c>
      <c r="C85" s="4">
        <v>80</v>
      </c>
      <c r="D85" s="4">
        <v>140</v>
      </c>
      <c r="E85" s="4">
        <v>4</v>
      </c>
      <c r="F85" s="4">
        <v>9</v>
      </c>
      <c r="G85" s="4">
        <v>13</v>
      </c>
      <c r="H85" s="4">
        <v>9</v>
      </c>
      <c r="I85" s="4">
        <v>15</v>
      </c>
      <c r="J85" s="4">
        <v>24</v>
      </c>
      <c r="K85" s="11">
        <f t="shared" si="28"/>
        <v>73</v>
      </c>
      <c r="L85" s="11">
        <f t="shared" si="29"/>
        <v>104</v>
      </c>
      <c r="M85" s="11">
        <f t="shared" si="30"/>
        <v>177</v>
      </c>
    </row>
    <row r="86" spans="1:13" ht="23.25" customHeight="1" x14ac:dyDescent="0.55000000000000004">
      <c r="A86" s="4" t="s">
        <v>87</v>
      </c>
      <c r="B86" s="4">
        <v>52</v>
      </c>
      <c r="C86" s="4">
        <v>68</v>
      </c>
      <c r="D86" s="4">
        <v>120</v>
      </c>
      <c r="E86" s="4">
        <v>3</v>
      </c>
      <c r="F86" s="4">
        <v>8</v>
      </c>
      <c r="G86" s="4">
        <v>11</v>
      </c>
      <c r="H86" s="4">
        <v>8</v>
      </c>
      <c r="I86" s="4">
        <v>8</v>
      </c>
      <c r="J86" s="4">
        <v>16</v>
      </c>
      <c r="K86" s="11">
        <f t="shared" si="28"/>
        <v>63</v>
      </c>
      <c r="L86" s="11">
        <f t="shared" si="29"/>
        <v>84</v>
      </c>
      <c r="M86" s="11">
        <f t="shared" si="30"/>
        <v>147</v>
      </c>
    </row>
    <row r="87" spans="1:13" ht="23.25" customHeight="1" x14ac:dyDescent="0.55000000000000004">
      <c r="A87" s="4" t="s">
        <v>88</v>
      </c>
      <c r="B87" s="4">
        <v>52</v>
      </c>
      <c r="C87" s="4">
        <v>71</v>
      </c>
      <c r="D87" s="4">
        <v>123</v>
      </c>
      <c r="E87" s="4">
        <v>5</v>
      </c>
      <c r="F87" s="4">
        <v>5</v>
      </c>
      <c r="G87" s="4">
        <v>10</v>
      </c>
      <c r="H87" s="4">
        <v>7</v>
      </c>
      <c r="I87" s="4">
        <v>6</v>
      </c>
      <c r="J87" s="4">
        <v>13</v>
      </c>
      <c r="K87" s="11">
        <f t="shared" si="28"/>
        <v>64</v>
      </c>
      <c r="L87" s="11">
        <f t="shared" si="29"/>
        <v>82</v>
      </c>
      <c r="M87" s="11">
        <f t="shared" si="30"/>
        <v>146</v>
      </c>
    </row>
    <row r="88" spans="1:13" ht="23.25" customHeight="1" x14ac:dyDescent="0.55000000000000004">
      <c r="A88" s="4" t="s">
        <v>89</v>
      </c>
      <c r="B88" s="4">
        <v>47</v>
      </c>
      <c r="C88" s="4">
        <v>73</v>
      </c>
      <c r="D88" s="4">
        <v>120</v>
      </c>
      <c r="E88" s="4">
        <v>2</v>
      </c>
      <c r="F88" s="4">
        <v>8</v>
      </c>
      <c r="G88" s="4">
        <v>10</v>
      </c>
      <c r="H88" s="4">
        <v>6</v>
      </c>
      <c r="I88" s="4">
        <v>7</v>
      </c>
      <c r="J88" s="4">
        <v>13</v>
      </c>
      <c r="K88" s="11">
        <f t="shared" si="28"/>
        <v>55</v>
      </c>
      <c r="L88" s="11">
        <f t="shared" si="29"/>
        <v>88</v>
      </c>
      <c r="M88" s="11">
        <f t="shared" si="30"/>
        <v>143</v>
      </c>
    </row>
    <row r="89" spans="1:13" ht="23.25" customHeight="1" x14ac:dyDescent="0.55000000000000004">
      <c r="A89" s="4" t="s">
        <v>90</v>
      </c>
      <c r="B89" s="4">
        <v>32</v>
      </c>
      <c r="C89" s="4">
        <v>53</v>
      </c>
      <c r="D89" s="4">
        <v>85</v>
      </c>
      <c r="E89" s="4">
        <v>2</v>
      </c>
      <c r="F89" s="4">
        <v>4</v>
      </c>
      <c r="G89" s="4">
        <v>6</v>
      </c>
      <c r="H89" s="4">
        <v>5</v>
      </c>
      <c r="I89" s="4">
        <v>6</v>
      </c>
      <c r="J89" s="4">
        <v>11</v>
      </c>
      <c r="K89" s="11">
        <f t="shared" si="28"/>
        <v>39</v>
      </c>
      <c r="L89" s="11">
        <f t="shared" si="29"/>
        <v>63</v>
      </c>
      <c r="M89" s="11">
        <f t="shared" si="30"/>
        <v>102</v>
      </c>
    </row>
    <row r="90" spans="1:13" ht="23.25" customHeight="1" x14ac:dyDescent="0.55000000000000004">
      <c r="A90" s="4" t="s">
        <v>91</v>
      </c>
      <c r="B90" s="4">
        <v>31</v>
      </c>
      <c r="C90" s="4">
        <v>60</v>
      </c>
      <c r="D90" s="4">
        <v>91</v>
      </c>
      <c r="E90" s="4">
        <v>1</v>
      </c>
      <c r="F90" s="4">
        <v>6</v>
      </c>
      <c r="G90" s="4">
        <v>7</v>
      </c>
      <c r="H90" s="4">
        <v>6</v>
      </c>
      <c r="I90" s="4">
        <v>6</v>
      </c>
      <c r="J90" s="4">
        <v>12</v>
      </c>
      <c r="K90" s="11">
        <f t="shared" si="28"/>
        <v>38</v>
      </c>
      <c r="L90" s="11">
        <f t="shared" si="29"/>
        <v>72</v>
      </c>
      <c r="M90" s="11">
        <f t="shared" si="30"/>
        <v>110</v>
      </c>
    </row>
    <row r="91" spans="1:13" ht="23.25" customHeight="1" x14ac:dyDescent="0.55000000000000004">
      <c r="A91" s="4" t="s">
        <v>92</v>
      </c>
      <c r="B91" s="4">
        <v>30</v>
      </c>
      <c r="C91" s="4">
        <v>55</v>
      </c>
      <c r="D91" s="4">
        <v>85</v>
      </c>
      <c r="E91" s="4">
        <v>3</v>
      </c>
      <c r="F91" s="4">
        <v>5</v>
      </c>
      <c r="G91" s="4">
        <v>8</v>
      </c>
      <c r="H91" s="4">
        <v>8</v>
      </c>
      <c r="I91" s="4">
        <v>8</v>
      </c>
      <c r="J91" s="4">
        <v>16</v>
      </c>
      <c r="K91" s="11">
        <f t="shared" si="28"/>
        <v>41</v>
      </c>
      <c r="L91" s="11">
        <f t="shared" si="29"/>
        <v>68</v>
      </c>
      <c r="M91" s="11">
        <f t="shared" si="30"/>
        <v>109</v>
      </c>
    </row>
    <row r="92" spans="1:13" ht="23.25" customHeight="1" x14ac:dyDescent="0.55000000000000004">
      <c r="A92" s="4" t="s">
        <v>93</v>
      </c>
      <c r="B92" s="4">
        <v>25</v>
      </c>
      <c r="C92" s="4">
        <v>37</v>
      </c>
      <c r="D92" s="4">
        <v>62</v>
      </c>
      <c r="E92" s="4">
        <v>2</v>
      </c>
      <c r="F92" s="4">
        <v>5</v>
      </c>
      <c r="G92" s="4">
        <v>7</v>
      </c>
      <c r="H92" s="4">
        <v>2</v>
      </c>
      <c r="I92" s="4">
        <v>8</v>
      </c>
      <c r="J92" s="4">
        <v>10</v>
      </c>
      <c r="K92" s="11">
        <f t="shared" si="28"/>
        <v>29</v>
      </c>
      <c r="L92" s="11">
        <f t="shared" si="29"/>
        <v>50</v>
      </c>
      <c r="M92" s="11">
        <f t="shared" si="30"/>
        <v>79</v>
      </c>
    </row>
    <row r="93" spans="1:13" ht="23.25" customHeight="1" x14ac:dyDescent="0.55000000000000004">
      <c r="A93" s="4" t="s">
        <v>94</v>
      </c>
      <c r="B93" s="4">
        <v>22</v>
      </c>
      <c r="C93" s="4">
        <v>37</v>
      </c>
      <c r="D93" s="4">
        <v>59</v>
      </c>
      <c r="E93" s="4">
        <v>1</v>
      </c>
      <c r="F93" s="4">
        <v>2</v>
      </c>
      <c r="G93" s="4">
        <v>3</v>
      </c>
      <c r="H93" s="4">
        <v>2</v>
      </c>
      <c r="I93" s="4">
        <v>2</v>
      </c>
      <c r="J93" s="4">
        <v>4</v>
      </c>
      <c r="K93" s="11">
        <f t="shared" si="28"/>
        <v>25</v>
      </c>
      <c r="L93" s="11">
        <f t="shared" si="29"/>
        <v>41</v>
      </c>
      <c r="M93" s="11">
        <f t="shared" si="30"/>
        <v>66</v>
      </c>
    </row>
    <row r="94" spans="1:13" ht="23.25" customHeight="1" x14ac:dyDescent="0.55000000000000004">
      <c r="A94" s="4" t="s">
        <v>95</v>
      </c>
      <c r="B94" s="4">
        <v>21</v>
      </c>
      <c r="C94" s="4">
        <v>35</v>
      </c>
      <c r="D94" s="4">
        <v>56</v>
      </c>
      <c r="E94" s="4">
        <v>1</v>
      </c>
      <c r="F94" s="4">
        <v>1</v>
      </c>
      <c r="G94" s="4">
        <v>2</v>
      </c>
      <c r="H94" s="4">
        <v>2</v>
      </c>
      <c r="I94" s="4">
        <v>7</v>
      </c>
      <c r="J94" s="4">
        <v>9</v>
      </c>
      <c r="K94" s="11">
        <f t="shared" si="28"/>
        <v>24</v>
      </c>
      <c r="L94" s="11">
        <f t="shared" si="29"/>
        <v>43</v>
      </c>
      <c r="M94" s="11">
        <f t="shared" si="30"/>
        <v>67</v>
      </c>
    </row>
    <row r="95" spans="1:13" ht="23.25" customHeight="1" x14ac:dyDescent="0.55000000000000004">
      <c r="A95" s="4" t="s">
        <v>96</v>
      </c>
      <c r="B95" s="4">
        <v>10</v>
      </c>
      <c r="C95" s="4">
        <v>20</v>
      </c>
      <c r="D95" s="4">
        <v>30</v>
      </c>
      <c r="E95" s="4">
        <v>0</v>
      </c>
      <c r="F95" s="4">
        <v>0</v>
      </c>
      <c r="G95" s="4">
        <v>0</v>
      </c>
      <c r="H95" s="4">
        <v>0</v>
      </c>
      <c r="I95" s="4">
        <v>1</v>
      </c>
      <c r="J95" s="4">
        <v>1</v>
      </c>
      <c r="K95" s="11">
        <f t="shared" si="28"/>
        <v>10</v>
      </c>
      <c r="L95" s="11">
        <f t="shared" si="29"/>
        <v>21</v>
      </c>
      <c r="M95" s="11">
        <f t="shared" si="30"/>
        <v>31</v>
      </c>
    </row>
    <row r="96" spans="1:13" ht="23.25" customHeight="1" x14ac:dyDescent="0.55000000000000004">
      <c r="A96" s="4" t="s">
        <v>97</v>
      </c>
      <c r="B96" s="4">
        <v>8</v>
      </c>
      <c r="C96" s="4">
        <v>28</v>
      </c>
      <c r="D96" s="4">
        <v>36</v>
      </c>
      <c r="E96" s="4">
        <v>1</v>
      </c>
      <c r="F96" s="4">
        <v>1</v>
      </c>
      <c r="G96" s="4">
        <v>2</v>
      </c>
      <c r="H96" s="4">
        <v>1</v>
      </c>
      <c r="I96" s="4">
        <v>1</v>
      </c>
      <c r="J96" s="4">
        <v>2</v>
      </c>
      <c r="K96" s="11">
        <f t="shared" si="28"/>
        <v>10</v>
      </c>
      <c r="L96" s="11">
        <f t="shared" si="29"/>
        <v>30</v>
      </c>
      <c r="M96" s="11">
        <f t="shared" si="30"/>
        <v>40</v>
      </c>
    </row>
    <row r="97" spans="1:13" ht="23.25" customHeight="1" x14ac:dyDescent="0.55000000000000004">
      <c r="A97" s="4" t="s">
        <v>98</v>
      </c>
      <c r="B97" s="4">
        <v>5</v>
      </c>
      <c r="C97" s="4">
        <v>13</v>
      </c>
      <c r="D97" s="4">
        <v>18</v>
      </c>
      <c r="E97" s="4">
        <v>0</v>
      </c>
      <c r="F97" s="4">
        <v>2</v>
      </c>
      <c r="G97" s="4">
        <v>2</v>
      </c>
      <c r="H97" s="4">
        <v>1</v>
      </c>
      <c r="I97" s="4">
        <v>1</v>
      </c>
      <c r="J97" s="4">
        <v>2</v>
      </c>
      <c r="K97" s="11">
        <f t="shared" si="28"/>
        <v>6</v>
      </c>
      <c r="L97" s="11">
        <f t="shared" si="29"/>
        <v>16</v>
      </c>
      <c r="M97" s="11">
        <f t="shared" si="30"/>
        <v>22</v>
      </c>
    </row>
    <row r="98" spans="1:13" ht="23.25" customHeight="1" x14ac:dyDescent="0.55000000000000004">
      <c r="A98" s="4" t="s">
        <v>99</v>
      </c>
      <c r="B98" s="4">
        <v>2</v>
      </c>
      <c r="C98" s="4">
        <v>10</v>
      </c>
      <c r="D98" s="4">
        <v>12</v>
      </c>
      <c r="E98" s="4">
        <v>0</v>
      </c>
      <c r="F98" s="4">
        <v>1</v>
      </c>
      <c r="G98" s="4">
        <v>1</v>
      </c>
      <c r="H98" s="4">
        <v>3</v>
      </c>
      <c r="I98" s="4">
        <v>1</v>
      </c>
      <c r="J98" s="4">
        <v>4</v>
      </c>
      <c r="K98" s="11">
        <f t="shared" si="28"/>
        <v>5</v>
      </c>
      <c r="L98" s="11">
        <f t="shared" si="29"/>
        <v>12</v>
      </c>
      <c r="M98" s="11">
        <f t="shared" si="30"/>
        <v>17</v>
      </c>
    </row>
    <row r="99" spans="1:13" ht="23.25" customHeight="1" x14ac:dyDescent="0.55000000000000004">
      <c r="A99" s="4" t="s">
        <v>100</v>
      </c>
      <c r="B99" s="4">
        <v>6</v>
      </c>
      <c r="C99" s="4">
        <v>8</v>
      </c>
      <c r="D99" s="4">
        <v>14</v>
      </c>
      <c r="E99" s="4">
        <v>0</v>
      </c>
      <c r="F99" s="4">
        <v>3</v>
      </c>
      <c r="G99" s="4">
        <v>3</v>
      </c>
      <c r="H99" s="4">
        <v>0</v>
      </c>
      <c r="I99" s="4">
        <v>3</v>
      </c>
      <c r="J99" s="4">
        <v>3</v>
      </c>
      <c r="K99" s="11">
        <f t="shared" si="28"/>
        <v>6</v>
      </c>
      <c r="L99" s="11">
        <f t="shared" si="29"/>
        <v>14</v>
      </c>
      <c r="M99" s="11">
        <f t="shared" si="30"/>
        <v>20</v>
      </c>
    </row>
    <row r="100" spans="1:13" ht="23.25" customHeight="1" x14ac:dyDescent="0.55000000000000004">
      <c r="A100" s="4" t="s">
        <v>101</v>
      </c>
      <c r="B100" s="4">
        <v>5</v>
      </c>
      <c r="C100" s="4">
        <v>7</v>
      </c>
      <c r="D100" s="4">
        <v>12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1</v>
      </c>
      <c r="K100" s="11">
        <f t="shared" si="28"/>
        <v>5</v>
      </c>
      <c r="L100" s="11">
        <f t="shared" si="29"/>
        <v>8</v>
      </c>
      <c r="M100" s="11">
        <f t="shared" si="30"/>
        <v>13</v>
      </c>
    </row>
    <row r="101" spans="1:13" ht="23.25" customHeight="1" x14ac:dyDescent="0.55000000000000004">
      <c r="A101" s="4" t="s">
        <v>102</v>
      </c>
      <c r="B101" s="4">
        <v>6</v>
      </c>
      <c r="C101" s="4">
        <v>7</v>
      </c>
      <c r="D101" s="4">
        <v>13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11">
        <f t="shared" si="28"/>
        <v>6</v>
      </c>
      <c r="L101" s="11">
        <f t="shared" si="29"/>
        <v>7</v>
      </c>
      <c r="M101" s="11">
        <f t="shared" si="30"/>
        <v>13</v>
      </c>
    </row>
    <row r="102" spans="1:13" ht="23.25" customHeight="1" x14ac:dyDescent="0.55000000000000004">
      <c r="A102" s="4" t="s">
        <v>103</v>
      </c>
      <c r="B102" s="4">
        <v>2</v>
      </c>
      <c r="C102" s="4">
        <v>5</v>
      </c>
      <c r="D102" s="4">
        <v>7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11">
        <f t="shared" si="28"/>
        <v>2</v>
      </c>
      <c r="L102" s="11">
        <f t="shared" si="29"/>
        <v>5</v>
      </c>
      <c r="M102" s="11">
        <f t="shared" si="30"/>
        <v>7</v>
      </c>
    </row>
    <row r="103" spans="1:13" ht="23.25" customHeight="1" x14ac:dyDescent="0.55000000000000004">
      <c r="A103" s="4" t="s">
        <v>104</v>
      </c>
      <c r="B103" s="4">
        <v>2</v>
      </c>
      <c r="C103" s="4">
        <v>3</v>
      </c>
      <c r="D103" s="4">
        <v>5</v>
      </c>
      <c r="E103" s="4">
        <v>0</v>
      </c>
      <c r="F103" s="4">
        <v>1</v>
      </c>
      <c r="G103" s="4">
        <v>1</v>
      </c>
      <c r="H103" s="4">
        <v>0</v>
      </c>
      <c r="I103" s="4">
        <v>0</v>
      </c>
      <c r="J103" s="4">
        <v>0</v>
      </c>
      <c r="K103" s="11">
        <f t="shared" si="28"/>
        <v>2</v>
      </c>
      <c r="L103" s="11">
        <f t="shared" si="29"/>
        <v>4</v>
      </c>
      <c r="M103" s="11">
        <f t="shared" si="30"/>
        <v>6</v>
      </c>
    </row>
    <row r="104" spans="1:13" ht="23.25" customHeight="1" x14ac:dyDescent="0.55000000000000004">
      <c r="A104" s="4" t="s">
        <v>105</v>
      </c>
      <c r="B104" s="4">
        <v>12</v>
      </c>
      <c r="C104" s="4">
        <v>10</v>
      </c>
      <c r="D104" s="4">
        <v>22</v>
      </c>
      <c r="E104" s="4">
        <v>0</v>
      </c>
      <c r="F104" s="4">
        <v>2</v>
      </c>
      <c r="G104" s="4">
        <v>2</v>
      </c>
      <c r="H104" s="4">
        <v>1</v>
      </c>
      <c r="I104" s="4">
        <v>0</v>
      </c>
      <c r="J104" s="4">
        <v>1</v>
      </c>
      <c r="K104" s="11">
        <f t="shared" si="28"/>
        <v>13</v>
      </c>
      <c r="L104" s="11">
        <f t="shared" si="29"/>
        <v>12</v>
      </c>
      <c r="M104" s="11">
        <f t="shared" si="30"/>
        <v>25</v>
      </c>
    </row>
    <row r="105" spans="1:13" ht="23.25" customHeight="1" x14ac:dyDescent="0.55000000000000004">
      <c r="A105" s="5" t="s">
        <v>106</v>
      </c>
      <c r="B105" s="11">
        <v>31</v>
      </c>
      <c r="C105" s="11">
        <v>33</v>
      </c>
      <c r="D105" s="11">
        <v>64</v>
      </c>
      <c r="E105" s="11">
        <v>19</v>
      </c>
      <c r="F105" s="11">
        <v>22</v>
      </c>
      <c r="G105" s="11">
        <v>41</v>
      </c>
      <c r="H105" s="11">
        <v>4</v>
      </c>
      <c r="I105" s="11">
        <v>5</v>
      </c>
      <c r="J105" s="11">
        <v>9</v>
      </c>
      <c r="K105" s="11">
        <f t="shared" si="28"/>
        <v>54</v>
      </c>
      <c r="L105" s="11">
        <f t="shared" si="29"/>
        <v>60</v>
      </c>
      <c r="M105" s="11">
        <f t="shared" si="30"/>
        <v>114</v>
      </c>
    </row>
    <row r="106" spans="1:13" ht="23.25" customHeight="1" x14ac:dyDescent="0.55000000000000004">
      <c r="A106" s="5" t="s">
        <v>107</v>
      </c>
      <c r="B106" s="11">
        <v>66</v>
      </c>
      <c r="C106" s="11">
        <v>60</v>
      </c>
      <c r="D106" s="11">
        <v>126</v>
      </c>
      <c r="E106" s="11">
        <v>7</v>
      </c>
      <c r="F106" s="11">
        <v>11</v>
      </c>
      <c r="G106" s="11">
        <v>18</v>
      </c>
      <c r="H106" s="11">
        <v>10</v>
      </c>
      <c r="I106" s="11">
        <v>14</v>
      </c>
      <c r="J106" s="11">
        <v>24</v>
      </c>
      <c r="K106" s="11">
        <f t="shared" si="28"/>
        <v>83</v>
      </c>
      <c r="L106" s="11">
        <f t="shared" si="29"/>
        <v>85</v>
      </c>
      <c r="M106" s="11">
        <f t="shared" si="30"/>
        <v>168</v>
      </c>
    </row>
    <row r="107" spans="1:13" ht="23.25" customHeight="1" x14ac:dyDescent="0.55000000000000004">
      <c r="A107" s="5" t="s">
        <v>108</v>
      </c>
      <c r="B107" s="11">
        <v>32</v>
      </c>
      <c r="C107" s="11">
        <v>14</v>
      </c>
      <c r="D107" s="11">
        <v>46</v>
      </c>
      <c r="E107" s="11">
        <v>11</v>
      </c>
      <c r="F107" s="11">
        <v>14</v>
      </c>
      <c r="G107" s="11">
        <v>25</v>
      </c>
      <c r="H107" s="11">
        <v>2</v>
      </c>
      <c r="I107" s="11">
        <v>1</v>
      </c>
      <c r="J107" s="11">
        <v>3</v>
      </c>
      <c r="K107" s="11">
        <f t="shared" si="28"/>
        <v>45</v>
      </c>
      <c r="L107" s="11">
        <f t="shared" si="29"/>
        <v>29</v>
      </c>
      <c r="M107" s="11">
        <f t="shared" si="30"/>
        <v>74</v>
      </c>
    </row>
    <row r="108" spans="1:13" ht="23.25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f t="shared" si="28"/>
        <v>0</v>
      </c>
      <c r="L108" s="11">
        <f t="shared" si="29"/>
        <v>0</v>
      </c>
      <c r="M108" s="11">
        <f t="shared" si="30"/>
        <v>0</v>
      </c>
    </row>
    <row r="109" spans="1:13" ht="23.25" customHeight="1" x14ac:dyDescent="0.55000000000000004">
      <c r="A109" s="11" t="s">
        <v>2</v>
      </c>
      <c r="B109" s="5">
        <f t="shared" ref="B109:J109" si="31">SUM(B3:B108)</f>
        <v>21515</v>
      </c>
      <c r="C109" s="5">
        <f t="shared" si="31"/>
        <v>22982</v>
      </c>
      <c r="D109" s="5">
        <f t="shared" si="31"/>
        <v>44497</v>
      </c>
      <c r="E109" s="5">
        <f t="shared" si="31"/>
        <v>1411</v>
      </c>
      <c r="F109" s="5">
        <f t="shared" si="31"/>
        <v>1493</v>
      </c>
      <c r="G109" s="5">
        <f t="shared" si="31"/>
        <v>2904</v>
      </c>
      <c r="H109" s="5">
        <f t="shared" si="31"/>
        <v>2236</v>
      </c>
      <c r="I109" s="5">
        <f t="shared" si="31"/>
        <v>2317</v>
      </c>
      <c r="J109" s="5">
        <f t="shared" si="31"/>
        <v>4553</v>
      </c>
      <c r="K109" s="11">
        <f t="shared" si="28"/>
        <v>25162</v>
      </c>
      <c r="L109" s="11">
        <f t="shared" si="29"/>
        <v>26792</v>
      </c>
      <c r="M109" s="11">
        <f t="shared" si="30"/>
        <v>51954</v>
      </c>
    </row>
  </sheetData>
  <sortState xmlns:xlrd2="http://schemas.microsoft.com/office/spreadsheetml/2017/richdata2" ref="A3:J104">
    <sortCondition ref="A3:A104"/>
  </sortState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P109"/>
    </sheetView>
  </sheetViews>
  <sheetFormatPr defaultRowHeight="24" customHeight="1" x14ac:dyDescent="0.55000000000000004"/>
  <cols>
    <col min="1" max="1" width="25.875" style="1" customWidth="1"/>
    <col min="2" max="17" width="9" style="1"/>
    <col min="18" max="18" width="16.125" style="1" customWidth="1"/>
    <col min="19" max="16384" width="9" style="1"/>
  </cols>
  <sheetData>
    <row r="1" spans="1:21" ht="24" customHeight="1" x14ac:dyDescent="0.55000000000000004">
      <c r="B1" s="37" t="s">
        <v>130</v>
      </c>
      <c r="C1" s="37"/>
      <c r="D1" s="37"/>
      <c r="E1" s="37" t="s">
        <v>131</v>
      </c>
      <c r="F1" s="37"/>
      <c r="G1" s="37"/>
      <c r="H1" s="37" t="s">
        <v>132</v>
      </c>
      <c r="I1" s="37"/>
      <c r="J1" s="37"/>
      <c r="K1" s="37" t="s">
        <v>133</v>
      </c>
      <c r="L1" s="37"/>
      <c r="M1" s="37"/>
      <c r="N1" s="39" t="s">
        <v>149</v>
      </c>
      <c r="O1" s="39"/>
      <c r="P1" s="39"/>
    </row>
    <row r="2" spans="1:21" ht="24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K2" s="2" t="s">
        <v>0</v>
      </c>
      <c r="L2" s="2" t="s">
        <v>1</v>
      </c>
      <c r="M2" s="2" t="s">
        <v>2</v>
      </c>
      <c r="N2" s="8" t="s">
        <v>0</v>
      </c>
      <c r="O2" s="8" t="s">
        <v>1</v>
      </c>
      <c r="P2" s="8" t="s">
        <v>2</v>
      </c>
      <c r="R2" s="16" t="s">
        <v>154</v>
      </c>
      <c r="S2" s="18" t="s">
        <v>0</v>
      </c>
      <c r="T2" s="18" t="s">
        <v>1</v>
      </c>
      <c r="U2" s="18" t="s">
        <v>2</v>
      </c>
    </row>
    <row r="3" spans="1:21" ht="24" customHeight="1" x14ac:dyDescent="0.55000000000000004">
      <c r="A3" s="4" t="s">
        <v>4</v>
      </c>
      <c r="B3" s="4">
        <v>390</v>
      </c>
      <c r="C3" s="4">
        <v>412</v>
      </c>
      <c r="D3" s="4">
        <v>802</v>
      </c>
      <c r="E3" s="4">
        <v>21</v>
      </c>
      <c r="F3" s="4">
        <v>17</v>
      </c>
      <c r="G3" s="4">
        <v>38</v>
      </c>
      <c r="H3" s="4">
        <v>23</v>
      </c>
      <c r="I3" s="4">
        <v>20</v>
      </c>
      <c r="J3" s="4">
        <v>43</v>
      </c>
      <c r="K3" s="4">
        <v>5</v>
      </c>
      <c r="L3" s="4">
        <v>11</v>
      </c>
      <c r="M3" s="4">
        <v>16</v>
      </c>
      <c r="N3" s="11">
        <f>B3+E3+H3+K3</f>
        <v>439</v>
      </c>
      <c r="O3" s="11">
        <f t="shared" ref="O3:P3" si="0">C3+F3+I3+L3</f>
        <v>460</v>
      </c>
      <c r="P3" s="11">
        <f t="shared" si="0"/>
        <v>899</v>
      </c>
      <c r="R3" s="5" t="s">
        <v>155</v>
      </c>
      <c r="S3" s="5">
        <f>SUM(N3)</f>
        <v>439</v>
      </c>
      <c r="T3" s="5">
        <f t="shared" ref="T3:U3" si="1">SUM(O3)</f>
        <v>460</v>
      </c>
      <c r="U3" s="5">
        <f t="shared" si="1"/>
        <v>899</v>
      </c>
    </row>
    <row r="4" spans="1:21" ht="24" customHeight="1" x14ac:dyDescent="0.55000000000000004">
      <c r="A4" s="4" t="s">
        <v>5</v>
      </c>
      <c r="B4" s="4">
        <v>402</v>
      </c>
      <c r="C4" s="4">
        <v>402</v>
      </c>
      <c r="D4" s="4">
        <v>804</v>
      </c>
      <c r="E4" s="4">
        <v>27</v>
      </c>
      <c r="F4" s="4">
        <v>29</v>
      </c>
      <c r="G4" s="4">
        <v>56</v>
      </c>
      <c r="H4" s="4">
        <v>25</v>
      </c>
      <c r="I4" s="4">
        <v>21</v>
      </c>
      <c r="J4" s="4">
        <v>46</v>
      </c>
      <c r="K4" s="4">
        <v>9</v>
      </c>
      <c r="L4" s="4">
        <v>8</v>
      </c>
      <c r="M4" s="4">
        <v>17</v>
      </c>
      <c r="N4" s="11">
        <f t="shared" ref="N4:N67" si="2">B4+E4+H4+K4</f>
        <v>463</v>
      </c>
      <c r="O4" s="11">
        <f t="shared" ref="O4:O67" si="3">C4+F4+I4+L4</f>
        <v>460</v>
      </c>
      <c r="P4" s="11">
        <f t="shared" ref="P4:P67" si="4">D4+G4+J4+M4</f>
        <v>923</v>
      </c>
      <c r="R4" s="5" t="s">
        <v>156</v>
      </c>
      <c r="S4" s="5">
        <f>SUM(N3:N4)</f>
        <v>902</v>
      </c>
      <c r="T4" s="5">
        <f t="shared" ref="T4:U4" si="5">SUM(O3:O4)</f>
        <v>920</v>
      </c>
      <c r="U4" s="5">
        <f t="shared" si="5"/>
        <v>1822</v>
      </c>
    </row>
    <row r="5" spans="1:21" ht="24" customHeight="1" x14ac:dyDescent="0.55000000000000004">
      <c r="A5" s="4" t="s">
        <v>6</v>
      </c>
      <c r="B5" s="4">
        <v>419</v>
      </c>
      <c r="C5" s="4">
        <v>381</v>
      </c>
      <c r="D5" s="4">
        <v>800</v>
      </c>
      <c r="E5" s="4">
        <v>44</v>
      </c>
      <c r="F5" s="4">
        <v>28</v>
      </c>
      <c r="G5" s="4">
        <v>72</v>
      </c>
      <c r="H5" s="4">
        <v>30</v>
      </c>
      <c r="I5" s="4">
        <v>25</v>
      </c>
      <c r="J5" s="4">
        <v>55</v>
      </c>
      <c r="K5" s="4">
        <v>9</v>
      </c>
      <c r="L5" s="4">
        <v>10</v>
      </c>
      <c r="M5" s="4">
        <v>19</v>
      </c>
      <c r="N5" s="11">
        <f t="shared" si="2"/>
        <v>502</v>
      </c>
      <c r="O5" s="11">
        <f t="shared" si="3"/>
        <v>444</v>
      </c>
      <c r="P5" s="11">
        <f t="shared" si="4"/>
        <v>946</v>
      </c>
      <c r="R5" s="5" t="s">
        <v>157</v>
      </c>
      <c r="S5" s="5">
        <f>SUM(N3:N5)</f>
        <v>1404</v>
      </c>
      <c r="T5" s="5">
        <f t="shared" ref="T5:U5" si="6">SUM(O3:O5)</f>
        <v>1364</v>
      </c>
      <c r="U5" s="5">
        <f t="shared" si="6"/>
        <v>2768</v>
      </c>
    </row>
    <row r="6" spans="1:21" ht="24" customHeight="1" x14ac:dyDescent="0.55000000000000004">
      <c r="A6" s="4" t="s">
        <v>7</v>
      </c>
      <c r="B6" s="4">
        <v>446</v>
      </c>
      <c r="C6" s="4">
        <v>408</v>
      </c>
      <c r="D6" s="4">
        <v>854</v>
      </c>
      <c r="E6" s="4">
        <v>52</v>
      </c>
      <c r="F6" s="4">
        <v>36</v>
      </c>
      <c r="G6" s="4">
        <v>88</v>
      </c>
      <c r="H6" s="4">
        <v>27</v>
      </c>
      <c r="I6" s="4">
        <v>35</v>
      </c>
      <c r="J6" s="4">
        <v>62</v>
      </c>
      <c r="K6" s="4">
        <v>10</v>
      </c>
      <c r="L6" s="4">
        <v>8</v>
      </c>
      <c r="M6" s="4">
        <v>18</v>
      </c>
      <c r="N6" s="11">
        <f t="shared" si="2"/>
        <v>535</v>
      </c>
      <c r="O6" s="11">
        <f t="shared" si="3"/>
        <v>487</v>
      </c>
      <c r="P6" s="11">
        <f t="shared" si="4"/>
        <v>1022</v>
      </c>
      <c r="R6" s="5" t="s">
        <v>158</v>
      </c>
      <c r="S6" s="5">
        <f>SUM(N3:N8)</f>
        <v>2911</v>
      </c>
      <c r="T6" s="5">
        <f t="shared" ref="T6:U6" si="7">SUM(O3:O8)</f>
        <v>2766</v>
      </c>
      <c r="U6" s="5">
        <f t="shared" si="7"/>
        <v>5677</v>
      </c>
    </row>
    <row r="7" spans="1:21" ht="24" customHeight="1" x14ac:dyDescent="0.55000000000000004">
      <c r="A7" s="4" t="s">
        <v>8</v>
      </c>
      <c r="B7" s="4">
        <v>417</v>
      </c>
      <c r="C7" s="4">
        <v>384</v>
      </c>
      <c r="D7" s="4">
        <v>801</v>
      </c>
      <c r="E7" s="4">
        <v>54</v>
      </c>
      <c r="F7" s="4">
        <v>44</v>
      </c>
      <c r="G7" s="4">
        <v>98</v>
      </c>
      <c r="H7" s="4">
        <v>34</v>
      </c>
      <c r="I7" s="4">
        <v>17</v>
      </c>
      <c r="J7" s="4">
        <v>51</v>
      </c>
      <c r="K7" s="4">
        <v>13</v>
      </c>
      <c r="L7" s="4">
        <v>7</v>
      </c>
      <c r="M7" s="4">
        <v>20</v>
      </c>
      <c r="N7" s="11">
        <f t="shared" si="2"/>
        <v>518</v>
      </c>
      <c r="O7" s="11">
        <f t="shared" si="3"/>
        <v>452</v>
      </c>
      <c r="P7" s="11">
        <f t="shared" si="4"/>
        <v>970</v>
      </c>
      <c r="R7" s="17">
        <v>1</v>
      </c>
      <c r="S7" s="5">
        <f>SUM(N4)</f>
        <v>463</v>
      </c>
      <c r="T7" s="5">
        <f t="shared" ref="T7:U7" si="8">SUM(O4)</f>
        <v>460</v>
      </c>
      <c r="U7" s="5">
        <f t="shared" si="8"/>
        <v>923</v>
      </c>
    </row>
    <row r="8" spans="1:21" ht="24" customHeight="1" x14ac:dyDescent="0.55000000000000004">
      <c r="A8" s="4" t="s">
        <v>9</v>
      </c>
      <c r="B8" s="4">
        <v>372</v>
      </c>
      <c r="C8" s="4">
        <v>372</v>
      </c>
      <c r="D8" s="4">
        <v>744</v>
      </c>
      <c r="E8" s="4">
        <v>36</v>
      </c>
      <c r="F8" s="4">
        <v>56</v>
      </c>
      <c r="G8" s="4">
        <v>92</v>
      </c>
      <c r="H8" s="4">
        <v>29</v>
      </c>
      <c r="I8" s="4">
        <v>25</v>
      </c>
      <c r="J8" s="4">
        <v>54</v>
      </c>
      <c r="K8" s="4">
        <v>17</v>
      </c>
      <c r="L8" s="4">
        <v>10</v>
      </c>
      <c r="M8" s="4">
        <v>27</v>
      </c>
      <c r="N8" s="11">
        <f t="shared" si="2"/>
        <v>454</v>
      </c>
      <c r="O8" s="11">
        <f t="shared" si="3"/>
        <v>463</v>
      </c>
      <c r="P8" s="11">
        <f t="shared" si="4"/>
        <v>917</v>
      </c>
      <c r="R8" s="17">
        <v>2</v>
      </c>
      <c r="S8" s="5">
        <f>SUM(N5)</f>
        <v>502</v>
      </c>
      <c r="T8" s="5">
        <f t="shared" ref="T8:U8" si="9">SUM(O5)</f>
        <v>444</v>
      </c>
      <c r="U8" s="5">
        <f t="shared" si="9"/>
        <v>946</v>
      </c>
    </row>
    <row r="9" spans="1:21" ht="24" customHeight="1" x14ac:dyDescent="0.55000000000000004">
      <c r="A9" s="4" t="s">
        <v>10</v>
      </c>
      <c r="B9" s="4">
        <v>430</v>
      </c>
      <c r="C9" s="4">
        <v>392</v>
      </c>
      <c r="D9" s="4">
        <v>822</v>
      </c>
      <c r="E9" s="4">
        <v>44</v>
      </c>
      <c r="F9" s="4">
        <v>50</v>
      </c>
      <c r="G9" s="4">
        <v>94</v>
      </c>
      <c r="H9" s="4">
        <v>22</v>
      </c>
      <c r="I9" s="4">
        <v>27</v>
      </c>
      <c r="J9" s="4">
        <v>49</v>
      </c>
      <c r="K9" s="4">
        <v>15</v>
      </c>
      <c r="L9" s="4">
        <v>5</v>
      </c>
      <c r="M9" s="4">
        <v>20</v>
      </c>
      <c r="N9" s="11">
        <f t="shared" si="2"/>
        <v>511</v>
      </c>
      <c r="O9" s="11">
        <f t="shared" si="3"/>
        <v>474</v>
      </c>
      <c r="P9" s="11">
        <f t="shared" si="4"/>
        <v>985</v>
      </c>
      <c r="R9" s="5" t="s">
        <v>159</v>
      </c>
      <c r="S9" s="5">
        <f>SUM(N6:N8)</f>
        <v>1507</v>
      </c>
      <c r="T9" s="5">
        <f t="shared" ref="T9:U9" si="10">SUM(O6:O8)</f>
        <v>1402</v>
      </c>
      <c r="U9" s="5">
        <f t="shared" si="10"/>
        <v>2909</v>
      </c>
    </row>
    <row r="10" spans="1:21" ht="24" customHeight="1" x14ac:dyDescent="0.55000000000000004">
      <c r="A10" s="4" t="s">
        <v>11</v>
      </c>
      <c r="B10" s="4">
        <v>418</v>
      </c>
      <c r="C10" s="4">
        <v>364</v>
      </c>
      <c r="D10" s="4">
        <v>782</v>
      </c>
      <c r="E10" s="4">
        <v>56</v>
      </c>
      <c r="F10" s="4">
        <v>47</v>
      </c>
      <c r="G10" s="4">
        <v>103</v>
      </c>
      <c r="H10" s="4">
        <v>24</v>
      </c>
      <c r="I10" s="4">
        <v>38</v>
      </c>
      <c r="J10" s="4">
        <v>62</v>
      </c>
      <c r="K10" s="4">
        <v>13</v>
      </c>
      <c r="L10" s="4">
        <v>11</v>
      </c>
      <c r="M10" s="4">
        <v>24</v>
      </c>
      <c r="N10" s="11">
        <f t="shared" si="2"/>
        <v>511</v>
      </c>
      <c r="O10" s="11">
        <f t="shared" si="3"/>
        <v>460</v>
      </c>
      <c r="P10" s="11">
        <f t="shared" si="4"/>
        <v>971</v>
      </c>
      <c r="R10" s="5" t="s">
        <v>160</v>
      </c>
      <c r="S10" s="5">
        <f>SUM(N9:N15)</f>
        <v>3585</v>
      </c>
      <c r="T10" s="5">
        <f t="shared" ref="T10:U10" si="11">SUM(O9:O15)</f>
        <v>3450</v>
      </c>
      <c r="U10" s="5">
        <f t="shared" si="11"/>
        <v>7035</v>
      </c>
    </row>
    <row r="11" spans="1:21" ht="24" customHeight="1" x14ac:dyDescent="0.55000000000000004">
      <c r="A11" s="4" t="s">
        <v>12</v>
      </c>
      <c r="B11" s="4">
        <v>422</v>
      </c>
      <c r="C11" s="4">
        <v>386</v>
      </c>
      <c r="D11" s="4">
        <v>808</v>
      </c>
      <c r="E11" s="4">
        <v>53</v>
      </c>
      <c r="F11" s="4">
        <v>49</v>
      </c>
      <c r="G11" s="4">
        <v>102</v>
      </c>
      <c r="H11" s="4">
        <v>25</v>
      </c>
      <c r="I11" s="4">
        <v>25</v>
      </c>
      <c r="J11" s="4">
        <v>50</v>
      </c>
      <c r="K11" s="4">
        <v>17</v>
      </c>
      <c r="L11" s="4">
        <v>13</v>
      </c>
      <c r="M11" s="4">
        <v>30</v>
      </c>
      <c r="N11" s="11">
        <f t="shared" si="2"/>
        <v>517</v>
      </c>
      <c r="O11" s="11">
        <f t="shared" si="3"/>
        <v>473</v>
      </c>
      <c r="P11" s="11">
        <f t="shared" si="4"/>
        <v>990</v>
      </c>
      <c r="R11" s="5" t="s">
        <v>161</v>
      </c>
      <c r="S11" s="5">
        <f>SUM(N9:N21)</f>
        <v>6966</v>
      </c>
      <c r="T11" s="5">
        <f t="shared" ref="T11:U11" si="12">SUM(O9:O21)</f>
        <v>6594</v>
      </c>
      <c r="U11" s="5">
        <f t="shared" si="12"/>
        <v>13560</v>
      </c>
    </row>
    <row r="12" spans="1:21" ht="24" customHeight="1" x14ac:dyDescent="0.55000000000000004">
      <c r="A12" s="4" t="s">
        <v>13</v>
      </c>
      <c r="B12" s="4">
        <v>416</v>
      </c>
      <c r="C12" s="4">
        <v>393</v>
      </c>
      <c r="D12" s="4">
        <v>809</v>
      </c>
      <c r="E12" s="4">
        <v>48</v>
      </c>
      <c r="F12" s="4">
        <v>59</v>
      </c>
      <c r="G12" s="4">
        <v>107</v>
      </c>
      <c r="H12" s="4">
        <v>27</v>
      </c>
      <c r="I12" s="4">
        <v>25</v>
      </c>
      <c r="J12" s="4">
        <v>52</v>
      </c>
      <c r="K12" s="4">
        <v>13</v>
      </c>
      <c r="L12" s="4">
        <v>20</v>
      </c>
      <c r="M12" s="4">
        <v>33</v>
      </c>
      <c r="N12" s="11">
        <f t="shared" si="2"/>
        <v>504</v>
      </c>
      <c r="O12" s="11">
        <f t="shared" si="3"/>
        <v>497</v>
      </c>
      <c r="P12" s="11">
        <f t="shared" si="4"/>
        <v>1001</v>
      </c>
      <c r="R12" s="5" t="s">
        <v>162</v>
      </c>
      <c r="S12" s="5">
        <f>SUM(N13:N22)</f>
        <v>5597</v>
      </c>
      <c r="T12" s="5">
        <f t="shared" ref="T12:U12" si="13">SUM(O13:O22)</f>
        <v>5263</v>
      </c>
      <c r="U12" s="5">
        <f t="shared" si="13"/>
        <v>10860</v>
      </c>
    </row>
    <row r="13" spans="1:21" ht="24" customHeight="1" x14ac:dyDescent="0.55000000000000004">
      <c r="A13" s="4" t="s">
        <v>14</v>
      </c>
      <c r="B13" s="4">
        <v>419</v>
      </c>
      <c r="C13" s="4">
        <v>434</v>
      </c>
      <c r="D13" s="4">
        <v>853</v>
      </c>
      <c r="E13" s="4">
        <v>58</v>
      </c>
      <c r="F13" s="4">
        <v>55</v>
      </c>
      <c r="G13" s="4">
        <v>113</v>
      </c>
      <c r="H13" s="4">
        <v>27</v>
      </c>
      <c r="I13" s="4">
        <v>21</v>
      </c>
      <c r="J13" s="4">
        <v>48</v>
      </c>
      <c r="K13" s="4">
        <v>10</v>
      </c>
      <c r="L13" s="4">
        <v>14</v>
      </c>
      <c r="M13" s="4">
        <v>24</v>
      </c>
      <c r="N13" s="11">
        <f t="shared" si="2"/>
        <v>514</v>
      </c>
      <c r="O13" s="11">
        <f t="shared" si="3"/>
        <v>524</v>
      </c>
      <c r="P13" s="11">
        <f t="shared" si="4"/>
        <v>1038</v>
      </c>
      <c r="R13" s="5" t="s">
        <v>163</v>
      </c>
      <c r="S13" s="5">
        <f>SUM(N13:N27)</f>
        <v>8434</v>
      </c>
      <c r="T13" s="5">
        <f t="shared" ref="T13:U13" si="14">SUM(O13:O27)</f>
        <v>8199</v>
      </c>
      <c r="U13" s="5">
        <f t="shared" si="14"/>
        <v>16633</v>
      </c>
    </row>
    <row r="14" spans="1:21" ht="24" customHeight="1" x14ac:dyDescent="0.55000000000000004">
      <c r="A14" s="4" t="s">
        <v>15</v>
      </c>
      <c r="B14" s="4">
        <v>466</v>
      </c>
      <c r="C14" s="4">
        <v>404</v>
      </c>
      <c r="D14" s="4">
        <v>870</v>
      </c>
      <c r="E14" s="4">
        <v>43</v>
      </c>
      <c r="F14" s="4">
        <v>56</v>
      </c>
      <c r="G14" s="4">
        <v>99</v>
      </c>
      <c r="H14" s="4">
        <v>23</v>
      </c>
      <c r="I14" s="4">
        <v>24</v>
      </c>
      <c r="J14" s="4">
        <v>47</v>
      </c>
      <c r="K14" s="4">
        <v>11</v>
      </c>
      <c r="L14" s="4">
        <v>12</v>
      </c>
      <c r="M14" s="4">
        <v>23</v>
      </c>
      <c r="N14" s="11">
        <f t="shared" si="2"/>
        <v>543</v>
      </c>
      <c r="O14" s="11">
        <f t="shared" si="3"/>
        <v>496</v>
      </c>
      <c r="P14" s="11">
        <f t="shared" si="4"/>
        <v>1039</v>
      </c>
      <c r="R14" s="5" t="s">
        <v>164</v>
      </c>
      <c r="S14" s="5">
        <f>SUM(N15:N27)</f>
        <v>7377</v>
      </c>
      <c r="T14" s="5">
        <f t="shared" ref="T14:U14" si="15">SUM(O15:O27)</f>
        <v>7179</v>
      </c>
      <c r="U14" s="5">
        <f t="shared" si="15"/>
        <v>14556</v>
      </c>
    </row>
    <row r="15" spans="1:21" ht="24" customHeight="1" x14ac:dyDescent="0.55000000000000004">
      <c r="A15" s="4" t="s">
        <v>16</v>
      </c>
      <c r="B15" s="4">
        <v>389</v>
      </c>
      <c r="C15" s="4">
        <v>442</v>
      </c>
      <c r="D15" s="4">
        <v>831</v>
      </c>
      <c r="E15" s="4">
        <v>57</v>
      </c>
      <c r="F15" s="4">
        <v>51</v>
      </c>
      <c r="G15" s="4">
        <v>108</v>
      </c>
      <c r="H15" s="4">
        <v>27</v>
      </c>
      <c r="I15" s="4">
        <v>20</v>
      </c>
      <c r="J15" s="4">
        <v>47</v>
      </c>
      <c r="K15" s="4">
        <v>12</v>
      </c>
      <c r="L15" s="4">
        <v>13</v>
      </c>
      <c r="M15" s="4">
        <v>25</v>
      </c>
      <c r="N15" s="11">
        <f t="shared" si="2"/>
        <v>485</v>
      </c>
      <c r="O15" s="11">
        <f t="shared" si="3"/>
        <v>526</v>
      </c>
      <c r="P15" s="11">
        <f t="shared" si="4"/>
        <v>1011</v>
      </c>
      <c r="R15" s="5" t="s">
        <v>165</v>
      </c>
      <c r="S15" s="5">
        <f>SUM(N18:N22)</f>
        <v>2995</v>
      </c>
      <c r="T15" s="5">
        <f t="shared" ref="T15:U15" si="16">SUM(O18:O22)</f>
        <v>2742</v>
      </c>
      <c r="U15" s="5">
        <f t="shared" si="16"/>
        <v>5737</v>
      </c>
    </row>
    <row r="16" spans="1:21" ht="24" customHeight="1" x14ac:dyDescent="0.55000000000000004">
      <c r="A16" s="4" t="s">
        <v>17</v>
      </c>
      <c r="B16" s="4">
        <v>448</v>
      </c>
      <c r="C16" s="4">
        <v>424</v>
      </c>
      <c r="D16" s="4">
        <v>872</v>
      </c>
      <c r="E16" s="4">
        <v>48</v>
      </c>
      <c r="F16" s="4">
        <v>48</v>
      </c>
      <c r="G16" s="4">
        <v>96</v>
      </c>
      <c r="H16" s="4">
        <v>31</v>
      </c>
      <c r="I16" s="4">
        <v>29</v>
      </c>
      <c r="J16" s="4">
        <v>60</v>
      </c>
      <c r="K16" s="4">
        <v>17</v>
      </c>
      <c r="L16" s="4">
        <v>11</v>
      </c>
      <c r="M16" s="4">
        <v>28</v>
      </c>
      <c r="N16" s="11">
        <f t="shared" si="2"/>
        <v>544</v>
      </c>
      <c r="O16" s="11">
        <f t="shared" si="3"/>
        <v>512</v>
      </c>
      <c r="P16" s="11">
        <f t="shared" si="4"/>
        <v>1056</v>
      </c>
      <c r="R16" s="5" t="s">
        <v>166</v>
      </c>
      <c r="S16" s="5">
        <f>SUM(N18:N52)</f>
        <v>21041</v>
      </c>
      <c r="T16" s="5">
        <f t="shared" ref="T16:U16" si="17">SUM(O18:O52)</f>
        <v>21176</v>
      </c>
      <c r="U16" s="5">
        <f t="shared" si="17"/>
        <v>42217</v>
      </c>
    </row>
    <row r="17" spans="1:21" ht="24" customHeight="1" x14ac:dyDescent="0.55000000000000004">
      <c r="A17" s="4" t="s">
        <v>18</v>
      </c>
      <c r="B17" s="4">
        <v>430</v>
      </c>
      <c r="C17" s="4">
        <v>382</v>
      </c>
      <c r="D17" s="4">
        <v>812</v>
      </c>
      <c r="E17" s="4">
        <v>52</v>
      </c>
      <c r="F17" s="4">
        <v>42</v>
      </c>
      <c r="G17" s="4">
        <v>94</v>
      </c>
      <c r="H17" s="4">
        <v>17</v>
      </c>
      <c r="I17" s="4">
        <v>30</v>
      </c>
      <c r="J17" s="4">
        <v>47</v>
      </c>
      <c r="K17" s="4">
        <v>17</v>
      </c>
      <c r="L17" s="4">
        <v>9</v>
      </c>
      <c r="M17" s="4">
        <v>26</v>
      </c>
      <c r="N17" s="11">
        <f t="shared" si="2"/>
        <v>516</v>
      </c>
      <c r="O17" s="11">
        <f t="shared" si="3"/>
        <v>463</v>
      </c>
      <c r="P17" s="11">
        <f t="shared" si="4"/>
        <v>979</v>
      </c>
      <c r="R17" s="5" t="s">
        <v>167</v>
      </c>
      <c r="S17" s="5">
        <f>SUM(N33:N63)</f>
        <v>17894</v>
      </c>
      <c r="T17" s="5">
        <f t="shared" ref="T17:U17" si="18">SUM(O33:O63)</f>
        <v>18990</v>
      </c>
      <c r="U17" s="5">
        <f t="shared" si="18"/>
        <v>36884</v>
      </c>
    </row>
    <row r="18" spans="1:21" ht="24" customHeight="1" x14ac:dyDescent="0.55000000000000004">
      <c r="A18" s="4" t="s">
        <v>19</v>
      </c>
      <c r="B18" s="4">
        <v>469</v>
      </c>
      <c r="C18" s="4">
        <v>442</v>
      </c>
      <c r="D18" s="4">
        <v>911</v>
      </c>
      <c r="E18" s="4">
        <v>63</v>
      </c>
      <c r="F18" s="4">
        <v>51</v>
      </c>
      <c r="G18" s="4">
        <v>114</v>
      </c>
      <c r="H18" s="4">
        <v>29</v>
      </c>
      <c r="I18" s="4">
        <v>34</v>
      </c>
      <c r="J18" s="4">
        <v>63</v>
      </c>
      <c r="K18" s="4">
        <v>20</v>
      </c>
      <c r="L18" s="4">
        <v>13</v>
      </c>
      <c r="M18" s="4">
        <v>33</v>
      </c>
      <c r="N18" s="11">
        <f t="shared" si="2"/>
        <v>581</v>
      </c>
      <c r="O18" s="11">
        <f t="shared" si="3"/>
        <v>540</v>
      </c>
      <c r="P18" s="11">
        <f t="shared" si="4"/>
        <v>1121</v>
      </c>
      <c r="R18" s="5" t="s">
        <v>168</v>
      </c>
      <c r="S18" s="5">
        <f>SUM(N33:N73)</f>
        <v>20837</v>
      </c>
      <c r="T18" s="5">
        <f t="shared" ref="T18:U18" si="19">SUM(O33:O73)</f>
        <v>22626</v>
      </c>
      <c r="U18" s="5">
        <f t="shared" si="19"/>
        <v>43463</v>
      </c>
    </row>
    <row r="19" spans="1:21" ht="24" customHeight="1" x14ac:dyDescent="0.55000000000000004">
      <c r="A19" s="4" t="s">
        <v>20</v>
      </c>
      <c r="B19" s="4">
        <v>429</v>
      </c>
      <c r="C19" s="4">
        <v>415</v>
      </c>
      <c r="D19" s="4">
        <v>844</v>
      </c>
      <c r="E19" s="4">
        <v>43</v>
      </c>
      <c r="F19" s="4">
        <v>41</v>
      </c>
      <c r="G19" s="4">
        <v>84</v>
      </c>
      <c r="H19" s="4">
        <v>20</v>
      </c>
      <c r="I19" s="4">
        <v>27</v>
      </c>
      <c r="J19" s="4">
        <v>47</v>
      </c>
      <c r="K19" s="4">
        <v>12</v>
      </c>
      <c r="L19" s="4">
        <v>7</v>
      </c>
      <c r="M19" s="4">
        <v>19</v>
      </c>
      <c r="N19" s="11">
        <f t="shared" si="2"/>
        <v>504</v>
      </c>
      <c r="O19" s="11">
        <f t="shared" si="3"/>
        <v>490</v>
      </c>
      <c r="P19" s="11">
        <f t="shared" si="4"/>
        <v>994</v>
      </c>
      <c r="R19" s="5" t="s">
        <v>169</v>
      </c>
      <c r="S19" s="5">
        <f>SUM(N53:N68)</f>
        <v>7226</v>
      </c>
      <c r="T19" s="5">
        <f t="shared" ref="T19:U19" si="20">SUM(O53:O68)</f>
        <v>8347</v>
      </c>
      <c r="U19" s="5">
        <f t="shared" si="20"/>
        <v>15573</v>
      </c>
    </row>
    <row r="20" spans="1:21" ht="24" customHeight="1" x14ac:dyDescent="0.55000000000000004">
      <c r="A20" s="4" t="s">
        <v>21</v>
      </c>
      <c r="B20" s="4">
        <v>457</v>
      </c>
      <c r="C20" s="4">
        <v>459</v>
      </c>
      <c r="D20" s="4">
        <v>916</v>
      </c>
      <c r="E20" s="4">
        <v>61</v>
      </c>
      <c r="F20" s="4">
        <v>62</v>
      </c>
      <c r="G20" s="4">
        <v>123</v>
      </c>
      <c r="H20" s="4">
        <v>31</v>
      </c>
      <c r="I20" s="4">
        <v>24</v>
      </c>
      <c r="J20" s="4">
        <v>55</v>
      </c>
      <c r="K20" s="4">
        <v>20</v>
      </c>
      <c r="L20" s="4">
        <v>15</v>
      </c>
      <c r="M20" s="4">
        <v>35</v>
      </c>
      <c r="N20" s="11">
        <f t="shared" si="2"/>
        <v>569</v>
      </c>
      <c r="O20" s="11">
        <f t="shared" si="3"/>
        <v>560</v>
      </c>
      <c r="P20" s="11">
        <f t="shared" si="4"/>
        <v>1129</v>
      </c>
      <c r="R20" s="5" t="s">
        <v>170</v>
      </c>
      <c r="S20" s="5">
        <f>SUM(N18:N104)</f>
        <v>31784</v>
      </c>
      <c r="T20" s="5">
        <f t="shared" ref="T20:U20" si="21">SUM(O18:O104)</f>
        <v>34301</v>
      </c>
      <c r="U20" s="5">
        <f t="shared" si="21"/>
        <v>66085</v>
      </c>
    </row>
    <row r="21" spans="1:21" ht="24" customHeight="1" x14ac:dyDescent="0.55000000000000004">
      <c r="A21" s="4" t="s">
        <v>22</v>
      </c>
      <c r="B21" s="4">
        <v>577</v>
      </c>
      <c r="C21" s="4">
        <v>490</v>
      </c>
      <c r="D21" s="3">
        <v>1067</v>
      </c>
      <c r="E21" s="4">
        <v>46</v>
      </c>
      <c r="F21" s="4">
        <v>52</v>
      </c>
      <c r="G21" s="4">
        <v>98</v>
      </c>
      <c r="H21" s="4">
        <v>32</v>
      </c>
      <c r="I21" s="4">
        <v>23</v>
      </c>
      <c r="J21" s="4">
        <v>55</v>
      </c>
      <c r="K21" s="4">
        <v>12</v>
      </c>
      <c r="L21" s="4">
        <v>14</v>
      </c>
      <c r="M21" s="4">
        <v>26</v>
      </c>
      <c r="N21" s="11">
        <f t="shared" si="2"/>
        <v>667</v>
      </c>
      <c r="O21" s="11">
        <f t="shared" si="3"/>
        <v>579</v>
      </c>
      <c r="P21" s="11">
        <f t="shared" si="4"/>
        <v>1246</v>
      </c>
      <c r="R21" s="5" t="s">
        <v>171</v>
      </c>
      <c r="S21" s="5">
        <f>SUM(N38:N104)</f>
        <v>20189</v>
      </c>
      <c r="T21" s="5">
        <f t="shared" ref="T21:U21" si="22">SUM(O38:O104)</f>
        <v>22945</v>
      </c>
      <c r="U21" s="5">
        <f t="shared" si="22"/>
        <v>43134</v>
      </c>
    </row>
    <row r="22" spans="1:21" ht="24" customHeight="1" x14ac:dyDescent="0.55000000000000004">
      <c r="A22" s="4" t="s">
        <v>23</v>
      </c>
      <c r="B22" s="4">
        <v>573</v>
      </c>
      <c r="C22" s="4">
        <v>452</v>
      </c>
      <c r="D22" s="3">
        <v>1025</v>
      </c>
      <c r="E22" s="4">
        <v>70</v>
      </c>
      <c r="F22" s="4">
        <v>72</v>
      </c>
      <c r="G22" s="4">
        <v>142</v>
      </c>
      <c r="H22" s="4">
        <v>19</v>
      </c>
      <c r="I22" s="4">
        <v>33</v>
      </c>
      <c r="J22" s="4">
        <v>52</v>
      </c>
      <c r="K22" s="4">
        <v>12</v>
      </c>
      <c r="L22" s="4">
        <v>16</v>
      </c>
      <c r="M22" s="4">
        <v>28</v>
      </c>
      <c r="N22" s="11">
        <f t="shared" si="2"/>
        <v>674</v>
      </c>
      <c r="O22" s="11">
        <f t="shared" si="3"/>
        <v>573</v>
      </c>
      <c r="P22" s="11">
        <f t="shared" si="4"/>
        <v>1247</v>
      </c>
      <c r="R22" s="5" t="s">
        <v>172</v>
      </c>
      <c r="S22" s="5">
        <f>SUM(N63:N104)</f>
        <v>5553</v>
      </c>
      <c r="T22" s="5">
        <f t="shared" ref="T22:U22" si="23">SUM(O63:O104)</f>
        <v>7230</v>
      </c>
      <c r="U22" s="5">
        <f t="shared" si="23"/>
        <v>12783</v>
      </c>
    </row>
    <row r="23" spans="1:21" ht="24" customHeight="1" x14ac:dyDescent="0.55000000000000004">
      <c r="A23" s="4" t="s">
        <v>24</v>
      </c>
      <c r="B23" s="4">
        <v>509</v>
      </c>
      <c r="C23" s="4">
        <v>468</v>
      </c>
      <c r="D23" s="4">
        <v>977</v>
      </c>
      <c r="E23" s="4">
        <v>58</v>
      </c>
      <c r="F23" s="4">
        <v>55</v>
      </c>
      <c r="G23" s="4">
        <v>113</v>
      </c>
      <c r="H23" s="4">
        <v>33</v>
      </c>
      <c r="I23" s="4">
        <v>25</v>
      </c>
      <c r="J23" s="4">
        <v>58</v>
      </c>
      <c r="K23" s="4">
        <v>11</v>
      </c>
      <c r="L23" s="4">
        <v>11</v>
      </c>
      <c r="M23" s="4">
        <v>22</v>
      </c>
      <c r="N23" s="11">
        <f t="shared" si="2"/>
        <v>611</v>
      </c>
      <c r="O23" s="11">
        <f t="shared" si="3"/>
        <v>559</v>
      </c>
      <c r="P23" s="11">
        <f t="shared" si="4"/>
        <v>1170</v>
      </c>
      <c r="R23" s="5" t="s">
        <v>174</v>
      </c>
      <c r="S23" s="5">
        <f>SUM(N68:N104)</f>
        <v>3800</v>
      </c>
      <c r="T23" s="5">
        <f t="shared" ref="T23:U23" si="24">SUM(O68:O104)</f>
        <v>5170</v>
      </c>
      <c r="U23" s="5">
        <f t="shared" si="24"/>
        <v>8970</v>
      </c>
    </row>
    <row r="24" spans="1:21" ht="24" customHeight="1" x14ac:dyDescent="0.55000000000000004">
      <c r="A24" s="4" t="s">
        <v>25</v>
      </c>
      <c r="B24" s="4">
        <v>415</v>
      </c>
      <c r="C24" s="4">
        <v>469</v>
      </c>
      <c r="D24" s="4">
        <v>884</v>
      </c>
      <c r="E24" s="4">
        <v>48</v>
      </c>
      <c r="F24" s="4">
        <v>54</v>
      </c>
      <c r="G24" s="4">
        <v>102</v>
      </c>
      <c r="H24" s="4">
        <v>24</v>
      </c>
      <c r="I24" s="4">
        <v>33</v>
      </c>
      <c r="J24" s="4">
        <v>57</v>
      </c>
      <c r="K24" s="4">
        <v>18</v>
      </c>
      <c r="L24" s="4">
        <v>10</v>
      </c>
      <c r="M24" s="4">
        <v>28</v>
      </c>
      <c r="N24" s="11">
        <f t="shared" si="2"/>
        <v>505</v>
      </c>
      <c r="O24" s="11">
        <f t="shared" si="3"/>
        <v>566</v>
      </c>
      <c r="P24" s="11">
        <f t="shared" si="4"/>
        <v>1071</v>
      </c>
      <c r="R24" s="5" t="s">
        <v>173</v>
      </c>
      <c r="S24" s="5">
        <f>SUM(N73:N104)</f>
        <v>2504</v>
      </c>
      <c r="T24" s="5">
        <f t="shared" ref="T24:U24" si="25">SUM(O73:O104)</f>
        <v>3473</v>
      </c>
      <c r="U24" s="5">
        <f t="shared" si="25"/>
        <v>5977</v>
      </c>
    </row>
    <row r="25" spans="1:21" ht="24" customHeight="1" x14ac:dyDescent="0.55000000000000004">
      <c r="A25" s="4" t="s">
        <v>26</v>
      </c>
      <c r="B25" s="4">
        <v>465</v>
      </c>
      <c r="C25" s="4">
        <v>493</v>
      </c>
      <c r="D25" s="4">
        <v>958</v>
      </c>
      <c r="E25" s="4">
        <v>45</v>
      </c>
      <c r="F25" s="4">
        <v>60</v>
      </c>
      <c r="G25" s="4">
        <v>105</v>
      </c>
      <c r="H25" s="4">
        <v>26</v>
      </c>
      <c r="I25" s="4">
        <v>21</v>
      </c>
      <c r="J25" s="4">
        <v>47</v>
      </c>
      <c r="K25" s="4">
        <v>11</v>
      </c>
      <c r="L25" s="4">
        <v>14</v>
      </c>
      <c r="M25" s="4">
        <v>25</v>
      </c>
      <c r="N25" s="11">
        <f t="shared" si="2"/>
        <v>547</v>
      </c>
      <c r="O25" s="11">
        <f t="shared" si="3"/>
        <v>588</v>
      </c>
      <c r="P25" s="11">
        <f t="shared" si="4"/>
        <v>1135</v>
      </c>
      <c r="R25" s="5" t="s">
        <v>175</v>
      </c>
      <c r="S25" s="5">
        <f>SUM(N83:N104)</f>
        <v>886</v>
      </c>
      <c r="T25" s="5">
        <f t="shared" ref="T25:U25" si="26">SUM(O83:O104)</f>
        <v>1384</v>
      </c>
      <c r="U25" s="5">
        <f t="shared" si="26"/>
        <v>2270</v>
      </c>
    </row>
    <row r="26" spans="1:21" ht="24" customHeight="1" x14ac:dyDescent="0.55000000000000004">
      <c r="A26" s="4" t="s">
        <v>27</v>
      </c>
      <c r="B26" s="4">
        <v>513</v>
      </c>
      <c r="C26" s="4">
        <v>516</v>
      </c>
      <c r="D26" s="3">
        <v>1029</v>
      </c>
      <c r="E26" s="4">
        <v>55</v>
      </c>
      <c r="F26" s="4">
        <v>50</v>
      </c>
      <c r="G26" s="4">
        <v>105</v>
      </c>
      <c r="H26" s="4">
        <v>19</v>
      </c>
      <c r="I26" s="4">
        <v>23</v>
      </c>
      <c r="J26" s="4">
        <v>42</v>
      </c>
      <c r="K26" s="4">
        <v>17</v>
      </c>
      <c r="L26" s="4">
        <v>16</v>
      </c>
      <c r="M26" s="4">
        <v>33</v>
      </c>
      <c r="N26" s="11">
        <f t="shared" si="2"/>
        <v>604</v>
      </c>
      <c r="O26" s="11">
        <f t="shared" si="3"/>
        <v>605</v>
      </c>
      <c r="P26" s="11">
        <f t="shared" si="4"/>
        <v>1209</v>
      </c>
      <c r="R26" s="5" t="s">
        <v>177</v>
      </c>
      <c r="S26" s="5">
        <f>SUM(N3:N17)</f>
        <v>7556</v>
      </c>
      <c r="T26" s="5">
        <f t="shared" ref="T26:U26" si="27">SUM(O3:O17)</f>
        <v>7191</v>
      </c>
      <c r="U26" s="5">
        <f t="shared" si="27"/>
        <v>14747</v>
      </c>
    </row>
    <row r="27" spans="1:21" ht="24" customHeight="1" x14ac:dyDescent="0.55000000000000004">
      <c r="A27" s="4" t="s">
        <v>28</v>
      </c>
      <c r="B27" s="4">
        <v>480</v>
      </c>
      <c r="C27" s="4">
        <v>533</v>
      </c>
      <c r="D27" s="3">
        <v>1013</v>
      </c>
      <c r="E27" s="4">
        <v>53</v>
      </c>
      <c r="F27" s="4">
        <v>44</v>
      </c>
      <c r="G27" s="4">
        <v>97</v>
      </c>
      <c r="H27" s="4">
        <v>23</v>
      </c>
      <c r="I27" s="4">
        <v>22</v>
      </c>
      <c r="J27" s="4">
        <v>45</v>
      </c>
      <c r="K27" s="4">
        <v>14</v>
      </c>
      <c r="L27" s="4">
        <v>19</v>
      </c>
      <c r="M27" s="4">
        <v>33</v>
      </c>
      <c r="N27" s="11">
        <f t="shared" si="2"/>
        <v>570</v>
      </c>
      <c r="O27" s="11">
        <f t="shared" si="3"/>
        <v>618</v>
      </c>
      <c r="P27" s="11">
        <f t="shared" si="4"/>
        <v>1188</v>
      </c>
    </row>
    <row r="28" spans="1:21" ht="24" customHeight="1" x14ac:dyDescent="0.55000000000000004">
      <c r="A28" s="4" t="s">
        <v>29</v>
      </c>
      <c r="B28" s="4">
        <v>500</v>
      </c>
      <c r="C28" s="4">
        <v>451</v>
      </c>
      <c r="D28" s="4">
        <v>951</v>
      </c>
      <c r="E28" s="4">
        <v>46</v>
      </c>
      <c r="F28" s="4">
        <v>44</v>
      </c>
      <c r="G28" s="4">
        <v>90</v>
      </c>
      <c r="H28" s="4">
        <v>20</v>
      </c>
      <c r="I28" s="4">
        <v>23</v>
      </c>
      <c r="J28" s="4">
        <v>43</v>
      </c>
      <c r="K28" s="4">
        <v>10</v>
      </c>
      <c r="L28" s="4">
        <v>17</v>
      </c>
      <c r="M28" s="4">
        <v>27</v>
      </c>
      <c r="N28" s="11">
        <f t="shared" si="2"/>
        <v>576</v>
      </c>
      <c r="O28" s="11">
        <f t="shared" si="3"/>
        <v>535</v>
      </c>
      <c r="P28" s="11">
        <f t="shared" si="4"/>
        <v>1111</v>
      </c>
    </row>
    <row r="29" spans="1:21" ht="24" customHeight="1" x14ac:dyDescent="0.55000000000000004">
      <c r="A29" s="4" t="s">
        <v>30</v>
      </c>
      <c r="B29" s="4">
        <v>465</v>
      </c>
      <c r="C29" s="4">
        <v>440</v>
      </c>
      <c r="D29" s="4">
        <v>905</v>
      </c>
      <c r="E29" s="4">
        <v>45</v>
      </c>
      <c r="F29" s="4">
        <v>39</v>
      </c>
      <c r="G29" s="4">
        <v>84</v>
      </c>
      <c r="H29" s="4">
        <v>13</v>
      </c>
      <c r="I29" s="4">
        <v>25</v>
      </c>
      <c r="J29" s="4">
        <v>38</v>
      </c>
      <c r="K29" s="4">
        <v>9</v>
      </c>
      <c r="L29" s="4">
        <v>15</v>
      </c>
      <c r="M29" s="4">
        <v>24</v>
      </c>
      <c r="N29" s="11">
        <f t="shared" si="2"/>
        <v>532</v>
      </c>
      <c r="O29" s="11">
        <f t="shared" si="3"/>
        <v>519</v>
      </c>
      <c r="P29" s="11">
        <f t="shared" si="4"/>
        <v>1051</v>
      </c>
    </row>
    <row r="30" spans="1:21" ht="24" customHeight="1" x14ac:dyDescent="0.55000000000000004">
      <c r="A30" s="4" t="s">
        <v>31</v>
      </c>
      <c r="B30" s="4">
        <v>457</v>
      </c>
      <c r="C30" s="4">
        <v>453</v>
      </c>
      <c r="D30" s="4">
        <v>910</v>
      </c>
      <c r="E30" s="4">
        <v>40</v>
      </c>
      <c r="F30" s="4">
        <v>41</v>
      </c>
      <c r="G30" s="4">
        <v>81</v>
      </c>
      <c r="H30" s="4">
        <v>23</v>
      </c>
      <c r="I30" s="4">
        <v>14</v>
      </c>
      <c r="J30" s="4">
        <v>37</v>
      </c>
      <c r="K30" s="4">
        <v>19</v>
      </c>
      <c r="L30" s="4">
        <v>21</v>
      </c>
      <c r="M30" s="4">
        <v>40</v>
      </c>
      <c r="N30" s="11">
        <f t="shared" si="2"/>
        <v>539</v>
      </c>
      <c r="O30" s="11">
        <f t="shared" si="3"/>
        <v>529</v>
      </c>
      <c r="P30" s="11">
        <f t="shared" si="4"/>
        <v>1068</v>
      </c>
    </row>
    <row r="31" spans="1:21" ht="24" customHeight="1" x14ac:dyDescent="0.55000000000000004">
      <c r="A31" s="4" t="s">
        <v>32</v>
      </c>
      <c r="B31" s="4">
        <v>518</v>
      </c>
      <c r="C31" s="4">
        <v>480</v>
      </c>
      <c r="D31" s="4">
        <v>998</v>
      </c>
      <c r="E31" s="4">
        <v>33</v>
      </c>
      <c r="F31" s="4">
        <v>43</v>
      </c>
      <c r="G31" s="4">
        <v>76</v>
      </c>
      <c r="H31" s="4">
        <v>29</v>
      </c>
      <c r="I31" s="4">
        <v>30</v>
      </c>
      <c r="J31" s="4">
        <v>59</v>
      </c>
      <c r="K31" s="4">
        <v>9</v>
      </c>
      <c r="L31" s="4">
        <v>11</v>
      </c>
      <c r="M31" s="4">
        <v>20</v>
      </c>
      <c r="N31" s="11">
        <f t="shared" si="2"/>
        <v>589</v>
      </c>
      <c r="O31" s="11">
        <f t="shared" si="3"/>
        <v>564</v>
      </c>
      <c r="P31" s="11">
        <f t="shared" si="4"/>
        <v>1153</v>
      </c>
    </row>
    <row r="32" spans="1:21" ht="24" customHeight="1" x14ac:dyDescent="0.55000000000000004">
      <c r="A32" s="4" t="s">
        <v>33</v>
      </c>
      <c r="B32" s="4">
        <v>486</v>
      </c>
      <c r="C32" s="4">
        <v>509</v>
      </c>
      <c r="D32" s="4">
        <v>995</v>
      </c>
      <c r="E32" s="4">
        <v>35</v>
      </c>
      <c r="F32" s="4">
        <v>44</v>
      </c>
      <c r="G32" s="4">
        <v>79</v>
      </c>
      <c r="H32" s="4">
        <v>30</v>
      </c>
      <c r="I32" s="4">
        <v>34</v>
      </c>
      <c r="J32" s="4">
        <v>64</v>
      </c>
      <c r="K32" s="4">
        <v>10</v>
      </c>
      <c r="L32" s="4">
        <v>20</v>
      </c>
      <c r="M32" s="4">
        <v>30</v>
      </c>
      <c r="N32" s="11">
        <f t="shared" si="2"/>
        <v>561</v>
      </c>
      <c r="O32" s="11">
        <f t="shared" si="3"/>
        <v>607</v>
      </c>
      <c r="P32" s="11">
        <f t="shared" si="4"/>
        <v>1168</v>
      </c>
    </row>
    <row r="33" spans="1:16" ht="24" customHeight="1" x14ac:dyDescent="0.55000000000000004">
      <c r="A33" s="4" t="s">
        <v>34</v>
      </c>
      <c r="B33" s="4">
        <v>537</v>
      </c>
      <c r="C33" s="4">
        <v>489</v>
      </c>
      <c r="D33" s="3">
        <v>1026</v>
      </c>
      <c r="E33" s="4">
        <v>47</v>
      </c>
      <c r="F33" s="4">
        <v>43</v>
      </c>
      <c r="G33" s="4">
        <v>90</v>
      </c>
      <c r="H33" s="4">
        <v>19</v>
      </c>
      <c r="I33" s="4">
        <v>27</v>
      </c>
      <c r="J33" s="4">
        <v>46</v>
      </c>
      <c r="K33" s="4">
        <v>19</v>
      </c>
      <c r="L33" s="4">
        <v>11</v>
      </c>
      <c r="M33" s="4">
        <v>30</v>
      </c>
      <c r="N33" s="11">
        <f t="shared" si="2"/>
        <v>622</v>
      </c>
      <c r="O33" s="11">
        <f t="shared" si="3"/>
        <v>570</v>
      </c>
      <c r="P33" s="11">
        <f t="shared" si="4"/>
        <v>1192</v>
      </c>
    </row>
    <row r="34" spans="1:16" ht="24" customHeight="1" x14ac:dyDescent="0.55000000000000004">
      <c r="A34" s="4" t="s">
        <v>35</v>
      </c>
      <c r="B34" s="4">
        <v>496</v>
      </c>
      <c r="C34" s="4">
        <v>478</v>
      </c>
      <c r="D34" s="4">
        <v>974</v>
      </c>
      <c r="E34" s="4">
        <v>35</v>
      </c>
      <c r="F34" s="4">
        <v>52</v>
      </c>
      <c r="G34" s="4">
        <v>87</v>
      </c>
      <c r="H34" s="4">
        <v>21</v>
      </c>
      <c r="I34" s="4">
        <v>27</v>
      </c>
      <c r="J34" s="4">
        <v>48</v>
      </c>
      <c r="K34" s="4">
        <v>14</v>
      </c>
      <c r="L34" s="4">
        <v>13</v>
      </c>
      <c r="M34" s="4">
        <v>27</v>
      </c>
      <c r="N34" s="11">
        <f t="shared" si="2"/>
        <v>566</v>
      </c>
      <c r="O34" s="11">
        <f t="shared" si="3"/>
        <v>570</v>
      </c>
      <c r="P34" s="11">
        <f t="shared" si="4"/>
        <v>1136</v>
      </c>
    </row>
    <row r="35" spans="1:16" ht="24" customHeight="1" x14ac:dyDescent="0.55000000000000004">
      <c r="A35" s="4" t="s">
        <v>36</v>
      </c>
      <c r="B35" s="4">
        <v>502</v>
      </c>
      <c r="C35" s="4">
        <v>485</v>
      </c>
      <c r="D35" s="4">
        <v>987</v>
      </c>
      <c r="E35" s="4">
        <v>47</v>
      </c>
      <c r="F35" s="4">
        <v>49</v>
      </c>
      <c r="G35" s="4">
        <v>96</v>
      </c>
      <c r="H35" s="4">
        <v>33</v>
      </c>
      <c r="I35" s="4">
        <v>27</v>
      </c>
      <c r="J35" s="4">
        <v>60</v>
      </c>
      <c r="K35" s="4">
        <v>10</v>
      </c>
      <c r="L35" s="4">
        <v>18</v>
      </c>
      <c r="M35" s="4">
        <v>28</v>
      </c>
      <c r="N35" s="11">
        <f t="shared" si="2"/>
        <v>592</v>
      </c>
      <c r="O35" s="11">
        <f t="shared" si="3"/>
        <v>579</v>
      </c>
      <c r="P35" s="11">
        <f t="shared" si="4"/>
        <v>1171</v>
      </c>
    </row>
    <row r="36" spans="1:16" ht="24" customHeight="1" x14ac:dyDescent="0.55000000000000004">
      <c r="A36" s="4" t="s">
        <v>37</v>
      </c>
      <c r="B36" s="4">
        <v>512</v>
      </c>
      <c r="C36" s="4">
        <v>503</v>
      </c>
      <c r="D36" s="3">
        <v>1015</v>
      </c>
      <c r="E36" s="4">
        <v>37</v>
      </c>
      <c r="F36" s="4">
        <v>44</v>
      </c>
      <c r="G36" s="4">
        <v>81</v>
      </c>
      <c r="H36" s="4">
        <v>29</v>
      </c>
      <c r="I36" s="4">
        <v>29</v>
      </c>
      <c r="J36" s="4">
        <v>58</v>
      </c>
      <c r="K36" s="4">
        <v>12</v>
      </c>
      <c r="L36" s="4">
        <v>20</v>
      </c>
      <c r="M36" s="4">
        <v>32</v>
      </c>
      <c r="N36" s="11">
        <f t="shared" si="2"/>
        <v>590</v>
      </c>
      <c r="O36" s="11">
        <f t="shared" si="3"/>
        <v>596</v>
      </c>
      <c r="P36" s="11">
        <f t="shared" si="4"/>
        <v>1186</v>
      </c>
    </row>
    <row r="37" spans="1:16" ht="24" customHeight="1" x14ac:dyDescent="0.55000000000000004">
      <c r="A37" s="4" t="s">
        <v>38</v>
      </c>
      <c r="B37" s="4">
        <v>516</v>
      </c>
      <c r="C37" s="4">
        <v>523</v>
      </c>
      <c r="D37" s="3">
        <v>1039</v>
      </c>
      <c r="E37" s="4">
        <v>40</v>
      </c>
      <c r="F37" s="4">
        <v>49</v>
      </c>
      <c r="G37" s="4">
        <v>89</v>
      </c>
      <c r="H37" s="4">
        <v>25</v>
      </c>
      <c r="I37" s="4">
        <v>25</v>
      </c>
      <c r="J37" s="4">
        <v>50</v>
      </c>
      <c r="K37" s="4">
        <v>15</v>
      </c>
      <c r="L37" s="4">
        <v>12</v>
      </c>
      <c r="M37" s="4">
        <v>27</v>
      </c>
      <c r="N37" s="11">
        <f t="shared" si="2"/>
        <v>596</v>
      </c>
      <c r="O37" s="11">
        <f t="shared" si="3"/>
        <v>609</v>
      </c>
      <c r="P37" s="11">
        <f t="shared" si="4"/>
        <v>1205</v>
      </c>
    </row>
    <row r="38" spans="1:16" ht="24" customHeight="1" x14ac:dyDescent="0.55000000000000004">
      <c r="A38" s="4" t="s">
        <v>39</v>
      </c>
      <c r="B38" s="4">
        <v>573</v>
      </c>
      <c r="C38" s="4">
        <v>488</v>
      </c>
      <c r="D38" s="3">
        <v>1061</v>
      </c>
      <c r="E38" s="4">
        <v>38</v>
      </c>
      <c r="F38" s="4">
        <v>53</v>
      </c>
      <c r="G38" s="4">
        <v>91</v>
      </c>
      <c r="H38" s="4">
        <v>33</v>
      </c>
      <c r="I38" s="4">
        <v>29</v>
      </c>
      <c r="J38" s="4">
        <v>62</v>
      </c>
      <c r="K38" s="4">
        <v>21</v>
      </c>
      <c r="L38" s="4">
        <v>15</v>
      </c>
      <c r="M38" s="4">
        <v>36</v>
      </c>
      <c r="N38" s="11">
        <f t="shared" si="2"/>
        <v>665</v>
      </c>
      <c r="O38" s="11">
        <f t="shared" si="3"/>
        <v>585</v>
      </c>
      <c r="P38" s="11">
        <f t="shared" si="4"/>
        <v>1250</v>
      </c>
    </row>
    <row r="39" spans="1:16" ht="24" customHeight="1" x14ac:dyDescent="0.55000000000000004">
      <c r="A39" s="4" t="s">
        <v>40</v>
      </c>
      <c r="B39" s="4">
        <v>522</v>
      </c>
      <c r="C39" s="4">
        <v>532</v>
      </c>
      <c r="D39" s="3">
        <v>1054</v>
      </c>
      <c r="E39" s="4">
        <v>45</v>
      </c>
      <c r="F39" s="4">
        <v>50</v>
      </c>
      <c r="G39" s="4">
        <v>95</v>
      </c>
      <c r="H39" s="4">
        <v>26</v>
      </c>
      <c r="I39" s="4">
        <v>34</v>
      </c>
      <c r="J39" s="4">
        <v>60</v>
      </c>
      <c r="K39" s="4">
        <v>17</v>
      </c>
      <c r="L39" s="4">
        <v>17</v>
      </c>
      <c r="M39" s="4">
        <v>34</v>
      </c>
      <c r="N39" s="11">
        <f t="shared" si="2"/>
        <v>610</v>
      </c>
      <c r="O39" s="11">
        <f t="shared" si="3"/>
        <v>633</v>
      </c>
      <c r="P39" s="11">
        <f t="shared" si="4"/>
        <v>1243</v>
      </c>
    </row>
    <row r="40" spans="1:16" ht="24" customHeight="1" x14ac:dyDescent="0.55000000000000004">
      <c r="A40" s="4" t="s">
        <v>41</v>
      </c>
      <c r="B40" s="4">
        <v>529</v>
      </c>
      <c r="C40" s="4">
        <v>504</v>
      </c>
      <c r="D40" s="3">
        <v>1033</v>
      </c>
      <c r="E40" s="4">
        <v>43</v>
      </c>
      <c r="F40" s="4">
        <v>58</v>
      </c>
      <c r="G40" s="4">
        <v>101</v>
      </c>
      <c r="H40" s="4">
        <v>16</v>
      </c>
      <c r="I40" s="4">
        <v>29</v>
      </c>
      <c r="J40" s="4">
        <v>45</v>
      </c>
      <c r="K40" s="4">
        <v>26</v>
      </c>
      <c r="L40" s="4">
        <v>20</v>
      </c>
      <c r="M40" s="4">
        <v>46</v>
      </c>
      <c r="N40" s="11">
        <f t="shared" si="2"/>
        <v>614</v>
      </c>
      <c r="O40" s="11">
        <f t="shared" si="3"/>
        <v>611</v>
      </c>
      <c r="P40" s="11">
        <f t="shared" si="4"/>
        <v>1225</v>
      </c>
    </row>
    <row r="41" spans="1:16" ht="24" customHeight="1" x14ac:dyDescent="0.55000000000000004">
      <c r="A41" s="4" t="s">
        <v>42</v>
      </c>
      <c r="B41" s="4">
        <v>547</v>
      </c>
      <c r="C41" s="4">
        <v>518</v>
      </c>
      <c r="D41" s="3">
        <v>1065</v>
      </c>
      <c r="E41" s="4">
        <v>45</v>
      </c>
      <c r="F41" s="4">
        <v>57</v>
      </c>
      <c r="G41" s="4">
        <v>102</v>
      </c>
      <c r="H41" s="4">
        <v>28</v>
      </c>
      <c r="I41" s="4">
        <v>21</v>
      </c>
      <c r="J41" s="4">
        <v>49</v>
      </c>
      <c r="K41" s="4">
        <v>23</v>
      </c>
      <c r="L41" s="4">
        <v>20</v>
      </c>
      <c r="M41" s="4">
        <v>43</v>
      </c>
      <c r="N41" s="11">
        <f t="shared" si="2"/>
        <v>643</v>
      </c>
      <c r="O41" s="11">
        <f t="shared" si="3"/>
        <v>616</v>
      </c>
      <c r="P41" s="11">
        <f t="shared" si="4"/>
        <v>1259</v>
      </c>
    </row>
    <row r="42" spans="1:16" ht="24" customHeight="1" x14ac:dyDescent="0.55000000000000004">
      <c r="A42" s="4" t="s">
        <v>43</v>
      </c>
      <c r="B42" s="4">
        <v>541</v>
      </c>
      <c r="C42" s="4">
        <v>559</v>
      </c>
      <c r="D42" s="3">
        <v>1100</v>
      </c>
      <c r="E42" s="4">
        <v>50</v>
      </c>
      <c r="F42" s="4">
        <v>61</v>
      </c>
      <c r="G42" s="4">
        <v>111</v>
      </c>
      <c r="H42" s="4">
        <v>23</v>
      </c>
      <c r="I42" s="4">
        <v>34</v>
      </c>
      <c r="J42" s="4">
        <v>57</v>
      </c>
      <c r="K42" s="4">
        <v>21</v>
      </c>
      <c r="L42" s="4">
        <v>19</v>
      </c>
      <c r="M42" s="4">
        <v>40</v>
      </c>
      <c r="N42" s="11">
        <f t="shared" si="2"/>
        <v>635</v>
      </c>
      <c r="O42" s="11">
        <f t="shared" si="3"/>
        <v>673</v>
      </c>
      <c r="P42" s="11">
        <f t="shared" si="4"/>
        <v>1308</v>
      </c>
    </row>
    <row r="43" spans="1:16" ht="24" customHeight="1" x14ac:dyDescent="0.55000000000000004">
      <c r="A43" s="4" t="s">
        <v>44</v>
      </c>
      <c r="B43" s="4">
        <v>500</v>
      </c>
      <c r="C43" s="4">
        <v>542</v>
      </c>
      <c r="D43" s="3">
        <v>1042</v>
      </c>
      <c r="E43" s="4">
        <v>45</v>
      </c>
      <c r="F43" s="4">
        <v>43</v>
      </c>
      <c r="G43" s="4">
        <v>88</v>
      </c>
      <c r="H43" s="4">
        <v>25</v>
      </c>
      <c r="I43" s="4">
        <v>22</v>
      </c>
      <c r="J43" s="4">
        <v>47</v>
      </c>
      <c r="K43" s="4">
        <v>14</v>
      </c>
      <c r="L43" s="4">
        <v>11</v>
      </c>
      <c r="M43" s="4">
        <v>25</v>
      </c>
      <c r="N43" s="11">
        <f t="shared" si="2"/>
        <v>584</v>
      </c>
      <c r="O43" s="11">
        <f t="shared" si="3"/>
        <v>618</v>
      </c>
      <c r="P43" s="11">
        <f t="shared" si="4"/>
        <v>1202</v>
      </c>
    </row>
    <row r="44" spans="1:16" ht="24" customHeight="1" x14ac:dyDescent="0.55000000000000004">
      <c r="A44" s="4" t="s">
        <v>45</v>
      </c>
      <c r="B44" s="4">
        <v>529</v>
      </c>
      <c r="C44" s="4">
        <v>543</v>
      </c>
      <c r="D44" s="3">
        <v>1072</v>
      </c>
      <c r="E44" s="4">
        <v>43</v>
      </c>
      <c r="F44" s="4">
        <v>47</v>
      </c>
      <c r="G44" s="4">
        <v>90</v>
      </c>
      <c r="H44" s="4">
        <v>40</v>
      </c>
      <c r="I44" s="4">
        <v>34</v>
      </c>
      <c r="J44" s="4">
        <v>74</v>
      </c>
      <c r="K44" s="4">
        <v>15</v>
      </c>
      <c r="L44" s="4">
        <v>22</v>
      </c>
      <c r="M44" s="4">
        <v>37</v>
      </c>
      <c r="N44" s="11">
        <f t="shared" si="2"/>
        <v>627</v>
      </c>
      <c r="O44" s="11">
        <f t="shared" si="3"/>
        <v>646</v>
      </c>
      <c r="P44" s="11">
        <f t="shared" si="4"/>
        <v>1273</v>
      </c>
    </row>
    <row r="45" spans="1:16" ht="24" customHeight="1" x14ac:dyDescent="0.55000000000000004">
      <c r="A45" s="4" t="s">
        <v>46</v>
      </c>
      <c r="B45" s="4">
        <v>512</v>
      </c>
      <c r="C45" s="4">
        <v>536</v>
      </c>
      <c r="D45" s="3">
        <v>1048</v>
      </c>
      <c r="E45" s="4">
        <v>56</v>
      </c>
      <c r="F45" s="4">
        <v>63</v>
      </c>
      <c r="G45" s="4">
        <v>119</v>
      </c>
      <c r="H45" s="4">
        <v>33</v>
      </c>
      <c r="I45" s="4">
        <v>22</v>
      </c>
      <c r="J45" s="4">
        <v>55</v>
      </c>
      <c r="K45" s="4">
        <v>14</v>
      </c>
      <c r="L45" s="4">
        <v>20</v>
      </c>
      <c r="M45" s="4">
        <v>34</v>
      </c>
      <c r="N45" s="11">
        <f t="shared" si="2"/>
        <v>615</v>
      </c>
      <c r="O45" s="11">
        <f t="shared" si="3"/>
        <v>641</v>
      </c>
      <c r="P45" s="11">
        <f t="shared" si="4"/>
        <v>1256</v>
      </c>
    </row>
    <row r="46" spans="1:16" ht="24" customHeight="1" x14ac:dyDescent="0.55000000000000004">
      <c r="A46" s="4" t="s">
        <v>47</v>
      </c>
      <c r="B46" s="4">
        <v>532</v>
      </c>
      <c r="C46" s="4">
        <v>575</v>
      </c>
      <c r="D46" s="3">
        <v>1107</v>
      </c>
      <c r="E46" s="4">
        <v>55</v>
      </c>
      <c r="F46" s="4">
        <v>58</v>
      </c>
      <c r="G46" s="4">
        <v>113</v>
      </c>
      <c r="H46" s="4">
        <v>40</v>
      </c>
      <c r="I46" s="4">
        <v>31</v>
      </c>
      <c r="J46" s="4">
        <v>71</v>
      </c>
      <c r="K46" s="4">
        <v>22</v>
      </c>
      <c r="L46" s="4">
        <v>15</v>
      </c>
      <c r="M46" s="4">
        <v>37</v>
      </c>
      <c r="N46" s="11">
        <f t="shared" si="2"/>
        <v>649</v>
      </c>
      <c r="O46" s="11">
        <f t="shared" si="3"/>
        <v>679</v>
      </c>
      <c r="P46" s="11">
        <f t="shared" si="4"/>
        <v>1328</v>
      </c>
    </row>
    <row r="47" spans="1:16" ht="24" customHeight="1" x14ac:dyDescent="0.55000000000000004">
      <c r="A47" s="4" t="s">
        <v>48</v>
      </c>
      <c r="B47" s="4">
        <v>565</v>
      </c>
      <c r="C47" s="4">
        <v>590</v>
      </c>
      <c r="D47" s="3">
        <v>1155</v>
      </c>
      <c r="E47" s="4">
        <v>37</v>
      </c>
      <c r="F47" s="4">
        <v>60</v>
      </c>
      <c r="G47" s="4">
        <v>97</v>
      </c>
      <c r="H47" s="4">
        <v>24</v>
      </c>
      <c r="I47" s="4">
        <v>23</v>
      </c>
      <c r="J47" s="4">
        <v>47</v>
      </c>
      <c r="K47" s="4">
        <v>15</v>
      </c>
      <c r="L47" s="4">
        <v>13</v>
      </c>
      <c r="M47" s="4">
        <v>28</v>
      </c>
      <c r="N47" s="11">
        <f t="shared" si="2"/>
        <v>641</v>
      </c>
      <c r="O47" s="11">
        <f t="shared" si="3"/>
        <v>686</v>
      </c>
      <c r="P47" s="11">
        <f t="shared" si="4"/>
        <v>1327</v>
      </c>
    </row>
    <row r="48" spans="1:16" ht="24" customHeight="1" x14ac:dyDescent="0.55000000000000004">
      <c r="A48" s="4" t="s">
        <v>49</v>
      </c>
      <c r="B48" s="4">
        <v>558</v>
      </c>
      <c r="C48" s="4">
        <v>608</v>
      </c>
      <c r="D48" s="3">
        <v>1166</v>
      </c>
      <c r="E48" s="4">
        <v>57</v>
      </c>
      <c r="F48" s="4">
        <v>66</v>
      </c>
      <c r="G48" s="4">
        <v>123</v>
      </c>
      <c r="H48" s="4">
        <v>37</v>
      </c>
      <c r="I48" s="4">
        <v>35</v>
      </c>
      <c r="J48" s="4">
        <v>72</v>
      </c>
      <c r="K48" s="4">
        <v>14</v>
      </c>
      <c r="L48" s="4">
        <v>21</v>
      </c>
      <c r="M48" s="4">
        <v>35</v>
      </c>
      <c r="N48" s="11">
        <f t="shared" si="2"/>
        <v>666</v>
      </c>
      <c r="O48" s="11">
        <f t="shared" si="3"/>
        <v>730</v>
      </c>
      <c r="P48" s="11">
        <f t="shared" si="4"/>
        <v>1396</v>
      </c>
    </row>
    <row r="49" spans="1:16" ht="24" customHeight="1" x14ac:dyDescent="0.55000000000000004">
      <c r="A49" s="4" t="s">
        <v>50</v>
      </c>
      <c r="B49" s="4">
        <v>507</v>
      </c>
      <c r="C49" s="4">
        <v>498</v>
      </c>
      <c r="D49" s="3">
        <v>1005</v>
      </c>
      <c r="E49" s="4">
        <v>50</v>
      </c>
      <c r="F49" s="4">
        <v>64</v>
      </c>
      <c r="G49" s="4">
        <v>114</v>
      </c>
      <c r="H49" s="4">
        <v>29</v>
      </c>
      <c r="I49" s="4">
        <v>30</v>
      </c>
      <c r="J49" s="4">
        <v>59</v>
      </c>
      <c r="K49" s="4">
        <v>16</v>
      </c>
      <c r="L49" s="4">
        <v>14</v>
      </c>
      <c r="M49" s="4">
        <v>30</v>
      </c>
      <c r="N49" s="11">
        <f t="shared" si="2"/>
        <v>602</v>
      </c>
      <c r="O49" s="11">
        <f t="shared" si="3"/>
        <v>606</v>
      </c>
      <c r="P49" s="11">
        <f t="shared" si="4"/>
        <v>1208</v>
      </c>
    </row>
    <row r="50" spans="1:16" ht="24" customHeight="1" x14ac:dyDescent="0.55000000000000004">
      <c r="A50" s="4" t="s">
        <v>51</v>
      </c>
      <c r="B50" s="4">
        <v>588</v>
      </c>
      <c r="C50" s="4">
        <v>629</v>
      </c>
      <c r="D50" s="3">
        <v>1217</v>
      </c>
      <c r="E50" s="4">
        <v>35</v>
      </c>
      <c r="F50" s="4">
        <v>62</v>
      </c>
      <c r="G50" s="4">
        <v>97</v>
      </c>
      <c r="H50" s="4">
        <v>34</v>
      </c>
      <c r="I50" s="4">
        <v>25</v>
      </c>
      <c r="J50" s="4">
        <v>59</v>
      </c>
      <c r="K50" s="4">
        <v>18</v>
      </c>
      <c r="L50" s="4">
        <v>24</v>
      </c>
      <c r="M50" s="4">
        <v>42</v>
      </c>
      <c r="N50" s="11">
        <f t="shared" si="2"/>
        <v>675</v>
      </c>
      <c r="O50" s="11">
        <f t="shared" si="3"/>
        <v>740</v>
      </c>
      <c r="P50" s="11">
        <f t="shared" si="4"/>
        <v>1415</v>
      </c>
    </row>
    <row r="51" spans="1:16" ht="24" customHeight="1" x14ac:dyDescent="0.55000000000000004">
      <c r="A51" s="4" t="s">
        <v>52</v>
      </c>
      <c r="B51" s="4">
        <v>522</v>
      </c>
      <c r="C51" s="4">
        <v>562</v>
      </c>
      <c r="D51" s="3">
        <v>1084</v>
      </c>
      <c r="E51" s="4">
        <v>47</v>
      </c>
      <c r="F51" s="4">
        <v>42</v>
      </c>
      <c r="G51" s="4">
        <v>89</v>
      </c>
      <c r="H51" s="4">
        <v>33</v>
      </c>
      <c r="I51" s="4">
        <v>25</v>
      </c>
      <c r="J51" s="4">
        <v>58</v>
      </c>
      <c r="K51" s="4">
        <v>19</v>
      </c>
      <c r="L51" s="4">
        <v>20</v>
      </c>
      <c r="M51" s="4">
        <v>39</v>
      </c>
      <c r="N51" s="11">
        <f t="shared" si="2"/>
        <v>621</v>
      </c>
      <c r="O51" s="11">
        <f t="shared" si="3"/>
        <v>649</v>
      </c>
      <c r="P51" s="11">
        <f t="shared" si="4"/>
        <v>1270</v>
      </c>
    </row>
    <row r="52" spans="1:16" ht="24" customHeight="1" x14ac:dyDescent="0.55000000000000004">
      <c r="A52" s="4" t="s">
        <v>53</v>
      </c>
      <c r="B52" s="4">
        <v>525</v>
      </c>
      <c r="C52" s="4">
        <v>598</v>
      </c>
      <c r="D52" s="3">
        <v>1123</v>
      </c>
      <c r="E52" s="4">
        <v>38</v>
      </c>
      <c r="F52" s="4">
        <v>58</v>
      </c>
      <c r="G52" s="4">
        <v>96</v>
      </c>
      <c r="H52" s="4">
        <v>20</v>
      </c>
      <c r="I52" s="4">
        <v>28</v>
      </c>
      <c r="J52" s="4">
        <v>48</v>
      </c>
      <c r="K52" s="4">
        <v>16</v>
      </c>
      <c r="L52" s="4">
        <v>23</v>
      </c>
      <c r="M52" s="4">
        <v>39</v>
      </c>
      <c r="N52" s="11">
        <f t="shared" si="2"/>
        <v>599</v>
      </c>
      <c r="O52" s="11">
        <f t="shared" si="3"/>
        <v>707</v>
      </c>
      <c r="P52" s="11">
        <f t="shared" si="4"/>
        <v>1306</v>
      </c>
    </row>
    <row r="53" spans="1:16" ht="24" customHeight="1" x14ac:dyDescent="0.55000000000000004">
      <c r="A53" s="4" t="s">
        <v>54</v>
      </c>
      <c r="B53" s="4">
        <v>562</v>
      </c>
      <c r="C53" s="4">
        <v>613</v>
      </c>
      <c r="D53" s="3">
        <v>1175</v>
      </c>
      <c r="E53" s="4">
        <v>42</v>
      </c>
      <c r="F53" s="4">
        <v>58</v>
      </c>
      <c r="G53" s="4">
        <v>100</v>
      </c>
      <c r="H53" s="4">
        <v>28</v>
      </c>
      <c r="I53" s="4">
        <v>32</v>
      </c>
      <c r="J53" s="4">
        <v>60</v>
      </c>
      <c r="K53" s="4">
        <v>19</v>
      </c>
      <c r="L53" s="4">
        <v>21</v>
      </c>
      <c r="M53" s="4">
        <v>40</v>
      </c>
      <c r="N53" s="11">
        <f t="shared" si="2"/>
        <v>651</v>
      </c>
      <c r="O53" s="11">
        <f t="shared" si="3"/>
        <v>724</v>
      </c>
      <c r="P53" s="11">
        <f t="shared" si="4"/>
        <v>1375</v>
      </c>
    </row>
    <row r="54" spans="1:16" ht="24" customHeight="1" x14ac:dyDescent="0.55000000000000004">
      <c r="A54" s="4" t="s">
        <v>55</v>
      </c>
      <c r="B54" s="4">
        <v>516</v>
      </c>
      <c r="C54" s="4">
        <v>630</v>
      </c>
      <c r="D54" s="3">
        <v>1146</v>
      </c>
      <c r="E54" s="4">
        <v>51</v>
      </c>
      <c r="F54" s="4">
        <v>56</v>
      </c>
      <c r="G54" s="4">
        <v>107</v>
      </c>
      <c r="H54" s="4">
        <v>25</v>
      </c>
      <c r="I54" s="4">
        <v>25</v>
      </c>
      <c r="J54" s="4">
        <v>50</v>
      </c>
      <c r="K54" s="4">
        <v>18</v>
      </c>
      <c r="L54" s="4">
        <v>17</v>
      </c>
      <c r="M54" s="4">
        <v>35</v>
      </c>
      <c r="N54" s="11">
        <f t="shared" si="2"/>
        <v>610</v>
      </c>
      <c r="O54" s="11">
        <f t="shared" si="3"/>
        <v>728</v>
      </c>
      <c r="P54" s="11">
        <f t="shared" si="4"/>
        <v>1338</v>
      </c>
    </row>
    <row r="55" spans="1:16" ht="24" customHeight="1" x14ac:dyDescent="0.55000000000000004">
      <c r="A55" s="4" t="s">
        <v>56</v>
      </c>
      <c r="B55" s="4">
        <v>522</v>
      </c>
      <c r="C55" s="4">
        <v>574</v>
      </c>
      <c r="D55" s="3">
        <v>1096</v>
      </c>
      <c r="E55" s="4">
        <v>50</v>
      </c>
      <c r="F55" s="4">
        <v>61</v>
      </c>
      <c r="G55" s="4">
        <v>111</v>
      </c>
      <c r="H55" s="4">
        <v>27</v>
      </c>
      <c r="I55" s="4">
        <v>24</v>
      </c>
      <c r="J55" s="4">
        <v>51</v>
      </c>
      <c r="K55" s="4">
        <v>18</v>
      </c>
      <c r="L55" s="4">
        <v>28</v>
      </c>
      <c r="M55" s="4">
        <v>46</v>
      </c>
      <c r="N55" s="11">
        <f t="shared" si="2"/>
        <v>617</v>
      </c>
      <c r="O55" s="11">
        <f t="shared" si="3"/>
        <v>687</v>
      </c>
      <c r="P55" s="11">
        <f t="shared" si="4"/>
        <v>1304</v>
      </c>
    </row>
    <row r="56" spans="1:16" ht="24" customHeight="1" x14ac:dyDescent="0.55000000000000004">
      <c r="A56" s="4" t="s">
        <v>57</v>
      </c>
      <c r="B56" s="4">
        <v>495</v>
      </c>
      <c r="C56" s="4">
        <v>569</v>
      </c>
      <c r="D56" s="3">
        <v>1064</v>
      </c>
      <c r="E56" s="4">
        <v>57</v>
      </c>
      <c r="F56" s="4">
        <v>53</v>
      </c>
      <c r="G56" s="4">
        <v>110</v>
      </c>
      <c r="H56" s="4">
        <v>24</v>
      </c>
      <c r="I56" s="4">
        <v>21</v>
      </c>
      <c r="J56" s="4">
        <v>45</v>
      </c>
      <c r="K56" s="4">
        <v>14</v>
      </c>
      <c r="L56" s="4">
        <v>16</v>
      </c>
      <c r="M56" s="4">
        <v>30</v>
      </c>
      <c r="N56" s="11">
        <f t="shared" si="2"/>
        <v>590</v>
      </c>
      <c r="O56" s="11">
        <f t="shared" si="3"/>
        <v>659</v>
      </c>
      <c r="P56" s="11">
        <f t="shared" si="4"/>
        <v>1249</v>
      </c>
    </row>
    <row r="57" spans="1:16" ht="24" customHeight="1" x14ac:dyDescent="0.55000000000000004">
      <c r="A57" s="4" t="s">
        <v>58</v>
      </c>
      <c r="B57" s="4">
        <v>420</v>
      </c>
      <c r="C57" s="4">
        <v>499</v>
      </c>
      <c r="D57" s="4">
        <v>919</v>
      </c>
      <c r="E57" s="4">
        <v>39</v>
      </c>
      <c r="F57" s="4">
        <v>59</v>
      </c>
      <c r="G57" s="4">
        <v>98</v>
      </c>
      <c r="H57" s="4">
        <v>19</v>
      </c>
      <c r="I57" s="4">
        <v>26</v>
      </c>
      <c r="J57" s="4">
        <v>45</v>
      </c>
      <c r="K57" s="4">
        <v>19</v>
      </c>
      <c r="L57" s="4">
        <v>18</v>
      </c>
      <c r="M57" s="4">
        <v>37</v>
      </c>
      <c r="N57" s="11">
        <f t="shared" si="2"/>
        <v>497</v>
      </c>
      <c r="O57" s="11">
        <f t="shared" si="3"/>
        <v>602</v>
      </c>
      <c r="P57" s="11">
        <f t="shared" si="4"/>
        <v>1099</v>
      </c>
    </row>
    <row r="58" spans="1:16" ht="24" customHeight="1" x14ac:dyDescent="0.55000000000000004">
      <c r="A58" s="4" t="s">
        <v>59</v>
      </c>
      <c r="B58" s="4">
        <v>441</v>
      </c>
      <c r="C58" s="4">
        <v>492</v>
      </c>
      <c r="D58" s="4">
        <v>933</v>
      </c>
      <c r="E58" s="4">
        <v>47</v>
      </c>
      <c r="F58" s="4">
        <v>54</v>
      </c>
      <c r="G58" s="4">
        <v>101</v>
      </c>
      <c r="H58" s="4">
        <v>19</v>
      </c>
      <c r="I58" s="4">
        <v>23</v>
      </c>
      <c r="J58" s="4">
        <v>42</v>
      </c>
      <c r="K58" s="4">
        <v>16</v>
      </c>
      <c r="L58" s="4">
        <v>14</v>
      </c>
      <c r="M58" s="4">
        <v>30</v>
      </c>
      <c r="N58" s="11">
        <f t="shared" si="2"/>
        <v>523</v>
      </c>
      <c r="O58" s="11">
        <f t="shared" si="3"/>
        <v>583</v>
      </c>
      <c r="P58" s="11">
        <f t="shared" si="4"/>
        <v>1106</v>
      </c>
    </row>
    <row r="59" spans="1:16" ht="24" customHeight="1" x14ac:dyDescent="0.55000000000000004">
      <c r="A59" s="4" t="s">
        <v>60</v>
      </c>
      <c r="B59" s="4">
        <v>404</v>
      </c>
      <c r="C59" s="4">
        <v>466</v>
      </c>
      <c r="D59" s="4">
        <v>870</v>
      </c>
      <c r="E59" s="4">
        <v>51</v>
      </c>
      <c r="F59" s="4">
        <v>53</v>
      </c>
      <c r="G59" s="4">
        <v>104</v>
      </c>
      <c r="H59" s="4">
        <v>14</v>
      </c>
      <c r="I59" s="4">
        <v>20</v>
      </c>
      <c r="J59" s="4">
        <v>34</v>
      </c>
      <c r="K59" s="4">
        <v>25</v>
      </c>
      <c r="L59" s="4">
        <v>23</v>
      </c>
      <c r="M59" s="4">
        <v>48</v>
      </c>
      <c r="N59" s="11">
        <f t="shared" si="2"/>
        <v>494</v>
      </c>
      <c r="O59" s="11">
        <f t="shared" si="3"/>
        <v>562</v>
      </c>
      <c r="P59" s="11">
        <f t="shared" si="4"/>
        <v>1056</v>
      </c>
    </row>
    <row r="60" spans="1:16" ht="24" customHeight="1" x14ac:dyDescent="0.55000000000000004">
      <c r="A60" s="4" t="s">
        <v>61</v>
      </c>
      <c r="B60" s="4">
        <v>345</v>
      </c>
      <c r="C60" s="4">
        <v>395</v>
      </c>
      <c r="D60" s="4">
        <v>740</v>
      </c>
      <c r="E60" s="4">
        <v>48</v>
      </c>
      <c r="F60" s="4">
        <v>48</v>
      </c>
      <c r="G60" s="4">
        <v>96</v>
      </c>
      <c r="H60" s="4">
        <v>17</v>
      </c>
      <c r="I60" s="4">
        <v>19</v>
      </c>
      <c r="J60" s="4">
        <v>36</v>
      </c>
      <c r="K60" s="4">
        <v>13</v>
      </c>
      <c r="L60" s="4">
        <v>13</v>
      </c>
      <c r="M60" s="4">
        <v>26</v>
      </c>
      <c r="N60" s="11">
        <f t="shared" si="2"/>
        <v>423</v>
      </c>
      <c r="O60" s="11">
        <f t="shared" si="3"/>
        <v>475</v>
      </c>
      <c r="P60" s="11">
        <f t="shared" si="4"/>
        <v>898</v>
      </c>
    </row>
    <row r="61" spans="1:16" ht="24" customHeight="1" x14ac:dyDescent="0.55000000000000004">
      <c r="A61" s="4" t="s">
        <v>62</v>
      </c>
      <c r="B61" s="4">
        <v>357</v>
      </c>
      <c r="C61" s="4">
        <v>419</v>
      </c>
      <c r="D61" s="4">
        <v>776</v>
      </c>
      <c r="E61" s="4">
        <v>39</v>
      </c>
      <c r="F61" s="4">
        <v>52</v>
      </c>
      <c r="G61" s="4">
        <v>91</v>
      </c>
      <c r="H61" s="4">
        <v>23</v>
      </c>
      <c r="I61" s="4">
        <v>20</v>
      </c>
      <c r="J61" s="4">
        <v>43</v>
      </c>
      <c r="K61" s="4">
        <v>12</v>
      </c>
      <c r="L61" s="4">
        <v>23</v>
      </c>
      <c r="M61" s="4">
        <v>35</v>
      </c>
      <c r="N61" s="11">
        <f t="shared" si="2"/>
        <v>431</v>
      </c>
      <c r="O61" s="11">
        <f t="shared" si="3"/>
        <v>514</v>
      </c>
      <c r="P61" s="11">
        <f t="shared" si="4"/>
        <v>945</v>
      </c>
    </row>
    <row r="62" spans="1:16" ht="24" customHeight="1" x14ac:dyDescent="0.55000000000000004">
      <c r="A62" s="4" t="s">
        <v>63</v>
      </c>
      <c r="B62" s="4">
        <v>291</v>
      </c>
      <c r="C62" s="4">
        <v>297</v>
      </c>
      <c r="D62" s="4">
        <v>588</v>
      </c>
      <c r="E62" s="4">
        <v>35</v>
      </c>
      <c r="F62" s="4">
        <v>40</v>
      </c>
      <c r="G62" s="4">
        <v>75</v>
      </c>
      <c r="H62" s="4">
        <v>16</v>
      </c>
      <c r="I62" s="4">
        <v>10</v>
      </c>
      <c r="J62" s="4">
        <v>26</v>
      </c>
      <c r="K62" s="4">
        <v>12</v>
      </c>
      <c r="L62" s="4">
        <v>14</v>
      </c>
      <c r="M62" s="4">
        <v>26</v>
      </c>
      <c r="N62" s="11">
        <f t="shared" si="2"/>
        <v>354</v>
      </c>
      <c r="O62" s="11">
        <f t="shared" si="3"/>
        <v>361</v>
      </c>
      <c r="P62" s="11">
        <f t="shared" si="4"/>
        <v>715</v>
      </c>
    </row>
    <row r="63" spans="1:16" ht="24" customHeight="1" x14ac:dyDescent="0.55000000000000004">
      <c r="A63" s="4" t="s">
        <v>64</v>
      </c>
      <c r="B63" s="4">
        <v>239</v>
      </c>
      <c r="C63" s="4">
        <v>285</v>
      </c>
      <c r="D63" s="4">
        <v>524</v>
      </c>
      <c r="E63" s="4">
        <v>25</v>
      </c>
      <c r="F63" s="4">
        <v>42</v>
      </c>
      <c r="G63" s="4">
        <v>67</v>
      </c>
      <c r="H63" s="4">
        <v>13</v>
      </c>
      <c r="I63" s="4">
        <v>9</v>
      </c>
      <c r="J63" s="4">
        <v>22</v>
      </c>
      <c r="K63" s="4">
        <v>15</v>
      </c>
      <c r="L63" s="4">
        <v>15</v>
      </c>
      <c r="M63" s="4">
        <v>30</v>
      </c>
      <c r="N63" s="11">
        <f t="shared" si="2"/>
        <v>292</v>
      </c>
      <c r="O63" s="11">
        <f t="shared" si="3"/>
        <v>351</v>
      </c>
      <c r="P63" s="11">
        <f t="shared" si="4"/>
        <v>643</v>
      </c>
    </row>
    <row r="64" spans="1:16" ht="24" customHeight="1" x14ac:dyDescent="0.55000000000000004">
      <c r="A64" s="4" t="s">
        <v>65</v>
      </c>
      <c r="B64" s="4">
        <v>333</v>
      </c>
      <c r="C64" s="4">
        <v>419</v>
      </c>
      <c r="D64" s="4">
        <v>752</v>
      </c>
      <c r="E64" s="4">
        <v>33</v>
      </c>
      <c r="F64" s="4">
        <v>44</v>
      </c>
      <c r="G64" s="4">
        <v>77</v>
      </c>
      <c r="H64" s="4">
        <v>11</v>
      </c>
      <c r="I64" s="4">
        <v>10</v>
      </c>
      <c r="J64" s="4">
        <v>21</v>
      </c>
      <c r="K64" s="4">
        <v>15</v>
      </c>
      <c r="L64" s="4">
        <v>19</v>
      </c>
      <c r="M64" s="4">
        <v>34</v>
      </c>
      <c r="N64" s="11">
        <f t="shared" si="2"/>
        <v>392</v>
      </c>
      <c r="O64" s="11">
        <f t="shared" si="3"/>
        <v>492</v>
      </c>
      <c r="P64" s="11">
        <f t="shared" si="4"/>
        <v>884</v>
      </c>
    </row>
    <row r="65" spans="1:16" ht="24" customHeight="1" x14ac:dyDescent="0.55000000000000004">
      <c r="A65" s="4" t="s">
        <v>66</v>
      </c>
      <c r="B65" s="4">
        <v>328</v>
      </c>
      <c r="C65" s="4">
        <v>346</v>
      </c>
      <c r="D65" s="4">
        <v>674</v>
      </c>
      <c r="E65" s="4">
        <v>25</v>
      </c>
      <c r="F65" s="4">
        <v>38</v>
      </c>
      <c r="G65" s="4">
        <v>63</v>
      </c>
      <c r="H65" s="4">
        <v>13</v>
      </c>
      <c r="I65" s="4">
        <v>10</v>
      </c>
      <c r="J65" s="4">
        <v>23</v>
      </c>
      <c r="K65" s="4">
        <v>12</v>
      </c>
      <c r="L65" s="4">
        <v>17</v>
      </c>
      <c r="M65" s="4">
        <v>29</v>
      </c>
      <c r="N65" s="11">
        <f t="shared" si="2"/>
        <v>378</v>
      </c>
      <c r="O65" s="11">
        <f t="shared" si="3"/>
        <v>411</v>
      </c>
      <c r="P65" s="11">
        <f t="shared" si="4"/>
        <v>789</v>
      </c>
    </row>
    <row r="66" spans="1:16" ht="24" customHeight="1" x14ac:dyDescent="0.55000000000000004">
      <c r="A66" s="4" t="s">
        <v>67</v>
      </c>
      <c r="B66" s="4">
        <v>272</v>
      </c>
      <c r="C66" s="4">
        <v>358</v>
      </c>
      <c r="D66" s="4">
        <v>630</v>
      </c>
      <c r="E66" s="4">
        <v>32</v>
      </c>
      <c r="F66" s="4">
        <v>33</v>
      </c>
      <c r="G66" s="4">
        <v>65</v>
      </c>
      <c r="H66" s="4">
        <v>10</v>
      </c>
      <c r="I66" s="4">
        <v>21</v>
      </c>
      <c r="J66" s="4">
        <v>31</v>
      </c>
      <c r="K66" s="4">
        <v>11</v>
      </c>
      <c r="L66" s="4">
        <v>15</v>
      </c>
      <c r="M66" s="4">
        <v>26</v>
      </c>
      <c r="N66" s="11">
        <f t="shared" si="2"/>
        <v>325</v>
      </c>
      <c r="O66" s="11">
        <f t="shared" si="3"/>
        <v>427</v>
      </c>
      <c r="P66" s="11">
        <f t="shared" si="4"/>
        <v>752</v>
      </c>
    </row>
    <row r="67" spans="1:16" ht="24" customHeight="1" x14ac:dyDescent="0.55000000000000004">
      <c r="A67" s="4" t="s">
        <v>68</v>
      </c>
      <c r="B67" s="4">
        <v>315</v>
      </c>
      <c r="C67" s="4">
        <v>332</v>
      </c>
      <c r="D67" s="4">
        <v>647</v>
      </c>
      <c r="E67" s="4">
        <v>29</v>
      </c>
      <c r="F67" s="4">
        <v>30</v>
      </c>
      <c r="G67" s="4">
        <v>59</v>
      </c>
      <c r="H67" s="4">
        <v>15</v>
      </c>
      <c r="I67" s="4">
        <v>8</v>
      </c>
      <c r="J67" s="4">
        <v>23</v>
      </c>
      <c r="K67" s="4">
        <v>7</v>
      </c>
      <c r="L67" s="4">
        <v>9</v>
      </c>
      <c r="M67" s="4">
        <v>16</v>
      </c>
      <c r="N67" s="11">
        <f t="shared" si="2"/>
        <v>366</v>
      </c>
      <c r="O67" s="11">
        <f t="shared" si="3"/>
        <v>379</v>
      </c>
      <c r="P67" s="11">
        <f t="shared" si="4"/>
        <v>745</v>
      </c>
    </row>
    <row r="68" spans="1:16" ht="24" customHeight="1" x14ac:dyDescent="0.55000000000000004">
      <c r="A68" s="4" t="s">
        <v>69</v>
      </c>
      <c r="B68" s="4">
        <v>244</v>
      </c>
      <c r="C68" s="4">
        <v>331</v>
      </c>
      <c r="D68" s="4">
        <v>575</v>
      </c>
      <c r="E68" s="4">
        <v>23</v>
      </c>
      <c r="F68" s="4">
        <v>35</v>
      </c>
      <c r="G68" s="4">
        <v>58</v>
      </c>
      <c r="H68" s="4">
        <v>7</v>
      </c>
      <c r="I68" s="4">
        <v>11</v>
      </c>
      <c r="J68" s="4">
        <v>18</v>
      </c>
      <c r="K68" s="4">
        <v>9</v>
      </c>
      <c r="L68" s="4">
        <v>15</v>
      </c>
      <c r="M68" s="4">
        <v>24</v>
      </c>
      <c r="N68" s="11">
        <f t="shared" ref="N68:N109" si="28">B68+E68+H68+K68</f>
        <v>283</v>
      </c>
      <c r="O68" s="11">
        <f t="shared" ref="O68:O109" si="29">C68+F68+I68+L68</f>
        <v>392</v>
      </c>
      <c r="P68" s="11">
        <f t="shared" ref="P68:P109" si="30">D68+G68+J68+M68</f>
        <v>675</v>
      </c>
    </row>
    <row r="69" spans="1:16" ht="24" customHeight="1" x14ac:dyDescent="0.55000000000000004">
      <c r="A69" s="4" t="s">
        <v>70</v>
      </c>
      <c r="B69" s="4">
        <v>279</v>
      </c>
      <c r="C69" s="4">
        <v>284</v>
      </c>
      <c r="D69" s="4">
        <v>563</v>
      </c>
      <c r="E69" s="4">
        <v>18</v>
      </c>
      <c r="F69" s="4">
        <v>32</v>
      </c>
      <c r="G69" s="4">
        <v>50</v>
      </c>
      <c r="H69" s="4">
        <v>7</v>
      </c>
      <c r="I69" s="4">
        <v>14</v>
      </c>
      <c r="J69" s="4">
        <v>21</v>
      </c>
      <c r="K69" s="4">
        <v>10</v>
      </c>
      <c r="L69" s="4">
        <v>14</v>
      </c>
      <c r="M69" s="4">
        <v>24</v>
      </c>
      <c r="N69" s="11">
        <f t="shared" si="28"/>
        <v>314</v>
      </c>
      <c r="O69" s="11">
        <f t="shared" si="29"/>
        <v>344</v>
      </c>
      <c r="P69" s="11">
        <f t="shared" si="30"/>
        <v>658</v>
      </c>
    </row>
    <row r="70" spans="1:16" ht="24" customHeight="1" x14ac:dyDescent="0.55000000000000004">
      <c r="A70" s="4" t="s">
        <v>71</v>
      </c>
      <c r="B70" s="4">
        <v>207</v>
      </c>
      <c r="C70" s="4">
        <v>323</v>
      </c>
      <c r="D70" s="4">
        <v>530</v>
      </c>
      <c r="E70" s="4">
        <v>13</v>
      </c>
      <c r="F70" s="4">
        <v>29</v>
      </c>
      <c r="G70" s="4">
        <v>42</v>
      </c>
      <c r="H70" s="4">
        <v>5</v>
      </c>
      <c r="I70" s="4">
        <v>11</v>
      </c>
      <c r="J70" s="4">
        <v>16</v>
      </c>
      <c r="K70" s="4">
        <v>8</v>
      </c>
      <c r="L70" s="4">
        <v>15</v>
      </c>
      <c r="M70" s="4">
        <v>23</v>
      </c>
      <c r="N70" s="11">
        <f t="shared" si="28"/>
        <v>233</v>
      </c>
      <c r="O70" s="11">
        <f t="shared" si="29"/>
        <v>378</v>
      </c>
      <c r="P70" s="11">
        <f t="shared" si="30"/>
        <v>611</v>
      </c>
    </row>
    <row r="71" spans="1:16" ht="24" customHeight="1" x14ac:dyDescent="0.55000000000000004">
      <c r="A71" s="4" t="s">
        <v>72</v>
      </c>
      <c r="B71" s="4">
        <v>231</v>
      </c>
      <c r="C71" s="4">
        <v>253</v>
      </c>
      <c r="D71" s="4">
        <v>484</v>
      </c>
      <c r="E71" s="4">
        <v>20</v>
      </c>
      <c r="F71" s="4">
        <v>24</v>
      </c>
      <c r="G71" s="4">
        <v>44</v>
      </c>
      <c r="H71" s="4">
        <v>9</v>
      </c>
      <c r="I71" s="4">
        <v>6</v>
      </c>
      <c r="J71" s="4">
        <v>15</v>
      </c>
      <c r="K71" s="4">
        <v>9</v>
      </c>
      <c r="L71" s="4">
        <v>12</v>
      </c>
      <c r="M71" s="4">
        <v>21</v>
      </c>
      <c r="N71" s="11">
        <f t="shared" si="28"/>
        <v>269</v>
      </c>
      <c r="O71" s="11">
        <f t="shared" si="29"/>
        <v>295</v>
      </c>
      <c r="P71" s="11">
        <f t="shared" si="30"/>
        <v>564</v>
      </c>
    </row>
    <row r="72" spans="1:16" ht="24" customHeight="1" x14ac:dyDescent="0.55000000000000004">
      <c r="A72" s="4" t="s">
        <v>73</v>
      </c>
      <c r="B72" s="4">
        <v>161</v>
      </c>
      <c r="C72" s="4">
        <v>245</v>
      </c>
      <c r="D72" s="4">
        <v>406</v>
      </c>
      <c r="E72" s="4">
        <v>17</v>
      </c>
      <c r="F72" s="4">
        <v>22</v>
      </c>
      <c r="G72" s="4">
        <v>39</v>
      </c>
      <c r="H72" s="4">
        <v>9</v>
      </c>
      <c r="I72" s="4">
        <v>8</v>
      </c>
      <c r="J72" s="4">
        <v>17</v>
      </c>
      <c r="K72" s="4">
        <v>10</v>
      </c>
      <c r="L72" s="4">
        <v>13</v>
      </c>
      <c r="M72" s="4">
        <v>23</v>
      </c>
      <c r="N72" s="11">
        <f t="shared" si="28"/>
        <v>197</v>
      </c>
      <c r="O72" s="11">
        <f t="shared" si="29"/>
        <v>288</v>
      </c>
      <c r="P72" s="11">
        <f t="shared" si="30"/>
        <v>485</v>
      </c>
    </row>
    <row r="73" spans="1:16" ht="24" customHeight="1" x14ac:dyDescent="0.55000000000000004">
      <c r="A73" s="4" t="s">
        <v>74</v>
      </c>
      <c r="B73" s="4">
        <v>162</v>
      </c>
      <c r="C73" s="4">
        <v>192</v>
      </c>
      <c r="D73" s="4">
        <v>354</v>
      </c>
      <c r="E73" s="4">
        <v>9</v>
      </c>
      <c r="F73" s="4">
        <v>25</v>
      </c>
      <c r="G73" s="4">
        <v>34</v>
      </c>
      <c r="H73" s="4">
        <v>8</v>
      </c>
      <c r="I73" s="4">
        <v>6</v>
      </c>
      <c r="J73" s="4">
        <v>14</v>
      </c>
      <c r="K73" s="4">
        <v>7</v>
      </c>
      <c r="L73" s="4">
        <v>7</v>
      </c>
      <c r="M73" s="4">
        <v>14</v>
      </c>
      <c r="N73" s="11">
        <f t="shared" si="28"/>
        <v>186</v>
      </c>
      <c r="O73" s="11">
        <f t="shared" si="29"/>
        <v>230</v>
      </c>
      <c r="P73" s="11">
        <f t="shared" si="30"/>
        <v>416</v>
      </c>
    </row>
    <row r="74" spans="1:16" ht="24" customHeight="1" x14ac:dyDescent="0.55000000000000004">
      <c r="A74" s="4" t="s">
        <v>75</v>
      </c>
      <c r="B74" s="4">
        <v>151</v>
      </c>
      <c r="C74" s="4">
        <v>177</v>
      </c>
      <c r="D74" s="4">
        <v>328</v>
      </c>
      <c r="E74" s="4">
        <v>14</v>
      </c>
      <c r="F74" s="4">
        <v>20</v>
      </c>
      <c r="G74" s="4">
        <v>34</v>
      </c>
      <c r="H74" s="4">
        <v>5</v>
      </c>
      <c r="I74" s="4">
        <v>8</v>
      </c>
      <c r="J74" s="4">
        <v>13</v>
      </c>
      <c r="K74" s="4">
        <v>9</v>
      </c>
      <c r="L74" s="4">
        <v>11</v>
      </c>
      <c r="M74" s="4">
        <v>20</v>
      </c>
      <c r="N74" s="11">
        <f t="shared" si="28"/>
        <v>179</v>
      </c>
      <c r="O74" s="11">
        <f t="shared" si="29"/>
        <v>216</v>
      </c>
      <c r="P74" s="11">
        <f t="shared" si="30"/>
        <v>395</v>
      </c>
    </row>
    <row r="75" spans="1:16" ht="24" customHeight="1" x14ac:dyDescent="0.55000000000000004">
      <c r="A75" s="4" t="s">
        <v>76</v>
      </c>
      <c r="B75" s="4">
        <v>165</v>
      </c>
      <c r="C75" s="4">
        <v>184</v>
      </c>
      <c r="D75" s="4">
        <v>349</v>
      </c>
      <c r="E75" s="4">
        <v>12</v>
      </c>
      <c r="F75" s="4">
        <v>18</v>
      </c>
      <c r="G75" s="4">
        <v>30</v>
      </c>
      <c r="H75" s="4">
        <v>3</v>
      </c>
      <c r="I75" s="4">
        <v>11</v>
      </c>
      <c r="J75" s="4">
        <v>14</v>
      </c>
      <c r="K75" s="4">
        <v>3</v>
      </c>
      <c r="L75" s="4">
        <v>9</v>
      </c>
      <c r="M75" s="4">
        <v>12</v>
      </c>
      <c r="N75" s="11">
        <f t="shared" si="28"/>
        <v>183</v>
      </c>
      <c r="O75" s="11">
        <f t="shared" si="29"/>
        <v>222</v>
      </c>
      <c r="P75" s="11">
        <f t="shared" si="30"/>
        <v>405</v>
      </c>
    </row>
    <row r="76" spans="1:16" ht="24" customHeight="1" x14ac:dyDescent="0.55000000000000004">
      <c r="A76" s="4" t="s">
        <v>77</v>
      </c>
      <c r="B76" s="4">
        <v>143</v>
      </c>
      <c r="C76" s="4">
        <v>175</v>
      </c>
      <c r="D76" s="4">
        <v>318</v>
      </c>
      <c r="E76" s="4">
        <v>17</v>
      </c>
      <c r="F76" s="4">
        <v>22</v>
      </c>
      <c r="G76" s="4">
        <v>39</v>
      </c>
      <c r="H76" s="4">
        <v>8</v>
      </c>
      <c r="I76" s="4">
        <v>5</v>
      </c>
      <c r="J76" s="4">
        <v>13</v>
      </c>
      <c r="K76" s="4">
        <v>3</v>
      </c>
      <c r="L76" s="4">
        <v>11</v>
      </c>
      <c r="M76" s="4">
        <v>14</v>
      </c>
      <c r="N76" s="11">
        <f t="shared" si="28"/>
        <v>171</v>
      </c>
      <c r="O76" s="11">
        <f t="shared" si="29"/>
        <v>213</v>
      </c>
      <c r="P76" s="11">
        <f t="shared" si="30"/>
        <v>384</v>
      </c>
    </row>
    <row r="77" spans="1:16" ht="24" customHeight="1" x14ac:dyDescent="0.55000000000000004">
      <c r="A77" s="4" t="s">
        <v>78</v>
      </c>
      <c r="B77" s="4">
        <v>143</v>
      </c>
      <c r="C77" s="4">
        <v>205</v>
      </c>
      <c r="D77" s="4">
        <v>348</v>
      </c>
      <c r="E77" s="4">
        <v>13</v>
      </c>
      <c r="F77" s="4">
        <v>13</v>
      </c>
      <c r="G77" s="4">
        <v>26</v>
      </c>
      <c r="H77" s="4">
        <v>4</v>
      </c>
      <c r="I77" s="4">
        <v>7</v>
      </c>
      <c r="J77" s="4">
        <v>11</v>
      </c>
      <c r="K77" s="4">
        <v>4</v>
      </c>
      <c r="L77" s="4">
        <v>8</v>
      </c>
      <c r="M77" s="4">
        <v>12</v>
      </c>
      <c r="N77" s="11">
        <f t="shared" si="28"/>
        <v>164</v>
      </c>
      <c r="O77" s="11">
        <f t="shared" si="29"/>
        <v>233</v>
      </c>
      <c r="P77" s="11">
        <f t="shared" si="30"/>
        <v>397</v>
      </c>
    </row>
    <row r="78" spans="1:16" ht="24" customHeight="1" x14ac:dyDescent="0.55000000000000004">
      <c r="A78" s="4" t="s">
        <v>79</v>
      </c>
      <c r="B78" s="4">
        <v>123</v>
      </c>
      <c r="C78" s="4">
        <v>185</v>
      </c>
      <c r="D78" s="4">
        <v>308</v>
      </c>
      <c r="E78" s="4">
        <v>5</v>
      </c>
      <c r="F78" s="4">
        <v>14</v>
      </c>
      <c r="G78" s="4">
        <v>19</v>
      </c>
      <c r="H78" s="4">
        <v>5</v>
      </c>
      <c r="I78" s="4">
        <v>4</v>
      </c>
      <c r="J78" s="4">
        <v>9</v>
      </c>
      <c r="K78" s="4">
        <v>5</v>
      </c>
      <c r="L78" s="4">
        <v>6</v>
      </c>
      <c r="M78" s="4">
        <v>11</v>
      </c>
      <c r="N78" s="11">
        <f t="shared" si="28"/>
        <v>138</v>
      </c>
      <c r="O78" s="11">
        <f t="shared" si="29"/>
        <v>209</v>
      </c>
      <c r="P78" s="11">
        <f t="shared" si="30"/>
        <v>347</v>
      </c>
    </row>
    <row r="79" spans="1:16" ht="24" customHeight="1" x14ac:dyDescent="0.55000000000000004">
      <c r="A79" s="4" t="s">
        <v>80</v>
      </c>
      <c r="B79" s="4">
        <v>147</v>
      </c>
      <c r="C79" s="4">
        <v>189</v>
      </c>
      <c r="D79" s="4">
        <v>336</v>
      </c>
      <c r="E79" s="4">
        <v>13</v>
      </c>
      <c r="F79" s="4">
        <v>21</v>
      </c>
      <c r="G79" s="4">
        <v>34</v>
      </c>
      <c r="H79" s="4">
        <v>4</v>
      </c>
      <c r="I79" s="4">
        <v>5</v>
      </c>
      <c r="J79" s="4">
        <v>9</v>
      </c>
      <c r="K79" s="4">
        <v>3</v>
      </c>
      <c r="L79" s="4">
        <v>6</v>
      </c>
      <c r="M79" s="4">
        <v>9</v>
      </c>
      <c r="N79" s="11">
        <f t="shared" si="28"/>
        <v>167</v>
      </c>
      <c r="O79" s="11">
        <f t="shared" si="29"/>
        <v>221</v>
      </c>
      <c r="P79" s="11">
        <f t="shared" si="30"/>
        <v>388</v>
      </c>
    </row>
    <row r="80" spans="1:16" ht="24" customHeight="1" x14ac:dyDescent="0.55000000000000004">
      <c r="A80" s="4" t="s">
        <v>81</v>
      </c>
      <c r="B80" s="4">
        <v>150</v>
      </c>
      <c r="C80" s="4">
        <v>190</v>
      </c>
      <c r="D80" s="4">
        <v>340</v>
      </c>
      <c r="E80" s="4">
        <v>13</v>
      </c>
      <c r="F80" s="4">
        <v>19</v>
      </c>
      <c r="G80" s="4">
        <v>32</v>
      </c>
      <c r="H80" s="4">
        <v>3</v>
      </c>
      <c r="I80" s="4">
        <v>3</v>
      </c>
      <c r="J80" s="4">
        <v>6</v>
      </c>
      <c r="K80" s="4">
        <v>3</v>
      </c>
      <c r="L80" s="4">
        <v>8</v>
      </c>
      <c r="M80" s="4">
        <v>11</v>
      </c>
      <c r="N80" s="11">
        <f t="shared" si="28"/>
        <v>169</v>
      </c>
      <c r="O80" s="11">
        <f t="shared" si="29"/>
        <v>220</v>
      </c>
      <c r="P80" s="11">
        <f t="shared" si="30"/>
        <v>389</v>
      </c>
    </row>
    <row r="81" spans="1:16" ht="24" customHeight="1" x14ac:dyDescent="0.55000000000000004">
      <c r="A81" s="4" t="s">
        <v>82</v>
      </c>
      <c r="B81" s="4">
        <v>113</v>
      </c>
      <c r="C81" s="4">
        <v>150</v>
      </c>
      <c r="D81" s="4">
        <v>263</v>
      </c>
      <c r="E81" s="4">
        <v>8</v>
      </c>
      <c r="F81" s="4">
        <v>16</v>
      </c>
      <c r="G81" s="4">
        <v>24</v>
      </c>
      <c r="H81" s="4">
        <v>3</v>
      </c>
      <c r="I81" s="4">
        <v>5</v>
      </c>
      <c r="J81" s="4">
        <v>8</v>
      </c>
      <c r="K81" s="4">
        <v>8</v>
      </c>
      <c r="L81" s="4">
        <v>3</v>
      </c>
      <c r="M81" s="4">
        <v>11</v>
      </c>
      <c r="N81" s="11">
        <f t="shared" si="28"/>
        <v>132</v>
      </c>
      <c r="O81" s="11">
        <f t="shared" si="29"/>
        <v>174</v>
      </c>
      <c r="P81" s="11">
        <f t="shared" si="30"/>
        <v>306</v>
      </c>
    </row>
    <row r="82" spans="1:16" ht="24" customHeight="1" x14ac:dyDescent="0.55000000000000004">
      <c r="A82" s="4" t="s">
        <v>83</v>
      </c>
      <c r="B82" s="4">
        <v>111</v>
      </c>
      <c r="C82" s="4">
        <v>131</v>
      </c>
      <c r="D82" s="4">
        <v>242</v>
      </c>
      <c r="E82" s="4">
        <v>12</v>
      </c>
      <c r="F82" s="4">
        <v>8</v>
      </c>
      <c r="G82" s="4">
        <v>20</v>
      </c>
      <c r="H82" s="4">
        <v>3</v>
      </c>
      <c r="I82" s="4">
        <v>4</v>
      </c>
      <c r="J82" s="4">
        <v>7</v>
      </c>
      <c r="K82" s="4">
        <v>3</v>
      </c>
      <c r="L82" s="4">
        <v>8</v>
      </c>
      <c r="M82" s="4">
        <v>11</v>
      </c>
      <c r="N82" s="11">
        <f t="shared" si="28"/>
        <v>129</v>
      </c>
      <c r="O82" s="11">
        <f t="shared" si="29"/>
        <v>151</v>
      </c>
      <c r="P82" s="11">
        <f t="shared" si="30"/>
        <v>280</v>
      </c>
    </row>
    <row r="83" spans="1:16" ht="24" customHeight="1" x14ac:dyDescent="0.55000000000000004">
      <c r="A83" s="4" t="s">
        <v>84</v>
      </c>
      <c r="B83" s="4">
        <v>89</v>
      </c>
      <c r="C83" s="4">
        <v>170</v>
      </c>
      <c r="D83" s="4">
        <v>259</v>
      </c>
      <c r="E83" s="4">
        <v>5</v>
      </c>
      <c r="F83" s="4">
        <v>8</v>
      </c>
      <c r="G83" s="4">
        <v>13</v>
      </c>
      <c r="H83" s="4">
        <v>4</v>
      </c>
      <c r="I83" s="4">
        <v>2</v>
      </c>
      <c r="J83" s="4">
        <v>6</v>
      </c>
      <c r="K83" s="4">
        <v>4</v>
      </c>
      <c r="L83" s="4">
        <v>6</v>
      </c>
      <c r="M83" s="4">
        <v>10</v>
      </c>
      <c r="N83" s="11">
        <f t="shared" si="28"/>
        <v>102</v>
      </c>
      <c r="O83" s="11">
        <f t="shared" si="29"/>
        <v>186</v>
      </c>
      <c r="P83" s="11">
        <f t="shared" si="30"/>
        <v>288</v>
      </c>
    </row>
    <row r="84" spans="1:16" ht="24" customHeight="1" x14ac:dyDescent="0.55000000000000004">
      <c r="A84" s="4" t="s">
        <v>85</v>
      </c>
      <c r="B84" s="4">
        <v>97</v>
      </c>
      <c r="C84" s="4">
        <v>115</v>
      </c>
      <c r="D84" s="4">
        <v>212</v>
      </c>
      <c r="E84" s="4">
        <v>7</v>
      </c>
      <c r="F84" s="4">
        <v>14</v>
      </c>
      <c r="G84" s="4">
        <v>21</v>
      </c>
      <c r="H84" s="4">
        <v>0</v>
      </c>
      <c r="I84" s="4">
        <v>2</v>
      </c>
      <c r="J84" s="4">
        <v>2</v>
      </c>
      <c r="K84" s="4">
        <v>5</v>
      </c>
      <c r="L84" s="4">
        <v>7</v>
      </c>
      <c r="M84" s="4">
        <v>12</v>
      </c>
      <c r="N84" s="11">
        <f t="shared" si="28"/>
        <v>109</v>
      </c>
      <c r="O84" s="11">
        <f t="shared" si="29"/>
        <v>138</v>
      </c>
      <c r="P84" s="11">
        <f t="shared" si="30"/>
        <v>247</v>
      </c>
    </row>
    <row r="85" spans="1:16" ht="24" customHeight="1" x14ac:dyDescent="0.55000000000000004">
      <c r="A85" s="4" t="s">
        <v>86</v>
      </c>
      <c r="B85" s="4">
        <v>75</v>
      </c>
      <c r="C85" s="4">
        <v>119</v>
      </c>
      <c r="D85" s="4">
        <v>194</v>
      </c>
      <c r="E85" s="4">
        <v>8</v>
      </c>
      <c r="F85" s="4">
        <v>8</v>
      </c>
      <c r="G85" s="4">
        <v>16</v>
      </c>
      <c r="H85" s="4">
        <v>3</v>
      </c>
      <c r="I85" s="4">
        <v>1</v>
      </c>
      <c r="J85" s="4">
        <v>4</v>
      </c>
      <c r="K85" s="4">
        <v>1</v>
      </c>
      <c r="L85" s="4">
        <v>3</v>
      </c>
      <c r="M85" s="4">
        <v>4</v>
      </c>
      <c r="N85" s="11">
        <f t="shared" si="28"/>
        <v>87</v>
      </c>
      <c r="O85" s="11">
        <f t="shared" si="29"/>
        <v>131</v>
      </c>
      <c r="P85" s="11">
        <f t="shared" si="30"/>
        <v>218</v>
      </c>
    </row>
    <row r="86" spans="1:16" ht="24" customHeight="1" x14ac:dyDescent="0.55000000000000004">
      <c r="A86" s="4" t="s">
        <v>87</v>
      </c>
      <c r="B86" s="4">
        <v>77</v>
      </c>
      <c r="C86" s="4">
        <v>104</v>
      </c>
      <c r="D86" s="4">
        <v>181</v>
      </c>
      <c r="E86" s="4">
        <v>4</v>
      </c>
      <c r="F86" s="4">
        <v>12</v>
      </c>
      <c r="G86" s="4">
        <v>16</v>
      </c>
      <c r="H86" s="4">
        <v>1</v>
      </c>
      <c r="I86" s="4">
        <v>1</v>
      </c>
      <c r="J86" s="4">
        <v>2</v>
      </c>
      <c r="K86" s="4">
        <v>5</v>
      </c>
      <c r="L86" s="4">
        <v>3</v>
      </c>
      <c r="M86" s="4">
        <v>8</v>
      </c>
      <c r="N86" s="11">
        <f t="shared" si="28"/>
        <v>87</v>
      </c>
      <c r="O86" s="11">
        <f t="shared" si="29"/>
        <v>120</v>
      </c>
      <c r="P86" s="11">
        <f t="shared" si="30"/>
        <v>207</v>
      </c>
    </row>
    <row r="87" spans="1:16" ht="24" customHeight="1" x14ac:dyDescent="0.55000000000000004">
      <c r="A87" s="4" t="s">
        <v>88</v>
      </c>
      <c r="B87" s="4">
        <v>72</v>
      </c>
      <c r="C87" s="4">
        <v>107</v>
      </c>
      <c r="D87" s="4">
        <v>179</v>
      </c>
      <c r="E87" s="4">
        <v>6</v>
      </c>
      <c r="F87" s="4">
        <v>16</v>
      </c>
      <c r="G87" s="4">
        <v>22</v>
      </c>
      <c r="H87" s="4">
        <v>3</v>
      </c>
      <c r="I87" s="4">
        <v>1</v>
      </c>
      <c r="J87" s="4">
        <v>4</v>
      </c>
      <c r="K87" s="4">
        <v>1</v>
      </c>
      <c r="L87" s="4">
        <v>4</v>
      </c>
      <c r="M87" s="4">
        <v>5</v>
      </c>
      <c r="N87" s="11">
        <f t="shared" si="28"/>
        <v>82</v>
      </c>
      <c r="O87" s="11">
        <f t="shared" si="29"/>
        <v>128</v>
      </c>
      <c r="P87" s="11">
        <f t="shared" si="30"/>
        <v>210</v>
      </c>
    </row>
    <row r="88" spans="1:16" ht="24" customHeight="1" x14ac:dyDescent="0.55000000000000004">
      <c r="A88" s="4" t="s">
        <v>89</v>
      </c>
      <c r="B88" s="4">
        <v>48</v>
      </c>
      <c r="C88" s="4">
        <v>70</v>
      </c>
      <c r="D88" s="4">
        <v>118</v>
      </c>
      <c r="E88" s="4">
        <v>4</v>
      </c>
      <c r="F88" s="4">
        <v>8</v>
      </c>
      <c r="G88" s="4">
        <v>12</v>
      </c>
      <c r="H88" s="4">
        <v>2</v>
      </c>
      <c r="I88" s="4">
        <v>4</v>
      </c>
      <c r="J88" s="4">
        <v>6</v>
      </c>
      <c r="K88" s="4">
        <v>3</v>
      </c>
      <c r="L88" s="4">
        <v>1</v>
      </c>
      <c r="M88" s="4">
        <v>4</v>
      </c>
      <c r="N88" s="11">
        <f t="shared" si="28"/>
        <v>57</v>
      </c>
      <c r="O88" s="11">
        <f t="shared" si="29"/>
        <v>83</v>
      </c>
      <c r="P88" s="11">
        <f t="shared" si="30"/>
        <v>140</v>
      </c>
    </row>
    <row r="89" spans="1:16" ht="24" customHeight="1" x14ac:dyDescent="0.55000000000000004">
      <c r="A89" s="4" t="s">
        <v>90</v>
      </c>
      <c r="B89" s="4">
        <v>50</v>
      </c>
      <c r="C89" s="4">
        <v>97</v>
      </c>
      <c r="D89" s="4">
        <v>147</v>
      </c>
      <c r="E89" s="4">
        <v>3</v>
      </c>
      <c r="F89" s="4">
        <v>8</v>
      </c>
      <c r="G89" s="4">
        <v>11</v>
      </c>
      <c r="H89" s="4">
        <v>1</v>
      </c>
      <c r="I89" s="4">
        <v>5</v>
      </c>
      <c r="J89" s="4">
        <v>6</v>
      </c>
      <c r="K89" s="4">
        <v>1</v>
      </c>
      <c r="L89" s="4">
        <v>2</v>
      </c>
      <c r="M89" s="4">
        <v>3</v>
      </c>
      <c r="N89" s="11">
        <f t="shared" si="28"/>
        <v>55</v>
      </c>
      <c r="O89" s="11">
        <f t="shared" si="29"/>
        <v>112</v>
      </c>
      <c r="P89" s="11">
        <f t="shared" si="30"/>
        <v>167</v>
      </c>
    </row>
    <row r="90" spans="1:16" ht="24" customHeight="1" x14ac:dyDescent="0.55000000000000004">
      <c r="A90" s="4" t="s">
        <v>91</v>
      </c>
      <c r="B90" s="4">
        <v>44</v>
      </c>
      <c r="C90" s="4">
        <v>61</v>
      </c>
      <c r="D90" s="4">
        <v>105</v>
      </c>
      <c r="E90" s="4">
        <v>2</v>
      </c>
      <c r="F90" s="4">
        <v>5</v>
      </c>
      <c r="G90" s="4">
        <v>7</v>
      </c>
      <c r="H90" s="4">
        <v>2</v>
      </c>
      <c r="I90" s="4">
        <v>7</v>
      </c>
      <c r="J90" s="4">
        <v>9</v>
      </c>
      <c r="K90" s="4">
        <v>0</v>
      </c>
      <c r="L90" s="4">
        <v>1</v>
      </c>
      <c r="M90" s="4">
        <v>1</v>
      </c>
      <c r="N90" s="11">
        <f t="shared" si="28"/>
        <v>48</v>
      </c>
      <c r="O90" s="11">
        <f t="shared" si="29"/>
        <v>74</v>
      </c>
      <c r="P90" s="11">
        <f t="shared" si="30"/>
        <v>122</v>
      </c>
    </row>
    <row r="91" spans="1:16" ht="24" customHeight="1" x14ac:dyDescent="0.55000000000000004">
      <c r="A91" s="4" t="s">
        <v>92</v>
      </c>
      <c r="B91" s="4">
        <v>44</v>
      </c>
      <c r="C91" s="4">
        <v>76</v>
      </c>
      <c r="D91" s="4">
        <v>120</v>
      </c>
      <c r="E91" s="4">
        <v>4</v>
      </c>
      <c r="F91" s="4">
        <v>4</v>
      </c>
      <c r="G91" s="4">
        <v>8</v>
      </c>
      <c r="H91" s="4">
        <v>2</v>
      </c>
      <c r="I91" s="4">
        <v>1</v>
      </c>
      <c r="J91" s="4">
        <v>3</v>
      </c>
      <c r="K91" s="4">
        <v>0</v>
      </c>
      <c r="L91" s="4">
        <v>1</v>
      </c>
      <c r="M91" s="4">
        <v>1</v>
      </c>
      <c r="N91" s="11">
        <f t="shared" si="28"/>
        <v>50</v>
      </c>
      <c r="O91" s="11">
        <f t="shared" si="29"/>
        <v>82</v>
      </c>
      <c r="P91" s="11">
        <f t="shared" si="30"/>
        <v>132</v>
      </c>
    </row>
    <row r="92" spans="1:16" ht="24" customHeight="1" x14ac:dyDescent="0.55000000000000004">
      <c r="A92" s="4" t="s">
        <v>93</v>
      </c>
      <c r="B92" s="4">
        <v>33</v>
      </c>
      <c r="C92" s="4">
        <v>48</v>
      </c>
      <c r="D92" s="4">
        <v>81</v>
      </c>
      <c r="E92" s="4">
        <v>1</v>
      </c>
      <c r="F92" s="4">
        <v>2</v>
      </c>
      <c r="G92" s="4">
        <v>3</v>
      </c>
      <c r="H92" s="4">
        <v>0</v>
      </c>
      <c r="I92" s="4">
        <v>2</v>
      </c>
      <c r="J92" s="4">
        <v>2</v>
      </c>
      <c r="K92" s="4">
        <v>2</v>
      </c>
      <c r="L92" s="4">
        <v>2</v>
      </c>
      <c r="M92" s="4">
        <v>4</v>
      </c>
      <c r="N92" s="11">
        <f t="shared" si="28"/>
        <v>36</v>
      </c>
      <c r="O92" s="11">
        <f t="shared" si="29"/>
        <v>54</v>
      </c>
      <c r="P92" s="11">
        <f t="shared" si="30"/>
        <v>90</v>
      </c>
    </row>
    <row r="93" spans="1:16" ht="24" customHeight="1" x14ac:dyDescent="0.55000000000000004">
      <c r="A93" s="4" t="s">
        <v>94</v>
      </c>
      <c r="B93" s="4">
        <v>22</v>
      </c>
      <c r="C93" s="4">
        <v>45</v>
      </c>
      <c r="D93" s="4">
        <v>67</v>
      </c>
      <c r="E93" s="4">
        <v>0</v>
      </c>
      <c r="F93" s="4">
        <v>2</v>
      </c>
      <c r="G93" s="4">
        <v>2</v>
      </c>
      <c r="H93" s="4">
        <v>3</v>
      </c>
      <c r="I93" s="4">
        <v>2</v>
      </c>
      <c r="J93" s="4">
        <v>5</v>
      </c>
      <c r="K93" s="4">
        <v>1</v>
      </c>
      <c r="L93" s="4">
        <v>2</v>
      </c>
      <c r="M93" s="4">
        <v>3</v>
      </c>
      <c r="N93" s="11">
        <f t="shared" si="28"/>
        <v>26</v>
      </c>
      <c r="O93" s="11">
        <f t="shared" si="29"/>
        <v>51</v>
      </c>
      <c r="P93" s="11">
        <f t="shared" si="30"/>
        <v>77</v>
      </c>
    </row>
    <row r="94" spans="1:16" ht="24" customHeight="1" x14ac:dyDescent="0.55000000000000004">
      <c r="A94" s="4" t="s">
        <v>95</v>
      </c>
      <c r="B94" s="4">
        <v>21</v>
      </c>
      <c r="C94" s="4">
        <v>54</v>
      </c>
      <c r="D94" s="4">
        <v>75</v>
      </c>
      <c r="E94" s="4">
        <v>1</v>
      </c>
      <c r="F94" s="4">
        <v>2</v>
      </c>
      <c r="G94" s="4">
        <v>3</v>
      </c>
      <c r="H94" s="4">
        <v>1</v>
      </c>
      <c r="I94" s="4">
        <v>2</v>
      </c>
      <c r="J94" s="4">
        <v>3</v>
      </c>
      <c r="K94" s="4">
        <v>1</v>
      </c>
      <c r="L94" s="4">
        <v>2</v>
      </c>
      <c r="M94" s="4">
        <v>3</v>
      </c>
      <c r="N94" s="11">
        <f t="shared" si="28"/>
        <v>24</v>
      </c>
      <c r="O94" s="11">
        <f t="shared" si="29"/>
        <v>60</v>
      </c>
      <c r="P94" s="11">
        <f t="shared" si="30"/>
        <v>84</v>
      </c>
    </row>
    <row r="95" spans="1:16" ht="24" customHeight="1" x14ac:dyDescent="0.55000000000000004">
      <c r="A95" s="4" t="s">
        <v>96</v>
      </c>
      <c r="B95" s="4">
        <v>16</v>
      </c>
      <c r="C95" s="4">
        <v>29</v>
      </c>
      <c r="D95" s="4">
        <v>45</v>
      </c>
      <c r="E95" s="4">
        <v>0</v>
      </c>
      <c r="F95" s="4">
        <v>4</v>
      </c>
      <c r="G95" s="4">
        <v>4</v>
      </c>
      <c r="H95" s="4">
        <v>0</v>
      </c>
      <c r="I95" s="4">
        <v>1</v>
      </c>
      <c r="J95" s="4">
        <v>1</v>
      </c>
      <c r="K95" s="4">
        <v>0</v>
      </c>
      <c r="L95" s="4">
        <v>2</v>
      </c>
      <c r="M95" s="4">
        <v>2</v>
      </c>
      <c r="N95" s="11">
        <f t="shared" si="28"/>
        <v>16</v>
      </c>
      <c r="O95" s="11">
        <f t="shared" si="29"/>
        <v>36</v>
      </c>
      <c r="P95" s="11">
        <f t="shared" si="30"/>
        <v>52</v>
      </c>
    </row>
    <row r="96" spans="1:16" ht="24" customHeight="1" x14ac:dyDescent="0.55000000000000004">
      <c r="A96" s="4" t="s">
        <v>97</v>
      </c>
      <c r="B96" s="4">
        <v>8</v>
      </c>
      <c r="C96" s="4">
        <v>21</v>
      </c>
      <c r="D96" s="4">
        <v>29</v>
      </c>
      <c r="E96" s="4">
        <v>0</v>
      </c>
      <c r="F96" s="4">
        <v>1</v>
      </c>
      <c r="G96" s="4">
        <v>1</v>
      </c>
      <c r="H96" s="4">
        <v>1</v>
      </c>
      <c r="I96" s="4">
        <v>0</v>
      </c>
      <c r="J96" s="4">
        <v>1</v>
      </c>
      <c r="K96" s="4">
        <v>0</v>
      </c>
      <c r="L96" s="4">
        <v>0</v>
      </c>
      <c r="M96" s="4">
        <v>0</v>
      </c>
      <c r="N96" s="11">
        <f t="shared" si="28"/>
        <v>9</v>
      </c>
      <c r="O96" s="11">
        <f t="shared" si="29"/>
        <v>22</v>
      </c>
      <c r="P96" s="11">
        <f t="shared" si="30"/>
        <v>31</v>
      </c>
    </row>
    <row r="97" spans="1:16" ht="24" customHeight="1" x14ac:dyDescent="0.55000000000000004">
      <c r="A97" s="4" t="s">
        <v>98</v>
      </c>
      <c r="B97" s="4">
        <v>6</v>
      </c>
      <c r="C97" s="4">
        <v>13</v>
      </c>
      <c r="D97" s="4">
        <v>19</v>
      </c>
      <c r="E97" s="4">
        <v>1</v>
      </c>
      <c r="F97" s="4">
        <v>0</v>
      </c>
      <c r="G97" s="4">
        <v>1</v>
      </c>
      <c r="H97" s="4">
        <v>0</v>
      </c>
      <c r="I97" s="4">
        <v>1</v>
      </c>
      <c r="J97" s="4">
        <v>1</v>
      </c>
      <c r="K97" s="4">
        <v>1</v>
      </c>
      <c r="L97" s="4">
        <v>1</v>
      </c>
      <c r="M97" s="4">
        <v>2</v>
      </c>
      <c r="N97" s="11">
        <f t="shared" si="28"/>
        <v>8</v>
      </c>
      <c r="O97" s="11">
        <f t="shared" si="29"/>
        <v>15</v>
      </c>
      <c r="P97" s="11">
        <f t="shared" si="30"/>
        <v>23</v>
      </c>
    </row>
    <row r="98" spans="1:16" ht="24" customHeight="1" x14ac:dyDescent="0.55000000000000004">
      <c r="A98" s="4" t="s">
        <v>99</v>
      </c>
      <c r="B98" s="4">
        <v>8</v>
      </c>
      <c r="C98" s="4">
        <v>10</v>
      </c>
      <c r="D98" s="4">
        <v>18</v>
      </c>
      <c r="E98" s="4">
        <v>0</v>
      </c>
      <c r="F98" s="4">
        <v>1</v>
      </c>
      <c r="G98" s="4">
        <v>1</v>
      </c>
      <c r="H98" s="4">
        <v>0</v>
      </c>
      <c r="I98" s="4">
        <v>0</v>
      </c>
      <c r="J98" s="4">
        <v>0</v>
      </c>
      <c r="K98" s="4">
        <v>0</v>
      </c>
      <c r="L98" s="4">
        <v>1</v>
      </c>
      <c r="M98" s="4">
        <v>1</v>
      </c>
      <c r="N98" s="11">
        <f t="shared" si="28"/>
        <v>8</v>
      </c>
      <c r="O98" s="11">
        <f t="shared" si="29"/>
        <v>12</v>
      </c>
      <c r="P98" s="11">
        <f t="shared" si="30"/>
        <v>20</v>
      </c>
    </row>
    <row r="99" spans="1:16" ht="24" customHeight="1" x14ac:dyDescent="0.55000000000000004">
      <c r="A99" s="4" t="s">
        <v>100</v>
      </c>
      <c r="B99" s="4">
        <v>5</v>
      </c>
      <c r="C99" s="4">
        <v>13</v>
      </c>
      <c r="D99" s="4">
        <v>18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2</v>
      </c>
      <c r="L99" s="4">
        <v>0</v>
      </c>
      <c r="M99" s="4">
        <v>2</v>
      </c>
      <c r="N99" s="11">
        <f t="shared" si="28"/>
        <v>7</v>
      </c>
      <c r="O99" s="11">
        <f t="shared" si="29"/>
        <v>13</v>
      </c>
      <c r="P99" s="11">
        <f t="shared" si="30"/>
        <v>20</v>
      </c>
    </row>
    <row r="100" spans="1:16" ht="24" customHeight="1" x14ac:dyDescent="0.55000000000000004">
      <c r="A100" s="4" t="s">
        <v>101</v>
      </c>
      <c r="B100" s="4">
        <v>6</v>
      </c>
      <c r="C100" s="4">
        <v>5</v>
      </c>
      <c r="D100" s="4">
        <v>11</v>
      </c>
      <c r="E100" s="4">
        <v>1</v>
      </c>
      <c r="F100" s="4">
        <v>0</v>
      </c>
      <c r="G100" s="4">
        <v>1</v>
      </c>
      <c r="H100" s="4">
        <v>1</v>
      </c>
      <c r="I100" s="4">
        <v>0</v>
      </c>
      <c r="J100" s="4">
        <v>1</v>
      </c>
      <c r="K100" s="4">
        <v>0</v>
      </c>
      <c r="L100" s="4">
        <v>0</v>
      </c>
      <c r="M100" s="4">
        <v>0</v>
      </c>
      <c r="N100" s="11">
        <f t="shared" si="28"/>
        <v>8</v>
      </c>
      <c r="O100" s="11">
        <f t="shared" si="29"/>
        <v>5</v>
      </c>
      <c r="P100" s="11">
        <f t="shared" si="30"/>
        <v>13</v>
      </c>
    </row>
    <row r="101" spans="1:16" ht="24" customHeight="1" x14ac:dyDescent="0.55000000000000004">
      <c r="A101" s="4" t="s">
        <v>102</v>
      </c>
      <c r="B101" s="4">
        <v>6</v>
      </c>
      <c r="C101" s="4">
        <v>8</v>
      </c>
      <c r="D101" s="4">
        <v>14</v>
      </c>
      <c r="E101" s="4">
        <v>0</v>
      </c>
      <c r="F101" s="4">
        <v>0</v>
      </c>
      <c r="G101" s="4">
        <v>0</v>
      </c>
      <c r="H101" s="4">
        <v>1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11">
        <f t="shared" si="28"/>
        <v>7</v>
      </c>
      <c r="O101" s="11">
        <f t="shared" si="29"/>
        <v>8</v>
      </c>
      <c r="P101" s="11">
        <f t="shared" si="30"/>
        <v>15</v>
      </c>
    </row>
    <row r="102" spans="1:16" ht="24" customHeight="1" x14ac:dyDescent="0.55000000000000004">
      <c r="A102" s="4" t="s">
        <v>103</v>
      </c>
      <c r="B102" s="4">
        <v>9</v>
      </c>
      <c r="C102" s="4">
        <v>7</v>
      </c>
      <c r="D102" s="4">
        <v>16</v>
      </c>
      <c r="E102" s="4">
        <v>0</v>
      </c>
      <c r="F102" s="4">
        <v>0</v>
      </c>
      <c r="G102" s="4">
        <v>0</v>
      </c>
      <c r="H102" s="4">
        <v>0</v>
      </c>
      <c r="I102" s="4">
        <v>1</v>
      </c>
      <c r="J102" s="4">
        <v>1</v>
      </c>
      <c r="K102" s="4">
        <v>0</v>
      </c>
      <c r="L102" s="4">
        <v>0</v>
      </c>
      <c r="M102" s="4">
        <v>0</v>
      </c>
      <c r="N102" s="11">
        <f t="shared" si="28"/>
        <v>9</v>
      </c>
      <c r="O102" s="11">
        <f t="shared" si="29"/>
        <v>8</v>
      </c>
      <c r="P102" s="11">
        <f t="shared" si="30"/>
        <v>17</v>
      </c>
    </row>
    <row r="103" spans="1:16" ht="24" customHeight="1" x14ac:dyDescent="0.55000000000000004">
      <c r="A103" s="4" t="s">
        <v>104</v>
      </c>
      <c r="B103" s="4">
        <v>8</v>
      </c>
      <c r="C103" s="4">
        <v>6</v>
      </c>
      <c r="D103" s="4">
        <v>14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1">
        <f t="shared" si="28"/>
        <v>8</v>
      </c>
      <c r="O103" s="11">
        <f t="shared" si="29"/>
        <v>6</v>
      </c>
      <c r="P103" s="11">
        <f t="shared" si="30"/>
        <v>14</v>
      </c>
    </row>
    <row r="104" spans="1:16" ht="24" customHeight="1" x14ac:dyDescent="0.55000000000000004">
      <c r="A104" s="4" t="s">
        <v>105</v>
      </c>
      <c r="B104" s="4">
        <v>38</v>
      </c>
      <c r="C104" s="4">
        <v>39</v>
      </c>
      <c r="D104" s="4">
        <v>77</v>
      </c>
      <c r="E104" s="4">
        <v>2</v>
      </c>
      <c r="F104" s="4">
        <v>1</v>
      </c>
      <c r="G104" s="4">
        <v>3</v>
      </c>
      <c r="H104" s="4">
        <v>2</v>
      </c>
      <c r="I104" s="4">
        <v>0</v>
      </c>
      <c r="J104" s="4">
        <v>2</v>
      </c>
      <c r="K104" s="4">
        <v>1</v>
      </c>
      <c r="L104" s="4">
        <v>0</v>
      </c>
      <c r="M104" s="4">
        <v>1</v>
      </c>
      <c r="N104" s="11">
        <f t="shared" si="28"/>
        <v>43</v>
      </c>
      <c r="O104" s="11">
        <f t="shared" si="29"/>
        <v>40</v>
      </c>
      <c r="P104" s="11">
        <f t="shared" si="30"/>
        <v>83</v>
      </c>
    </row>
    <row r="105" spans="1:16" ht="24" customHeight="1" x14ac:dyDescent="0.55000000000000004">
      <c r="A105" s="5" t="s">
        <v>106</v>
      </c>
      <c r="B105" s="11">
        <v>87</v>
      </c>
      <c r="C105" s="11">
        <v>80</v>
      </c>
      <c r="D105" s="11">
        <v>167</v>
      </c>
      <c r="E105" s="11">
        <v>10</v>
      </c>
      <c r="F105" s="11">
        <v>7</v>
      </c>
      <c r="G105" s="11">
        <v>17</v>
      </c>
      <c r="H105" s="11">
        <v>1</v>
      </c>
      <c r="I105" s="11">
        <v>2</v>
      </c>
      <c r="J105" s="11">
        <v>3</v>
      </c>
      <c r="K105" s="11">
        <v>2</v>
      </c>
      <c r="L105" s="11">
        <v>2</v>
      </c>
      <c r="M105" s="11">
        <v>4</v>
      </c>
      <c r="N105" s="11">
        <f t="shared" si="28"/>
        <v>100</v>
      </c>
      <c r="O105" s="11">
        <f t="shared" si="29"/>
        <v>91</v>
      </c>
      <c r="P105" s="11">
        <f t="shared" si="30"/>
        <v>191</v>
      </c>
    </row>
    <row r="106" spans="1:16" ht="24" customHeight="1" x14ac:dyDescent="0.55000000000000004">
      <c r="A106" s="5" t="s">
        <v>107</v>
      </c>
      <c r="B106" s="11">
        <v>136</v>
      </c>
      <c r="C106" s="11">
        <v>105</v>
      </c>
      <c r="D106" s="11">
        <v>241</v>
      </c>
      <c r="E106" s="11">
        <v>13</v>
      </c>
      <c r="F106" s="11">
        <v>4</v>
      </c>
      <c r="G106" s="11">
        <v>17</v>
      </c>
      <c r="H106" s="11">
        <v>10</v>
      </c>
      <c r="I106" s="11">
        <v>7</v>
      </c>
      <c r="J106" s="11">
        <v>17</v>
      </c>
      <c r="K106" s="11">
        <v>34</v>
      </c>
      <c r="L106" s="11">
        <v>33</v>
      </c>
      <c r="M106" s="11">
        <v>67</v>
      </c>
      <c r="N106" s="11">
        <f t="shared" si="28"/>
        <v>193</v>
      </c>
      <c r="O106" s="11">
        <f t="shared" si="29"/>
        <v>149</v>
      </c>
      <c r="P106" s="11">
        <f t="shared" si="30"/>
        <v>342</v>
      </c>
    </row>
    <row r="107" spans="1:16" ht="24" customHeight="1" x14ac:dyDescent="0.55000000000000004">
      <c r="A107" s="5" t="s">
        <v>108</v>
      </c>
      <c r="B107" s="11">
        <v>99</v>
      </c>
      <c r="C107" s="11">
        <v>56</v>
      </c>
      <c r="D107" s="11">
        <v>155</v>
      </c>
      <c r="E107" s="11">
        <v>5</v>
      </c>
      <c r="F107" s="11">
        <v>3</v>
      </c>
      <c r="G107" s="11">
        <v>8</v>
      </c>
      <c r="H107" s="11">
        <v>3</v>
      </c>
      <c r="I107" s="11">
        <v>0</v>
      </c>
      <c r="J107" s="11">
        <v>3</v>
      </c>
      <c r="K107" s="11">
        <v>0</v>
      </c>
      <c r="L107" s="11">
        <v>1</v>
      </c>
      <c r="M107" s="11">
        <v>1</v>
      </c>
      <c r="N107" s="11">
        <f t="shared" si="28"/>
        <v>107</v>
      </c>
      <c r="O107" s="11">
        <f t="shared" si="29"/>
        <v>60</v>
      </c>
      <c r="P107" s="11">
        <f t="shared" si="30"/>
        <v>167</v>
      </c>
    </row>
    <row r="108" spans="1:16" ht="24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f t="shared" si="28"/>
        <v>0</v>
      </c>
      <c r="O108" s="11">
        <f t="shared" si="29"/>
        <v>0</v>
      </c>
      <c r="P108" s="11">
        <f t="shared" si="30"/>
        <v>0</v>
      </c>
    </row>
    <row r="109" spans="1:16" ht="24" customHeight="1" x14ac:dyDescent="0.55000000000000004">
      <c r="A109" s="11" t="s">
        <v>2</v>
      </c>
      <c r="B109" s="11">
        <f t="shared" ref="B109:M109" si="31">SUM(B3:B108)</f>
        <v>33684</v>
      </c>
      <c r="C109" s="11">
        <f t="shared" si="31"/>
        <v>35176</v>
      </c>
      <c r="D109" s="11">
        <f t="shared" si="31"/>
        <v>68860</v>
      </c>
      <c r="E109" s="11">
        <f t="shared" si="31"/>
        <v>3211</v>
      </c>
      <c r="F109" s="11">
        <f t="shared" si="31"/>
        <v>3647</v>
      </c>
      <c r="G109" s="11">
        <f t="shared" si="31"/>
        <v>6858</v>
      </c>
      <c r="H109" s="11">
        <f t="shared" si="31"/>
        <v>1728</v>
      </c>
      <c r="I109" s="11">
        <f t="shared" si="31"/>
        <v>1758</v>
      </c>
      <c r="J109" s="11">
        <f t="shared" si="31"/>
        <v>3486</v>
      </c>
      <c r="K109" s="11">
        <f t="shared" si="31"/>
        <v>1117</v>
      </c>
      <c r="L109" s="11">
        <f t="shared" si="31"/>
        <v>1211</v>
      </c>
      <c r="M109" s="11">
        <f t="shared" si="31"/>
        <v>2328</v>
      </c>
      <c r="N109" s="11">
        <f t="shared" si="28"/>
        <v>39740</v>
      </c>
      <c r="O109" s="11">
        <f t="shared" si="29"/>
        <v>41792</v>
      </c>
      <c r="P109" s="11">
        <f t="shared" si="30"/>
        <v>81532</v>
      </c>
    </row>
  </sheetData>
  <sortState xmlns:xlrd2="http://schemas.microsoft.com/office/spreadsheetml/2017/richdata2" ref="A3:M104">
    <sortCondition ref="A3:A104"/>
  </sortState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9"/>
  <sheetViews>
    <sheetView workbookViewId="0">
      <selection sqref="A1:D109"/>
    </sheetView>
  </sheetViews>
  <sheetFormatPr defaultRowHeight="24" customHeight="1" x14ac:dyDescent="0.55000000000000004"/>
  <cols>
    <col min="1" max="1" width="22.625" style="1" bestFit="1" customWidth="1"/>
    <col min="2" max="3" width="9" style="1"/>
    <col min="4" max="4" width="11.375" style="1" customWidth="1"/>
    <col min="5" max="5" width="9" style="1"/>
    <col min="6" max="6" width="13.75" style="1" customWidth="1"/>
    <col min="7" max="16384" width="9" style="1"/>
  </cols>
  <sheetData>
    <row r="1" spans="1:9" ht="24" customHeight="1" x14ac:dyDescent="0.55000000000000004">
      <c r="B1" s="37" t="s">
        <v>150</v>
      </c>
      <c r="C1" s="37"/>
      <c r="D1" s="37"/>
    </row>
    <row r="2" spans="1:9" ht="24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F2" s="16" t="s">
        <v>154</v>
      </c>
      <c r="G2" s="18" t="s">
        <v>0</v>
      </c>
      <c r="H2" s="18" t="s">
        <v>1</v>
      </c>
      <c r="I2" s="18" t="s">
        <v>2</v>
      </c>
    </row>
    <row r="3" spans="1:9" ht="24" customHeight="1" x14ac:dyDescent="0.55000000000000004">
      <c r="A3" s="4" t="s">
        <v>4</v>
      </c>
      <c r="B3" s="4">
        <v>70</v>
      </c>
      <c r="C3" s="4">
        <v>59</v>
      </c>
      <c r="D3" s="4">
        <v>129</v>
      </c>
      <c r="F3" s="5" t="s">
        <v>155</v>
      </c>
      <c r="G3" s="19">
        <f>SUM(B3)</f>
        <v>70</v>
      </c>
      <c r="H3" s="19">
        <f t="shared" ref="H3:I3" si="0">SUM(C3)</f>
        <v>59</v>
      </c>
      <c r="I3" s="19">
        <f t="shared" si="0"/>
        <v>129</v>
      </c>
    </row>
    <row r="4" spans="1:9" ht="24" customHeight="1" x14ac:dyDescent="0.55000000000000004">
      <c r="A4" s="4" t="s">
        <v>5</v>
      </c>
      <c r="B4" s="4">
        <v>79</v>
      </c>
      <c r="C4" s="4">
        <v>67</v>
      </c>
      <c r="D4" s="4">
        <v>146</v>
      </c>
      <c r="F4" s="5" t="s">
        <v>156</v>
      </c>
      <c r="G4" s="19">
        <f>SUM(B3:B4)</f>
        <v>149</v>
      </c>
      <c r="H4" s="19">
        <f t="shared" ref="H4:I4" si="1">SUM(C3:C4)</f>
        <v>126</v>
      </c>
      <c r="I4" s="19">
        <f t="shared" si="1"/>
        <v>275</v>
      </c>
    </row>
    <row r="5" spans="1:9" ht="24" customHeight="1" x14ac:dyDescent="0.55000000000000004">
      <c r="A5" s="4" t="s">
        <v>6</v>
      </c>
      <c r="B5" s="4">
        <v>76</v>
      </c>
      <c r="C5" s="4">
        <v>79</v>
      </c>
      <c r="D5" s="4">
        <v>155</v>
      </c>
      <c r="F5" s="5" t="s">
        <v>157</v>
      </c>
      <c r="G5" s="19">
        <f>SUM(B3:B5)</f>
        <v>225</v>
      </c>
      <c r="H5" s="19">
        <f t="shared" ref="H5:I5" si="2">SUM(C3:C5)</f>
        <v>205</v>
      </c>
      <c r="I5" s="19">
        <f t="shared" si="2"/>
        <v>430</v>
      </c>
    </row>
    <row r="6" spans="1:9" ht="24" customHeight="1" x14ac:dyDescent="0.55000000000000004">
      <c r="A6" s="4" t="s">
        <v>7</v>
      </c>
      <c r="B6" s="4">
        <v>68</v>
      </c>
      <c r="C6" s="4">
        <v>78</v>
      </c>
      <c r="D6" s="4">
        <v>146</v>
      </c>
      <c r="F6" s="5" t="s">
        <v>158</v>
      </c>
      <c r="G6" s="19">
        <f>SUM(B3:B8)</f>
        <v>478</v>
      </c>
      <c r="H6" s="19">
        <f t="shared" ref="H6:I6" si="3">SUM(C3:C8)</f>
        <v>413</v>
      </c>
      <c r="I6" s="19">
        <f t="shared" si="3"/>
        <v>891</v>
      </c>
    </row>
    <row r="7" spans="1:9" ht="24" customHeight="1" x14ac:dyDescent="0.55000000000000004">
      <c r="A7" s="4" t="s">
        <v>8</v>
      </c>
      <c r="B7" s="4">
        <v>104</v>
      </c>
      <c r="C7" s="4">
        <v>64</v>
      </c>
      <c r="D7" s="4">
        <v>168</v>
      </c>
      <c r="F7" s="17">
        <v>1</v>
      </c>
      <c r="G7" s="19">
        <f>SUM(B4)</f>
        <v>79</v>
      </c>
      <c r="H7" s="19">
        <f t="shared" ref="H7:I7" si="4">SUM(C4)</f>
        <v>67</v>
      </c>
      <c r="I7" s="19">
        <f t="shared" si="4"/>
        <v>146</v>
      </c>
    </row>
    <row r="8" spans="1:9" ht="24" customHeight="1" x14ac:dyDescent="0.55000000000000004">
      <c r="A8" s="4" t="s">
        <v>9</v>
      </c>
      <c r="B8" s="4">
        <v>81</v>
      </c>
      <c r="C8" s="4">
        <v>66</v>
      </c>
      <c r="D8" s="4">
        <v>147</v>
      </c>
      <c r="F8" s="17">
        <v>2</v>
      </c>
      <c r="G8" s="19">
        <f>SUM(B5)</f>
        <v>76</v>
      </c>
      <c r="H8" s="19">
        <f t="shared" ref="H8:I8" si="5">SUM(C5)</f>
        <v>79</v>
      </c>
      <c r="I8" s="19">
        <f t="shared" si="5"/>
        <v>155</v>
      </c>
    </row>
    <row r="9" spans="1:9" ht="24" customHeight="1" x14ac:dyDescent="0.55000000000000004">
      <c r="A9" s="4" t="s">
        <v>10</v>
      </c>
      <c r="B9" s="4">
        <v>75</v>
      </c>
      <c r="C9" s="4">
        <v>75</v>
      </c>
      <c r="D9" s="4">
        <v>150</v>
      </c>
      <c r="F9" s="5" t="s">
        <v>159</v>
      </c>
      <c r="G9" s="19">
        <f>SUM(B6:B8)</f>
        <v>253</v>
      </c>
      <c r="H9" s="19">
        <f t="shared" ref="H9:I9" si="6">SUM(C6:C8)</f>
        <v>208</v>
      </c>
      <c r="I9" s="19">
        <f t="shared" si="6"/>
        <v>461</v>
      </c>
    </row>
    <row r="10" spans="1:9" ht="24" customHeight="1" x14ac:dyDescent="0.55000000000000004">
      <c r="A10" s="4" t="s">
        <v>11</v>
      </c>
      <c r="B10" s="4">
        <v>73</v>
      </c>
      <c r="C10" s="4">
        <v>70</v>
      </c>
      <c r="D10" s="4">
        <v>143</v>
      </c>
      <c r="F10" s="5" t="s">
        <v>160</v>
      </c>
      <c r="G10" s="19">
        <f>SUM(B9:B15)</f>
        <v>503</v>
      </c>
      <c r="H10" s="19">
        <f t="shared" ref="H10:I10" si="7">SUM(C9:C15)</f>
        <v>501</v>
      </c>
      <c r="I10" s="19">
        <f t="shared" si="7"/>
        <v>1004</v>
      </c>
    </row>
    <row r="11" spans="1:9" ht="24" customHeight="1" x14ac:dyDescent="0.55000000000000004">
      <c r="A11" s="4" t="s">
        <v>12</v>
      </c>
      <c r="B11" s="4">
        <v>75</v>
      </c>
      <c r="C11" s="4">
        <v>65</v>
      </c>
      <c r="D11" s="4">
        <v>140</v>
      </c>
      <c r="F11" s="5" t="s">
        <v>161</v>
      </c>
      <c r="G11" s="19">
        <f>SUM(B9:B21)</f>
        <v>960</v>
      </c>
      <c r="H11" s="19">
        <f t="shared" ref="H11:I11" si="8">SUM(C9:C21)</f>
        <v>925</v>
      </c>
      <c r="I11" s="19">
        <f t="shared" si="8"/>
        <v>1885</v>
      </c>
    </row>
    <row r="12" spans="1:9" ht="24" customHeight="1" x14ac:dyDescent="0.55000000000000004">
      <c r="A12" s="4" t="s">
        <v>13</v>
      </c>
      <c r="B12" s="4">
        <v>63</v>
      </c>
      <c r="C12" s="4">
        <v>67</v>
      </c>
      <c r="D12" s="4">
        <v>130</v>
      </c>
      <c r="F12" s="5" t="s">
        <v>162</v>
      </c>
      <c r="G12" s="19">
        <f>SUM(B13:B22)</f>
        <v>781</v>
      </c>
      <c r="H12" s="19">
        <f t="shared" ref="H12:I12" si="9">SUM(C13:C22)</f>
        <v>728</v>
      </c>
      <c r="I12" s="19">
        <f t="shared" si="9"/>
        <v>1509</v>
      </c>
    </row>
    <row r="13" spans="1:9" ht="24" customHeight="1" x14ac:dyDescent="0.55000000000000004">
      <c r="A13" s="4" t="s">
        <v>14</v>
      </c>
      <c r="B13" s="4">
        <v>69</v>
      </c>
      <c r="C13" s="4">
        <v>77</v>
      </c>
      <c r="D13" s="4">
        <v>146</v>
      </c>
      <c r="F13" s="5" t="s">
        <v>163</v>
      </c>
      <c r="G13" s="19">
        <f>SUM(B13:B27)</f>
        <v>1219</v>
      </c>
      <c r="H13" s="19">
        <f t="shared" ref="H13:I13" si="10">SUM(C13:C27)</f>
        <v>1168</v>
      </c>
      <c r="I13" s="19">
        <f t="shared" si="10"/>
        <v>2387</v>
      </c>
    </row>
    <row r="14" spans="1:9" ht="24" customHeight="1" x14ac:dyDescent="0.55000000000000004">
      <c r="A14" s="4" t="s">
        <v>15</v>
      </c>
      <c r="B14" s="4">
        <v>79</v>
      </c>
      <c r="C14" s="4">
        <v>73</v>
      </c>
      <c r="D14" s="4">
        <v>152</v>
      </c>
      <c r="F14" s="5" t="s">
        <v>164</v>
      </c>
      <c r="G14" s="19">
        <f>SUM(B15:B27)</f>
        <v>1071</v>
      </c>
      <c r="H14" s="19">
        <f t="shared" ref="H14:I14" si="11">SUM(C15:C27)</f>
        <v>1018</v>
      </c>
      <c r="I14" s="19">
        <f t="shared" si="11"/>
        <v>2089</v>
      </c>
    </row>
    <row r="15" spans="1:9" ht="24" customHeight="1" x14ac:dyDescent="0.55000000000000004">
      <c r="A15" s="4" t="s">
        <v>16</v>
      </c>
      <c r="B15" s="4">
        <v>69</v>
      </c>
      <c r="C15" s="4">
        <v>74</v>
      </c>
      <c r="D15" s="4">
        <v>143</v>
      </c>
      <c r="F15" s="5" t="s">
        <v>165</v>
      </c>
      <c r="G15" s="19">
        <f>SUM(B18:B22)</f>
        <v>427</v>
      </c>
      <c r="H15" s="19">
        <f t="shared" ref="H15:I15" si="12">SUM(C18:C22)</f>
        <v>365</v>
      </c>
      <c r="I15" s="19">
        <f t="shared" si="12"/>
        <v>792</v>
      </c>
    </row>
    <row r="16" spans="1:9" ht="24" customHeight="1" x14ac:dyDescent="0.55000000000000004">
      <c r="A16" s="4" t="s">
        <v>17</v>
      </c>
      <c r="B16" s="4">
        <v>65</v>
      </c>
      <c r="C16" s="4">
        <v>65</v>
      </c>
      <c r="D16" s="4">
        <v>130</v>
      </c>
      <c r="F16" s="5" t="s">
        <v>166</v>
      </c>
      <c r="G16" s="19">
        <f>SUM(B18:B52)</f>
        <v>3434</v>
      </c>
      <c r="H16" s="19">
        <f t="shared" ref="H16:I16" si="13">SUM(C18:C52)</f>
        <v>3293</v>
      </c>
      <c r="I16" s="19">
        <f t="shared" si="13"/>
        <v>6727</v>
      </c>
    </row>
    <row r="17" spans="1:9" ht="24" customHeight="1" x14ac:dyDescent="0.55000000000000004">
      <c r="A17" s="4" t="s">
        <v>18</v>
      </c>
      <c r="B17" s="4">
        <v>72</v>
      </c>
      <c r="C17" s="4">
        <v>74</v>
      </c>
      <c r="D17" s="4">
        <v>146</v>
      </c>
      <c r="F17" s="5" t="s">
        <v>167</v>
      </c>
      <c r="G17" s="19">
        <f>SUM(B33:B63)</f>
        <v>2950</v>
      </c>
      <c r="H17" s="19">
        <f t="shared" ref="H17:I17" si="14">SUM(C33:C63)</f>
        <v>2998</v>
      </c>
      <c r="I17" s="19">
        <f t="shared" si="14"/>
        <v>5948</v>
      </c>
    </row>
    <row r="18" spans="1:9" ht="24" customHeight="1" x14ac:dyDescent="0.55000000000000004">
      <c r="A18" s="4" t="s">
        <v>19</v>
      </c>
      <c r="B18" s="4">
        <v>82</v>
      </c>
      <c r="C18" s="4">
        <v>70</v>
      </c>
      <c r="D18" s="4">
        <v>152</v>
      </c>
      <c r="F18" s="5" t="s">
        <v>168</v>
      </c>
      <c r="G18" s="19">
        <f>SUM(B33:B73)</f>
        <v>3443</v>
      </c>
      <c r="H18" s="19">
        <f t="shared" ref="H18:I18" si="15">SUM(C33:C73)</f>
        <v>3573</v>
      </c>
      <c r="I18" s="19">
        <f t="shared" si="15"/>
        <v>7016</v>
      </c>
    </row>
    <row r="19" spans="1:9" ht="24" customHeight="1" x14ac:dyDescent="0.55000000000000004">
      <c r="A19" s="4" t="s">
        <v>20</v>
      </c>
      <c r="B19" s="4">
        <v>66</v>
      </c>
      <c r="C19" s="4">
        <v>69</v>
      </c>
      <c r="D19" s="4">
        <v>135</v>
      </c>
      <c r="F19" s="5" t="s">
        <v>169</v>
      </c>
      <c r="G19" s="19">
        <f>SUM(B53:B68)</f>
        <v>1142</v>
      </c>
      <c r="H19" s="19">
        <f t="shared" ref="H19:I19" si="16">SUM(C53:C68)</f>
        <v>1291</v>
      </c>
      <c r="I19" s="19">
        <f t="shared" si="16"/>
        <v>2433</v>
      </c>
    </row>
    <row r="20" spans="1:9" ht="24" customHeight="1" x14ac:dyDescent="0.55000000000000004">
      <c r="A20" s="4" t="s">
        <v>21</v>
      </c>
      <c r="B20" s="4">
        <v>80</v>
      </c>
      <c r="C20" s="4">
        <v>65</v>
      </c>
      <c r="D20" s="4">
        <v>145</v>
      </c>
      <c r="F20" s="5" t="s">
        <v>170</v>
      </c>
      <c r="G20" s="19">
        <f>SUM(B18:B104)</f>
        <v>5169</v>
      </c>
      <c r="H20" s="19">
        <f t="shared" ref="H20:I20" si="17">SUM(C18:C104)</f>
        <v>5406</v>
      </c>
      <c r="I20" s="19">
        <f t="shared" si="17"/>
        <v>10575</v>
      </c>
    </row>
    <row r="21" spans="1:9" ht="24" customHeight="1" x14ac:dyDescent="0.55000000000000004">
      <c r="A21" s="4" t="s">
        <v>22</v>
      </c>
      <c r="B21" s="4">
        <v>92</v>
      </c>
      <c r="C21" s="4">
        <v>81</v>
      </c>
      <c r="D21" s="4">
        <v>173</v>
      </c>
      <c r="F21" s="5" t="s">
        <v>171</v>
      </c>
      <c r="G21" s="19">
        <f>SUM(B38:B104)</f>
        <v>3299</v>
      </c>
      <c r="H21" s="19">
        <f t="shared" ref="H21:I21" si="18">SUM(C38:C104)</f>
        <v>3659</v>
      </c>
      <c r="I21" s="19">
        <f t="shared" si="18"/>
        <v>6958</v>
      </c>
    </row>
    <row r="22" spans="1:9" ht="24" customHeight="1" x14ac:dyDescent="0.55000000000000004">
      <c r="A22" s="4" t="s">
        <v>23</v>
      </c>
      <c r="B22" s="4">
        <v>107</v>
      </c>
      <c r="C22" s="4">
        <v>80</v>
      </c>
      <c r="D22" s="4">
        <v>187</v>
      </c>
      <c r="F22" s="5" t="s">
        <v>172</v>
      </c>
      <c r="G22" s="19">
        <f>SUM(B63:B104)</f>
        <v>922</v>
      </c>
      <c r="H22" s="19">
        <f t="shared" ref="H22:I22" si="19">SUM(C63:C104)</f>
        <v>1192</v>
      </c>
      <c r="I22" s="19">
        <f t="shared" si="19"/>
        <v>2114</v>
      </c>
    </row>
    <row r="23" spans="1:9" ht="24" customHeight="1" x14ac:dyDescent="0.55000000000000004">
      <c r="A23" s="4" t="s">
        <v>24</v>
      </c>
      <c r="B23" s="4">
        <v>86</v>
      </c>
      <c r="C23" s="4">
        <v>97</v>
      </c>
      <c r="D23" s="4">
        <v>183</v>
      </c>
      <c r="F23" s="5" t="s">
        <v>174</v>
      </c>
      <c r="G23" s="19">
        <f>SUM(B68:B104)</f>
        <v>639</v>
      </c>
      <c r="H23" s="19">
        <f t="shared" ref="H23:I23" si="20">SUM(C68:C104)</f>
        <v>890</v>
      </c>
      <c r="I23" s="19">
        <f t="shared" si="20"/>
        <v>1529</v>
      </c>
    </row>
    <row r="24" spans="1:9" ht="24" customHeight="1" x14ac:dyDescent="0.55000000000000004">
      <c r="A24" s="4" t="s">
        <v>25</v>
      </c>
      <c r="B24" s="4">
        <v>82</v>
      </c>
      <c r="C24" s="4">
        <v>86</v>
      </c>
      <c r="D24" s="4">
        <v>168</v>
      </c>
      <c r="F24" s="5" t="s">
        <v>173</v>
      </c>
      <c r="G24" s="19">
        <f>SUM(B73:B104)</f>
        <v>415</v>
      </c>
      <c r="H24" s="19">
        <f t="shared" ref="H24:I24" si="21">SUM(C73:C104)</f>
        <v>602</v>
      </c>
      <c r="I24" s="19">
        <f t="shared" si="21"/>
        <v>1017</v>
      </c>
    </row>
    <row r="25" spans="1:9" ht="24" customHeight="1" x14ac:dyDescent="0.55000000000000004">
      <c r="A25" s="4" t="s">
        <v>26</v>
      </c>
      <c r="B25" s="4">
        <v>88</v>
      </c>
      <c r="C25" s="4">
        <v>85</v>
      </c>
      <c r="D25" s="4">
        <v>173</v>
      </c>
      <c r="F25" s="5" t="s">
        <v>175</v>
      </c>
      <c r="G25" s="19">
        <f>SUM(B83:B104)</f>
        <v>141</v>
      </c>
      <c r="H25" s="19">
        <f t="shared" ref="H25:I25" si="22">SUM(C83:C104)</f>
        <v>228</v>
      </c>
      <c r="I25" s="19">
        <f t="shared" si="22"/>
        <v>369</v>
      </c>
    </row>
    <row r="26" spans="1:9" ht="24" customHeight="1" x14ac:dyDescent="0.55000000000000004">
      <c r="A26" s="4" t="s">
        <v>27</v>
      </c>
      <c r="B26" s="4">
        <v>84</v>
      </c>
      <c r="C26" s="4">
        <v>77</v>
      </c>
      <c r="D26" s="4">
        <v>161</v>
      </c>
      <c r="F26" s="5" t="s">
        <v>176</v>
      </c>
      <c r="G26" s="5">
        <f>SUM(B3:B17)</f>
        <v>1118</v>
      </c>
      <c r="H26" s="5">
        <f>SUM(C3:C17)</f>
        <v>1053</v>
      </c>
      <c r="I26" s="5">
        <f>SUM(D3:D17)</f>
        <v>2171</v>
      </c>
    </row>
    <row r="27" spans="1:9" ht="24" customHeight="1" x14ac:dyDescent="0.55000000000000004">
      <c r="A27" s="4" t="s">
        <v>28</v>
      </c>
      <c r="B27" s="4">
        <v>98</v>
      </c>
      <c r="C27" s="4">
        <v>95</v>
      </c>
      <c r="D27" s="4">
        <v>193</v>
      </c>
    </row>
    <row r="28" spans="1:9" ht="24" customHeight="1" x14ac:dyDescent="0.55000000000000004">
      <c r="A28" s="4" t="s">
        <v>29</v>
      </c>
      <c r="B28" s="4">
        <v>99</v>
      </c>
      <c r="C28" s="4">
        <v>100</v>
      </c>
      <c r="D28" s="4">
        <v>199</v>
      </c>
    </row>
    <row r="29" spans="1:9" ht="24" customHeight="1" x14ac:dyDescent="0.55000000000000004">
      <c r="A29" s="4" t="s">
        <v>30</v>
      </c>
      <c r="B29" s="4">
        <v>106</v>
      </c>
      <c r="C29" s="4">
        <v>92</v>
      </c>
      <c r="D29" s="4">
        <v>198</v>
      </c>
    </row>
    <row r="30" spans="1:9" ht="24" customHeight="1" x14ac:dyDescent="0.55000000000000004">
      <c r="A30" s="4" t="s">
        <v>31</v>
      </c>
      <c r="B30" s="4">
        <v>96</v>
      </c>
      <c r="C30" s="4">
        <v>81</v>
      </c>
      <c r="D30" s="4">
        <v>177</v>
      </c>
    </row>
    <row r="31" spans="1:9" ht="24" customHeight="1" x14ac:dyDescent="0.55000000000000004">
      <c r="A31" s="4" t="s">
        <v>32</v>
      </c>
      <c r="B31" s="4">
        <v>84</v>
      </c>
      <c r="C31" s="4">
        <v>88</v>
      </c>
      <c r="D31" s="4">
        <v>172</v>
      </c>
    </row>
    <row r="32" spans="1:9" ht="24" customHeight="1" x14ac:dyDescent="0.55000000000000004">
      <c r="A32" s="4" t="s">
        <v>33</v>
      </c>
      <c r="B32" s="4">
        <v>98</v>
      </c>
      <c r="C32" s="4">
        <v>103</v>
      </c>
      <c r="D32" s="4">
        <v>201</v>
      </c>
    </row>
    <row r="33" spans="1:4" ht="24" customHeight="1" x14ac:dyDescent="0.55000000000000004">
      <c r="A33" s="4" t="s">
        <v>34</v>
      </c>
      <c r="B33" s="4">
        <v>105</v>
      </c>
      <c r="C33" s="4">
        <v>88</v>
      </c>
      <c r="D33" s="4">
        <v>193</v>
      </c>
    </row>
    <row r="34" spans="1:4" ht="24" customHeight="1" x14ac:dyDescent="0.55000000000000004">
      <c r="A34" s="4" t="s">
        <v>35</v>
      </c>
      <c r="B34" s="4">
        <v>93</v>
      </c>
      <c r="C34" s="4">
        <v>78</v>
      </c>
      <c r="D34" s="4">
        <v>171</v>
      </c>
    </row>
    <row r="35" spans="1:4" ht="24" customHeight="1" x14ac:dyDescent="0.55000000000000004">
      <c r="A35" s="4" t="s">
        <v>36</v>
      </c>
      <c r="B35" s="4">
        <v>97</v>
      </c>
      <c r="C35" s="4">
        <v>103</v>
      </c>
      <c r="D35" s="4">
        <v>200</v>
      </c>
    </row>
    <row r="36" spans="1:4" ht="24" customHeight="1" x14ac:dyDescent="0.55000000000000004">
      <c r="A36" s="4" t="s">
        <v>37</v>
      </c>
      <c r="B36" s="4">
        <v>113</v>
      </c>
      <c r="C36" s="4">
        <v>106</v>
      </c>
      <c r="D36" s="4">
        <v>219</v>
      </c>
    </row>
    <row r="37" spans="1:4" ht="24" customHeight="1" x14ac:dyDescent="0.55000000000000004">
      <c r="A37" s="4" t="s">
        <v>38</v>
      </c>
      <c r="B37" s="4">
        <v>114</v>
      </c>
      <c r="C37" s="4">
        <v>103</v>
      </c>
      <c r="D37" s="4">
        <v>217</v>
      </c>
    </row>
    <row r="38" spans="1:4" ht="24" customHeight="1" x14ac:dyDescent="0.55000000000000004">
      <c r="A38" s="4" t="s">
        <v>39</v>
      </c>
      <c r="B38" s="4">
        <v>113</v>
      </c>
      <c r="C38" s="4">
        <v>92</v>
      </c>
      <c r="D38" s="4">
        <v>205</v>
      </c>
    </row>
    <row r="39" spans="1:4" ht="24" customHeight="1" x14ac:dyDescent="0.55000000000000004">
      <c r="A39" s="4" t="s">
        <v>40</v>
      </c>
      <c r="B39" s="4">
        <v>102</v>
      </c>
      <c r="C39" s="4">
        <v>111</v>
      </c>
      <c r="D39" s="4">
        <v>213</v>
      </c>
    </row>
    <row r="40" spans="1:4" ht="24" customHeight="1" x14ac:dyDescent="0.55000000000000004">
      <c r="A40" s="4" t="s">
        <v>41</v>
      </c>
      <c r="B40" s="4">
        <v>103</v>
      </c>
      <c r="C40" s="4">
        <v>90</v>
      </c>
      <c r="D40" s="4">
        <v>193</v>
      </c>
    </row>
    <row r="41" spans="1:4" ht="24" customHeight="1" x14ac:dyDescent="0.55000000000000004">
      <c r="A41" s="4" t="s">
        <v>42</v>
      </c>
      <c r="B41" s="4">
        <v>114</v>
      </c>
      <c r="C41" s="4">
        <v>96</v>
      </c>
      <c r="D41" s="4">
        <v>210</v>
      </c>
    </row>
    <row r="42" spans="1:4" ht="24" customHeight="1" x14ac:dyDescent="0.55000000000000004">
      <c r="A42" s="4" t="s">
        <v>43</v>
      </c>
      <c r="B42" s="4">
        <v>85</v>
      </c>
      <c r="C42" s="4">
        <v>93</v>
      </c>
      <c r="D42" s="4">
        <v>178</v>
      </c>
    </row>
    <row r="43" spans="1:4" ht="24" customHeight="1" x14ac:dyDescent="0.55000000000000004">
      <c r="A43" s="4" t="s">
        <v>44</v>
      </c>
      <c r="B43" s="4">
        <v>136</v>
      </c>
      <c r="C43" s="4">
        <v>105</v>
      </c>
      <c r="D43" s="4">
        <v>241</v>
      </c>
    </row>
    <row r="44" spans="1:4" ht="24" customHeight="1" x14ac:dyDescent="0.55000000000000004">
      <c r="A44" s="4" t="s">
        <v>45</v>
      </c>
      <c r="B44" s="4">
        <v>107</v>
      </c>
      <c r="C44" s="4">
        <v>112</v>
      </c>
      <c r="D44" s="4">
        <v>219</v>
      </c>
    </row>
    <row r="45" spans="1:4" ht="24" customHeight="1" x14ac:dyDescent="0.55000000000000004">
      <c r="A45" s="4" t="s">
        <v>46</v>
      </c>
      <c r="B45" s="4">
        <v>102</v>
      </c>
      <c r="C45" s="4">
        <v>92</v>
      </c>
      <c r="D45" s="4">
        <v>194</v>
      </c>
    </row>
    <row r="46" spans="1:4" ht="24" customHeight="1" x14ac:dyDescent="0.55000000000000004">
      <c r="A46" s="4" t="s">
        <v>47</v>
      </c>
      <c r="B46" s="4">
        <v>106</v>
      </c>
      <c r="C46" s="4">
        <v>110</v>
      </c>
      <c r="D46" s="4">
        <v>216</v>
      </c>
    </row>
    <row r="47" spans="1:4" ht="24" customHeight="1" x14ac:dyDescent="0.55000000000000004">
      <c r="A47" s="4" t="s">
        <v>48</v>
      </c>
      <c r="B47" s="4">
        <v>97</v>
      </c>
      <c r="C47" s="4">
        <v>93</v>
      </c>
      <c r="D47" s="4">
        <v>190</v>
      </c>
    </row>
    <row r="48" spans="1:4" ht="24" customHeight="1" x14ac:dyDescent="0.55000000000000004">
      <c r="A48" s="4" t="s">
        <v>49</v>
      </c>
      <c r="B48" s="4">
        <v>93</v>
      </c>
      <c r="C48" s="4">
        <v>113</v>
      </c>
      <c r="D48" s="4">
        <v>206</v>
      </c>
    </row>
    <row r="49" spans="1:4" ht="24" customHeight="1" x14ac:dyDescent="0.55000000000000004">
      <c r="A49" s="4" t="s">
        <v>50</v>
      </c>
      <c r="B49" s="4">
        <v>93</v>
      </c>
      <c r="C49" s="4">
        <v>112</v>
      </c>
      <c r="D49" s="4">
        <v>205</v>
      </c>
    </row>
    <row r="50" spans="1:4" ht="24" customHeight="1" x14ac:dyDescent="0.55000000000000004">
      <c r="A50" s="4" t="s">
        <v>51</v>
      </c>
      <c r="B50" s="4">
        <v>120</v>
      </c>
      <c r="C50" s="4">
        <v>130</v>
      </c>
      <c r="D50" s="4">
        <v>250</v>
      </c>
    </row>
    <row r="51" spans="1:4" ht="24" customHeight="1" x14ac:dyDescent="0.55000000000000004">
      <c r="A51" s="4" t="s">
        <v>52</v>
      </c>
      <c r="B51" s="4">
        <v>92</v>
      </c>
      <c r="C51" s="4">
        <v>93</v>
      </c>
      <c r="D51" s="4">
        <v>185</v>
      </c>
    </row>
    <row r="52" spans="1:4" ht="24" customHeight="1" x14ac:dyDescent="0.55000000000000004">
      <c r="A52" s="4" t="s">
        <v>53</v>
      </c>
      <c r="B52" s="4">
        <v>101</v>
      </c>
      <c r="C52" s="4">
        <v>104</v>
      </c>
      <c r="D52" s="4">
        <v>205</v>
      </c>
    </row>
    <row r="53" spans="1:4" ht="24" customHeight="1" x14ac:dyDescent="0.55000000000000004">
      <c r="A53" s="4" t="s">
        <v>54</v>
      </c>
      <c r="B53" s="4">
        <v>86</v>
      </c>
      <c r="C53" s="4">
        <v>124</v>
      </c>
      <c r="D53" s="4">
        <v>210</v>
      </c>
    </row>
    <row r="54" spans="1:4" ht="24" customHeight="1" x14ac:dyDescent="0.55000000000000004">
      <c r="A54" s="4" t="s">
        <v>55</v>
      </c>
      <c r="B54" s="4">
        <v>116</v>
      </c>
      <c r="C54" s="4">
        <v>105</v>
      </c>
      <c r="D54" s="4">
        <v>221</v>
      </c>
    </row>
    <row r="55" spans="1:4" ht="24" customHeight="1" x14ac:dyDescent="0.55000000000000004">
      <c r="A55" s="4" t="s">
        <v>56</v>
      </c>
      <c r="B55" s="4">
        <v>87</v>
      </c>
      <c r="C55" s="4">
        <v>103</v>
      </c>
      <c r="D55" s="4">
        <v>190</v>
      </c>
    </row>
    <row r="56" spans="1:4" ht="24" customHeight="1" x14ac:dyDescent="0.55000000000000004">
      <c r="A56" s="4" t="s">
        <v>57</v>
      </c>
      <c r="B56" s="4">
        <v>90</v>
      </c>
      <c r="C56" s="4">
        <v>97</v>
      </c>
      <c r="D56" s="4">
        <v>187</v>
      </c>
    </row>
    <row r="57" spans="1:4" ht="24" customHeight="1" x14ac:dyDescent="0.55000000000000004">
      <c r="A57" s="4" t="s">
        <v>58</v>
      </c>
      <c r="B57" s="4">
        <v>81</v>
      </c>
      <c r="C57" s="4">
        <v>80</v>
      </c>
      <c r="D57" s="4">
        <v>161</v>
      </c>
    </row>
    <row r="58" spans="1:4" ht="24" customHeight="1" x14ac:dyDescent="0.55000000000000004">
      <c r="A58" s="4" t="s">
        <v>59</v>
      </c>
      <c r="B58" s="4">
        <v>76</v>
      </c>
      <c r="C58" s="4">
        <v>93</v>
      </c>
      <c r="D58" s="4">
        <v>169</v>
      </c>
    </row>
    <row r="59" spans="1:4" ht="24" customHeight="1" x14ac:dyDescent="0.55000000000000004">
      <c r="A59" s="4" t="s">
        <v>60</v>
      </c>
      <c r="B59" s="4">
        <v>78</v>
      </c>
      <c r="C59" s="4">
        <v>89</v>
      </c>
      <c r="D59" s="4">
        <v>167</v>
      </c>
    </row>
    <row r="60" spans="1:4" ht="24" customHeight="1" x14ac:dyDescent="0.55000000000000004">
      <c r="A60" s="4" t="s">
        <v>61</v>
      </c>
      <c r="B60" s="4">
        <v>70</v>
      </c>
      <c r="C60" s="4">
        <v>72</v>
      </c>
      <c r="D60" s="4">
        <v>142</v>
      </c>
    </row>
    <row r="61" spans="1:4" ht="24" customHeight="1" x14ac:dyDescent="0.55000000000000004">
      <c r="A61" s="4" t="s">
        <v>62</v>
      </c>
      <c r="B61" s="4">
        <v>77</v>
      </c>
      <c r="C61" s="4">
        <v>84</v>
      </c>
      <c r="D61" s="4">
        <v>161</v>
      </c>
    </row>
    <row r="62" spans="1:4" ht="24" customHeight="1" x14ac:dyDescent="0.55000000000000004">
      <c r="A62" s="4" t="s">
        <v>63</v>
      </c>
      <c r="B62" s="4">
        <v>52</v>
      </c>
      <c r="C62" s="4">
        <v>74</v>
      </c>
      <c r="D62" s="4">
        <v>126</v>
      </c>
    </row>
    <row r="63" spans="1:4" ht="24" customHeight="1" x14ac:dyDescent="0.55000000000000004">
      <c r="A63" s="4" t="s">
        <v>64</v>
      </c>
      <c r="B63" s="4">
        <v>51</v>
      </c>
      <c r="C63" s="4">
        <v>53</v>
      </c>
      <c r="D63" s="4">
        <v>104</v>
      </c>
    </row>
    <row r="64" spans="1:4" ht="24" customHeight="1" x14ac:dyDescent="0.55000000000000004">
      <c r="A64" s="4" t="s">
        <v>65</v>
      </c>
      <c r="B64" s="4">
        <v>54</v>
      </c>
      <c r="C64" s="4">
        <v>76</v>
      </c>
      <c r="D64" s="4">
        <v>130</v>
      </c>
    </row>
    <row r="65" spans="1:4" ht="24" customHeight="1" x14ac:dyDescent="0.55000000000000004">
      <c r="A65" s="4" t="s">
        <v>66</v>
      </c>
      <c r="B65" s="4">
        <v>63</v>
      </c>
      <c r="C65" s="4">
        <v>58</v>
      </c>
      <c r="D65" s="4">
        <v>121</v>
      </c>
    </row>
    <row r="66" spans="1:4" ht="24" customHeight="1" x14ac:dyDescent="0.55000000000000004">
      <c r="A66" s="4" t="s">
        <v>67</v>
      </c>
      <c r="B66" s="4">
        <v>63</v>
      </c>
      <c r="C66" s="4">
        <v>53</v>
      </c>
      <c r="D66" s="4">
        <v>116</v>
      </c>
    </row>
    <row r="67" spans="1:4" ht="24" customHeight="1" x14ac:dyDescent="0.55000000000000004">
      <c r="A67" s="4" t="s">
        <v>68</v>
      </c>
      <c r="B67" s="4">
        <v>52</v>
      </c>
      <c r="C67" s="4">
        <v>62</v>
      </c>
      <c r="D67" s="4">
        <v>114</v>
      </c>
    </row>
    <row r="68" spans="1:4" ht="24" customHeight="1" x14ac:dyDescent="0.55000000000000004">
      <c r="A68" s="4" t="s">
        <v>69</v>
      </c>
      <c r="B68" s="4">
        <v>46</v>
      </c>
      <c r="C68" s="4">
        <v>68</v>
      </c>
      <c r="D68" s="4">
        <v>114</v>
      </c>
    </row>
    <row r="69" spans="1:4" ht="24" customHeight="1" x14ac:dyDescent="0.55000000000000004">
      <c r="A69" s="4" t="s">
        <v>70</v>
      </c>
      <c r="B69" s="4">
        <v>68</v>
      </c>
      <c r="C69" s="4">
        <v>64</v>
      </c>
      <c r="D69" s="4">
        <v>132</v>
      </c>
    </row>
    <row r="70" spans="1:4" ht="24" customHeight="1" x14ac:dyDescent="0.55000000000000004">
      <c r="A70" s="4" t="s">
        <v>71</v>
      </c>
      <c r="B70" s="4">
        <v>35</v>
      </c>
      <c r="C70" s="4">
        <v>59</v>
      </c>
      <c r="D70" s="4">
        <v>94</v>
      </c>
    </row>
    <row r="71" spans="1:4" ht="24" customHeight="1" x14ac:dyDescent="0.55000000000000004">
      <c r="A71" s="4" t="s">
        <v>72</v>
      </c>
      <c r="B71" s="4">
        <v>43</v>
      </c>
      <c r="C71" s="4">
        <v>52</v>
      </c>
      <c r="D71" s="4">
        <v>95</v>
      </c>
    </row>
    <row r="72" spans="1:4" ht="24" customHeight="1" x14ac:dyDescent="0.55000000000000004">
      <c r="A72" s="4" t="s">
        <v>73</v>
      </c>
      <c r="B72" s="4">
        <v>32</v>
      </c>
      <c r="C72" s="4">
        <v>45</v>
      </c>
      <c r="D72" s="4">
        <v>77</v>
      </c>
    </row>
    <row r="73" spans="1:4" ht="24" customHeight="1" x14ac:dyDescent="0.55000000000000004">
      <c r="A73" s="4" t="s">
        <v>74</v>
      </c>
      <c r="B73" s="4">
        <v>37</v>
      </c>
      <c r="C73" s="4">
        <v>38</v>
      </c>
      <c r="D73" s="4">
        <v>75</v>
      </c>
    </row>
    <row r="74" spans="1:4" ht="24" customHeight="1" x14ac:dyDescent="0.55000000000000004">
      <c r="A74" s="4" t="s">
        <v>75</v>
      </c>
      <c r="B74" s="4">
        <v>29</v>
      </c>
      <c r="C74" s="4">
        <v>43</v>
      </c>
      <c r="D74" s="4">
        <v>72</v>
      </c>
    </row>
    <row r="75" spans="1:4" ht="24" customHeight="1" x14ac:dyDescent="0.55000000000000004">
      <c r="A75" s="4" t="s">
        <v>76</v>
      </c>
      <c r="B75" s="4">
        <v>36</v>
      </c>
      <c r="C75" s="4">
        <v>32</v>
      </c>
      <c r="D75" s="4">
        <v>68</v>
      </c>
    </row>
    <row r="76" spans="1:4" ht="24" customHeight="1" x14ac:dyDescent="0.55000000000000004">
      <c r="A76" s="4" t="s">
        <v>77</v>
      </c>
      <c r="B76" s="4">
        <v>38</v>
      </c>
      <c r="C76" s="4">
        <v>41</v>
      </c>
      <c r="D76" s="4">
        <v>79</v>
      </c>
    </row>
    <row r="77" spans="1:4" ht="24" customHeight="1" x14ac:dyDescent="0.55000000000000004">
      <c r="A77" s="4" t="s">
        <v>78</v>
      </c>
      <c r="B77" s="4">
        <v>15</v>
      </c>
      <c r="C77" s="4">
        <v>33</v>
      </c>
      <c r="D77" s="4">
        <v>48</v>
      </c>
    </row>
    <row r="78" spans="1:4" ht="24" customHeight="1" x14ac:dyDescent="0.55000000000000004">
      <c r="A78" s="4" t="s">
        <v>79</v>
      </c>
      <c r="B78" s="4">
        <v>22</v>
      </c>
      <c r="C78" s="4">
        <v>46</v>
      </c>
      <c r="D78" s="4">
        <v>68</v>
      </c>
    </row>
    <row r="79" spans="1:4" ht="24" customHeight="1" x14ac:dyDescent="0.55000000000000004">
      <c r="A79" s="4" t="s">
        <v>80</v>
      </c>
      <c r="B79" s="4">
        <v>28</v>
      </c>
      <c r="C79" s="4">
        <v>44</v>
      </c>
      <c r="D79" s="4">
        <v>72</v>
      </c>
    </row>
    <row r="80" spans="1:4" ht="24" customHeight="1" x14ac:dyDescent="0.55000000000000004">
      <c r="A80" s="4" t="s">
        <v>81</v>
      </c>
      <c r="B80" s="4">
        <v>31</v>
      </c>
      <c r="C80" s="4">
        <v>33</v>
      </c>
      <c r="D80" s="4">
        <v>64</v>
      </c>
    </row>
    <row r="81" spans="1:4" ht="24" customHeight="1" x14ac:dyDescent="0.55000000000000004">
      <c r="A81" s="4" t="s">
        <v>82</v>
      </c>
      <c r="B81" s="4">
        <v>19</v>
      </c>
      <c r="C81" s="4">
        <v>35</v>
      </c>
      <c r="D81" s="4">
        <v>54</v>
      </c>
    </row>
    <row r="82" spans="1:4" ht="24" customHeight="1" x14ac:dyDescent="0.55000000000000004">
      <c r="A82" s="4" t="s">
        <v>83</v>
      </c>
      <c r="B82" s="4">
        <v>19</v>
      </c>
      <c r="C82" s="4">
        <v>29</v>
      </c>
      <c r="D82" s="4">
        <v>48</v>
      </c>
    </row>
    <row r="83" spans="1:4" ht="24" customHeight="1" x14ac:dyDescent="0.55000000000000004">
      <c r="A83" s="4" t="s">
        <v>84</v>
      </c>
      <c r="B83" s="4">
        <v>23</v>
      </c>
      <c r="C83" s="4">
        <v>32</v>
      </c>
      <c r="D83" s="4">
        <v>55</v>
      </c>
    </row>
    <row r="84" spans="1:4" ht="24" customHeight="1" x14ac:dyDescent="0.55000000000000004">
      <c r="A84" s="4" t="s">
        <v>85</v>
      </c>
      <c r="B84" s="4">
        <v>15</v>
      </c>
      <c r="C84" s="4">
        <v>31</v>
      </c>
      <c r="D84" s="4">
        <v>46</v>
      </c>
    </row>
    <row r="85" spans="1:4" ht="24" customHeight="1" x14ac:dyDescent="0.55000000000000004">
      <c r="A85" s="4" t="s">
        <v>86</v>
      </c>
      <c r="B85" s="4">
        <v>16</v>
      </c>
      <c r="C85" s="4">
        <v>22</v>
      </c>
      <c r="D85" s="4">
        <v>38</v>
      </c>
    </row>
    <row r="86" spans="1:4" ht="24" customHeight="1" x14ac:dyDescent="0.55000000000000004">
      <c r="A86" s="4" t="s">
        <v>87</v>
      </c>
      <c r="B86" s="4">
        <v>14</v>
      </c>
      <c r="C86" s="4">
        <v>24</v>
      </c>
      <c r="D86" s="4">
        <v>38</v>
      </c>
    </row>
    <row r="87" spans="1:4" ht="24" customHeight="1" x14ac:dyDescent="0.55000000000000004">
      <c r="A87" s="4" t="s">
        <v>88</v>
      </c>
      <c r="B87" s="4">
        <v>20</v>
      </c>
      <c r="C87" s="4">
        <v>13</v>
      </c>
      <c r="D87" s="4">
        <v>33</v>
      </c>
    </row>
    <row r="88" spans="1:4" ht="24" customHeight="1" x14ac:dyDescent="0.55000000000000004">
      <c r="A88" s="4" t="s">
        <v>89</v>
      </c>
      <c r="B88" s="4">
        <v>10</v>
      </c>
      <c r="C88" s="4">
        <v>25</v>
      </c>
      <c r="D88" s="4">
        <v>35</v>
      </c>
    </row>
    <row r="89" spans="1:4" ht="24" customHeight="1" x14ac:dyDescent="0.55000000000000004">
      <c r="A89" s="4" t="s">
        <v>90</v>
      </c>
      <c r="B89" s="4">
        <v>7</v>
      </c>
      <c r="C89" s="4">
        <v>14</v>
      </c>
      <c r="D89" s="4">
        <v>21</v>
      </c>
    </row>
    <row r="90" spans="1:4" ht="24" customHeight="1" x14ac:dyDescent="0.55000000000000004">
      <c r="A90" s="4" t="s">
        <v>91</v>
      </c>
      <c r="B90" s="4">
        <v>10</v>
      </c>
      <c r="C90" s="4">
        <v>8</v>
      </c>
      <c r="D90" s="4">
        <v>18</v>
      </c>
    </row>
    <row r="91" spans="1:4" ht="24" customHeight="1" x14ac:dyDescent="0.55000000000000004">
      <c r="A91" s="4" t="s">
        <v>92</v>
      </c>
      <c r="B91" s="4">
        <v>5</v>
      </c>
      <c r="C91" s="4">
        <v>13</v>
      </c>
      <c r="D91" s="4">
        <v>18</v>
      </c>
    </row>
    <row r="92" spans="1:4" ht="24" customHeight="1" x14ac:dyDescent="0.55000000000000004">
      <c r="A92" s="4" t="s">
        <v>93</v>
      </c>
      <c r="B92" s="4">
        <v>4</v>
      </c>
      <c r="C92" s="4">
        <v>14</v>
      </c>
      <c r="D92" s="4">
        <v>18</v>
      </c>
    </row>
    <row r="93" spans="1:4" ht="24" customHeight="1" x14ac:dyDescent="0.55000000000000004">
      <c r="A93" s="4" t="s">
        <v>94</v>
      </c>
      <c r="B93" s="4">
        <v>4</v>
      </c>
      <c r="C93" s="4">
        <v>7</v>
      </c>
      <c r="D93" s="4">
        <v>11</v>
      </c>
    </row>
    <row r="94" spans="1:4" ht="24" customHeight="1" x14ac:dyDescent="0.55000000000000004">
      <c r="A94" s="4" t="s">
        <v>95</v>
      </c>
      <c r="B94" s="4">
        <v>1</v>
      </c>
      <c r="C94" s="4">
        <v>9</v>
      </c>
      <c r="D94" s="4">
        <v>10</v>
      </c>
    </row>
    <row r="95" spans="1:4" ht="24" customHeight="1" x14ac:dyDescent="0.55000000000000004">
      <c r="A95" s="4" t="s">
        <v>96</v>
      </c>
      <c r="B95" s="4">
        <v>3</v>
      </c>
      <c r="C95" s="4">
        <v>4</v>
      </c>
      <c r="D95" s="4">
        <v>7</v>
      </c>
    </row>
    <row r="96" spans="1:4" ht="24" customHeight="1" x14ac:dyDescent="0.55000000000000004">
      <c r="A96" s="4" t="s">
        <v>97</v>
      </c>
      <c r="B96" s="4">
        <v>2</v>
      </c>
      <c r="C96" s="4">
        <v>5</v>
      </c>
      <c r="D96" s="4">
        <v>7</v>
      </c>
    </row>
    <row r="97" spans="1:4" ht="24" customHeight="1" x14ac:dyDescent="0.55000000000000004">
      <c r="A97" s="4" t="s">
        <v>98</v>
      </c>
      <c r="B97" s="4">
        <v>2</v>
      </c>
      <c r="C97" s="4">
        <v>2</v>
      </c>
      <c r="D97" s="4">
        <v>4</v>
      </c>
    </row>
    <row r="98" spans="1:4" ht="24" customHeight="1" x14ac:dyDescent="0.55000000000000004">
      <c r="A98" s="4" t="s">
        <v>99</v>
      </c>
      <c r="B98" s="4">
        <v>1</v>
      </c>
      <c r="C98" s="4">
        <v>0</v>
      </c>
      <c r="D98" s="4">
        <v>1</v>
      </c>
    </row>
    <row r="99" spans="1:4" ht="24" customHeight="1" x14ac:dyDescent="0.55000000000000004">
      <c r="A99" s="4" t="s">
        <v>100</v>
      </c>
      <c r="B99" s="4">
        <v>0</v>
      </c>
      <c r="C99" s="4">
        <v>3</v>
      </c>
      <c r="D99" s="4">
        <v>3</v>
      </c>
    </row>
    <row r="100" spans="1:4" ht="24" customHeight="1" x14ac:dyDescent="0.55000000000000004">
      <c r="A100" s="4" t="s">
        <v>101</v>
      </c>
      <c r="B100" s="4">
        <v>2</v>
      </c>
      <c r="C100" s="4">
        <v>2</v>
      </c>
      <c r="D100" s="4">
        <v>4</v>
      </c>
    </row>
    <row r="101" spans="1:4" ht="24" customHeight="1" x14ac:dyDescent="0.55000000000000004">
      <c r="A101" s="4" t="s">
        <v>102</v>
      </c>
      <c r="B101" s="4">
        <v>1</v>
      </c>
      <c r="C101" s="4">
        <v>0</v>
      </c>
      <c r="D101" s="4">
        <v>1</v>
      </c>
    </row>
    <row r="102" spans="1:4" ht="24" customHeight="1" x14ac:dyDescent="0.55000000000000004">
      <c r="A102" s="4" t="s">
        <v>103</v>
      </c>
      <c r="B102" s="4">
        <v>1</v>
      </c>
      <c r="C102" s="4">
        <v>0</v>
      </c>
      <c r="D102" s="4">
        <v>1</v>
      </c>
    </row>
    <row r="103" spans="1:4" ht="24" customHeight="1" x14ac:dyDescent="0.55000000000000004">
      <c r="A103" s="4" t="s">
        <v>104</v>
      </c>
      <c r="B103" s="4">
        <v>0</v>
      </c>
      <c r="C103" s="4">
        <v>0</v>
      </c>
      <c r="D103" s="4">
        <v>0</v>
      </c>
    </row>
    <row r="104" spans="1:4" ht="24" customHeight="1" x14ac:dyDescent="0.55000000000000004">
      <c r="A104" s="4" t="s">
        <v>105</v>
      </c>
      <c r="B104" s="4">
        <v>0</v>
      </c>
      <c r="C104" s="4">
        <v>0</v>
      </c>
      <c r="D104" s="4">
        <v>0</v>
      </c>
    </row>
    <row r="105" spans="1:4" ht="24" customHeight="1" x14ac:dyDescent="0.55000000000000004">
      <c r="A105" s="5" t="s">
        <v>106</v>
      </c>
      <c r="B105" s="11">
        <v>4</v>
      </c>
      <c r="C105" s="11">
        <v>9</v>
      </c>
      <c r="D105" s="11">
        <v>13</v>
      </c>
    </row>
    <row r="106" spans="1:4" ht="24" customHeight="1" x14ac:dyDescent="0.55000000000000004">
      <c r="A106" s="5" t="s">
        <v>107</v>
      </c>
      <c r="B106" s="11">
        <v>21</v>
      </c>
      <c r="C106" s="11">
        <v>22</v>
      </c>
      <c r="D106" s="11">
        <v>43</v>
      </c>
    </row>
    <row r="107" spans="1:4" ht="24" customHeight="1" x14ac:dyDescent="0.55000000000000004">
      <c r="A107" s="5" t="s">
        <v>108</v>
      </c>
      <c r="B107" s="11">
        <v>9</v>
      </c>
      <c r="C107" s="11">
        <v>1</v>
      </c>
      <c r="D107" s="11">
        <v>10</v>
      </c>
    </row>
    <row r="108" spans="1:4" ht="24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</row>
    <row r="109" spans="1:4" ht="24" customHeight="1" x14ac:dyDescent="0.55000000000000004">
      <c r="A109" s="11" t="s">
        <v>2</v>
      </c>
      <c r="B109" s="11">
        <f>SUM(B3:B108)</f>
        <v>6321</v>
      </c>
      <c r="C109" s="11">
        <f>SUM(C3:C108)</f>
        <v>6491</v>
      </c>
      <c r="D109" s="11">
        <f>SUM(D3:D108)</f>
        <v>12812</v>
      </c>
    </row>
  </sheetData>
  <mergeCells count="1">
    <mergeCell ref="B1:D1"/>
  </mergeCells>
  <pageMargins left="0.7" right="0.7" top="0.75" bottom="0.75" header="0.3" footer="0.3"/>
  <ignoredErrors>
    <ignoredError sqref="G4:G6 G9:G10 G11:G16 G17:G18 G19:G25 H19:I25 H9:I17 H18:I18 H4:I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J109"/>
    </sheetView>
  </sheetViews>
  <sheetFormatPr defaultRowHeight="24" customHeight="1" x14ac:dyDescent="0.55000000000000004"/>
  <cols>
    <col min="1" max="1" width="22.625" style="1" bestFit="1" customWidth="1"/>
    <col min="2" max="11" width="9" style="1"/>
    <col min="12" max="12" width="20.75" style="1" customWidth="1"/>
    <col min="13" max="16384" width="9" style="1"/>
  </cols>
  <sheetData>
    <row r="1" spans="1:15" ht="24" customHeight="1" x14ac:dyDescent="0.55000000000000004">
      <c r="B1" s="37" t="s">
        <v>134</v>
      </c>
      <c r="C1" s="37"/>
      <c r="D1" s="37"/>
      <c r="E1" s="37" t="s">
        <v>135</v>
      </c>
      <c r="F1" s="37"/>
      <c r="G1" s="37"/>
      <c r="H1" s="38" t="s">
        <v>151</v>
      </c>
      <c r="I1" s="38"/>
      <c r="J1" s="38"/>
    </row>
    <row r="2" spans="1:15" ht="24" customHeight="1" x14ac:dyDescent="0.55000000000000004">
      <c r="A2" s="2" t="s">
        <v>3</v>
      </c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  <c r="L2" s="16" t="s">
        <v>154</v>
      </c>
      <c r="M2" s="15" t="s">
        <v>0</v>
      </c>
      <c r="N2" s="15" t="s">
        <v>1</v>
      </c>
      <c r="O2" s="15" t="s">
        <v>2</v>
      </c>
    </row>
    <row r="3" spans="1:15" ht="24" customHeight="1" x14ac:dyDescent="0.55000000000000004">
      <c r="A3" s="4" t="s">
        <v>4</v>
      </c>
      <c r="B3" s="4">
        <v>437</v>
      </c>
      <c r="C3" s="4">
        <v>415</v>
      </c>
      <c r="D3" s="4">
        <v>852</v>
      </c>
      <c r="E3" s="4">
        <v>19</v>
      </c>
      <c r="F3" s="4">
        <v>19</v>
      </c>
      <c r="G3" s="4">
        <v>38</v>
      </c>
      <c r="H3" s="11">
        <f>B3+E3</f>
        <v>456</v>
      </c>
      <c r="I3" s="11">
        <f t="shared" ref="I3:J3" si="0">C3+F3</f>
        <v>434</v>
      </c>
      <c r="J3" s="11">
        <f t="shared" si="0"/>
        <v>890</v>
      </c>
      <c r="L3" s="5" t="s">
        <v>155</v>
      </c>
      <c r="M3" s="5">
        <f>SUM(H3)</f>
        <v>456</v>
      </c>
      <c r="N3" s="5">
        <f t="shared" ref="N3:O3" si="1">SUM(I3)</f>
        <v>434</v>
      </c>
      <c r="O3" s="5">
        <f t="shared" si="1"/>
        <v>890</v>
      </c>
    </row>
    <row r="4" spans="1:15" ht="24" customHeight="1" x14ac:dyDescent="0.55000000000000004">
      <c r="A4" s="4" t="s">
        <v>5</v>
      </c>
      <c r="B4" s="4">
        <v>493</v>
      </c>
      <c r="C4" s="4">
        <v>471</v>
      </c>
      <c r="D4" s="4">
        <v>964</v>
      </c>
      <c r="E4" s="4">
        <v>14</v>
      </c>
      <c r="F4" s="4">
        <v>32</v>
      </c>
      <c r="G4" s="4">
        <v>46</v>
      </c>
      <c r="H4" s="11">
        <f t="shared" ref="H4:H67" si="2">B4+E4</f>
        <v>507</v>
      </c>
      <c r="I4" s="11">
        <f t="shared" ref="I4:I67" si="3">C4+F4</f>
        <v>503</v>
      </c>
      <c r="J4" s="11">
        <f t="shared" ref="J4:J67" si="4">D4+G4</f>
        <v>1010</v>
      </c>
      <c r="L4" s="5" t="s">
        <v>156</v>
      </c>
      <c r="M4" s="5">
        <f>SUM(H3:H4)</f>
        <v>963</v>
      </c>
      <c r="N4" s="5">
        <f t="shared" ref="N4:O4" si="5">SUM(I3:I4)</f>
        <v>937</v>
      </c>
      <c r="O4" s="5">
        <f t="shared" si="5"/>
        <v>1900</v>
      </c>
    </row>
    <row r="5" spans="1:15" ht="24" customHeight="1" x14ac:dyDescent="0.55000000000000004">
      <c r="A5" s="4" t="s">
        <v>6</v>
      </c>
      <c r="B5" s="4">
        <v>509</v>
      </c>
      <c r="C5" s="4">
        <v>446</v>
      </c>
      <c r="D5" s="4">
        <v>955</v>
      </c>
      <c r="E5" s="4">
        <v>15</v>
      </c>
      <c r="F5" s="4">
        <v>18</v>
      </c>
      <c r="G5" s="4">
        <v>33</v>
      </c>
      <c r="H5" s="11">
        <f t="shared" si="2"/>
        <v>524</v>
      </c>
      <c r="I5" s="11">
        <f t="shared" si="3"/>
        <v>464</v>
      </c>
      <c r="J5" s="11">
        <f t="shared" si="4"/>
        <v>988</v>
      </c>
      <c r="L5" s="5" t="s">
        <v>157</v>
      </c>
      <c r="M5" s="5">
        <f>SUM(H3:H5)</f>
        <v>1487</v>
      </c>
      <c r="N5" s="5">
        <f t="shared" ref="N5:O5" si="6">SUM(I3:I5)</f>
        <v>1401</v>
      </c>
      <c r="O5" s="5">
        <f t="shared" si="6"/>
        <v>2888</v>
      </c>
    </row>
    <row r="6" spans="1:15" ht="24" customHeight="1" x14ac:dyDescent="0.55000000000000004">
      <c r="A6" s="4" t="s">
        <v>7</v>
      </c>
      <c r="B6" s="4">
        <v>529</v>
      </c>
      <c r="C6" s="4">
        <v>518</v>
      </c>
      <c r="D6" s="3">
        <v>1047</v>
      </c>
      <c r="E6" s="4">
        <v>29</v>
      </c>
      <c r="F6" s="4">
        <v>34</v>
      </c>
      <c r="G6" s="4">
        <v>63</v>
      </c>
      <c r="H6" s="11">
        <f t="shared" si="2"/>
        <v>558</v>
      </c>
      <c r="I6" s="11">
        <f t="shared" si="3"/>
        <v>552</v>
      </c>
      <c r="J6" s="11">
        <f t="shared" si="4"/>
        <v>1110</v>
      </c>
      <c r="L6" s="5" t="s">
        <v>158</v>
      </c>
      <c r="M6" s="5">
        <f>SUM(H3:H8)</f>
        <v>3093</v>
      </c>
      <c r="N6" s="5">
        <f t="shared" ref="N6:O6" si="7">SUM(I3:I8)</f>
        <v>2919</v>
      </c>
      <c r="O6" s="5">
        <f t="shared" si="7"/>
        <v>6012</v>
      </c>
    </row>
    <row r="7" spans="1:15" ht="24" customHeight="1" x14ac:dyDescent="0.55000000000000004">
      <c r="A7" s="4" t="s">
        <v>8</v>
      </c>
      <c r="B7" s="4">
        <v>550</v>
      </c>
      <c r="C7" s="4">
        <v>497</v>
      </c>
      <c r="D7" s="3">
        <v>1047</v>
      </c>
      <c r="E7" s="4">
        <v>23</v>
      </c>
      <c r="F7" s="4">
        <v>15</v>
      </c>
      <c r="G7" s="4">
        <v>38</v>
      </c>
      <c r="H7" s="11">
        <f t="shared" si="2"/>
        <v>573</v>
      </c>
      <c r="I7" s="11">
        <f t="shared" si="3"/>
        <v>512</v>
      </c>
      <c r="J7" s="11">
        <f t="shared" si="4"/>
        <v>1085</v>
      </c>
      <c r="L7" s="17">
        <v>1</v>
      </c>
      <c r="M7" s="5">
        <f>SUM(H4)</f>
        <v>507</v>
      </c>
      <c r="N7" s="5">
        <f t="shared" ref="N7:O7" si="8">SUM(I4)</f>
        <v>503</v>
      </c>
      <c r="O7" s="5">
        <f t="shared" si="8"/>
        <v>1010</v>
      </c>
    </row>
    <row r="8" spans="1:15" ht="24" customHeight="1" x14ac:dyDescent="0.55000000000000004">
      <c r="A8" s="4" t="s">
        <v>9</v>
      </c>
      <c r="B8" s="4">
        <v>456</v>
      </c>
      <c r="C8" s="4">
        <v>439</v>
      </c>
      <c r="D8" s="4">
        <v>895</v>
      </c>
      <c r="E8" s="4">
        <v>19</v>
      </c>
      <c r="F8" s="4">
        <v>15</v>
      </c>
      <c r="G8" s="4">
        <v>34</v>
      </c>
      <c r="H8" s="11">
        <f t="shared" si="2"/>
        <v>475</v>
      </c>
      <c r="I8" s="11">
        <f t="shared" si="3"/>
        <v>454</v>
      </c>
      <c r="J8" s="11">
        <f t="shared" si="4"/>
        <v>929</v>
      </c>
      <c r="L8" s="17">
        <v>2</v>
      </c>
      <c r="M8" s="5">
        <f>SUM(H5)</f>
        <v>524</v>
      </c>
      <c r="N8" s="5">
        <f t="shared" ref="N8:O8" si="9">SUM(I5)</f>
        <v>464</v>
      </c>
      <c r="O8" s="5">
        <f t="shared" si="9"/>
        <v>988</v>
      </c>
    </row>
    <row r="9" spans="1:15" ht="24" customHeight="1" x14ac:dyDescent="0.55000000000000004">
      <c r="A9" s="4" t="s">
        <v>10</v>
      </c>
      <c r="B9" s="4">
        <v>510</v>
      </c>
      <c r="C9" s="4">
        <v>461</v>
      </c>
      <c r="D9" s="4">
        <v>971</v>
      </c>
      <c r="E9" s="4">
        <v>18</v>
      </c>
      <c r="F9" s="4">
        <v>16</v>
      </c>
      <c r="G9" s="4">
        <v>34</v>
      </c>
      <c r="H9" s="11">
        <f t="shared" si="2"/>
        <v>528</v>
      </c>
      <c r="I9" s="11">
        <f t="shared" si="3"/>
        <v>477</v>
      </c>
      <c r="J9" s="11">
        <f t="shared" si="4"/>
        <v>1005</v>
      </c>
      <c r="L9" s="5" t="s">
        <v>159</v>
      </c>
      <c r="M9" s="5">
        <f>SUM(H6:H8)</f>
        <v>1606</v>
      </c>
      <c r="N9" s="5">
        <f t="shared" ref="N9:O9" si="10">SUM(I6:I8)</f>
        <v>1518</v>
      </c>
      <c r="O9" s="5">
        <f t="shared" si="10"/>
        <v>3124</v>
      </c>
    </row>
    <row r="10" spans="1:15" ht="24" customHeight="1" x14ac:dyDescent="0.55000000000000004">
      <c r="A10" s="4" t="s">
        <v>11</v>
      </c>
      <c r="B10" s="4">
        <v>488</v>
      </c>
      <c r="C10" s="4">
        <v>485</v>
      </c>
      <c r="D10" s="4">
        <v>973</v>
      </c>
      <c r="E10" s="4">
        <v>20</v>
      </c>
      <c r="F10" s="4">
        <v>19</v>
      </c>
      <c r="G10" s="4">
        <v>39</v>
      </c>
      <c r="H10" s="11">
        <f t="shared" si="2"/>
        <v>508</v>
      </c>
      <c r="I10" s="11">
        <f t="shared" si="3"/>
        <v>504</v>
      </c>
      <c r="J10" s="11">
        <f t="shared" si="4"/>
        <v>1012</v>
      </c>
      <c r="L10" s="5" t="s">
        <v>160</v>
      </c>
      <c r="M10" s="5">
        <f>SUM(H9:H15)</f>
        <v>3701</v>
      </c>
      <c r="N10" s="5">
        <f t="shared" ref="N10:O10" si="11">SUM(I9:I15)</f>
        <v>3500</v>
      </c>
      <c r="O10" s="5">
        <f t="shared" si="11"/>
        <v>7201</v>
      </c>
    </row>
    <row r="11" spans="1:15" ht="24" customHeight="1" x14ac:dyDescent="0.55000000000000004">
      <c r="A11" s="4" t="s">
        <v>12</v>
      </c>
      <c r="B11" s="4">
        <v>518</v>
      </c>
      <c r="C11" s="4">
        <v>479</v>
      </c>
      <c r="D11" s="4">
        <v>997</v>
      </c>
      <c r="E11" s="4">
        <v>21</v>
      </c>
      <c r="F11" s="4">
        <v>22</v>
      </c>
      <c r="G11" s="4">
        <v>43</v>
      </c>
      <c r="H11" s="11">
        <f t="shared" si="2"/>
        <v>539</v>
      </c>
      <c r="I11" s="11">
        <f t="shared" si="3"/>
        <v>501</v>
      </c>
      <c r="J11" s="11">
        <f t="shared" si="4"/>
        <v>1040</v>
      </c>
      <c r="L11" s="5" t="s">
        <v>161</v>
      </c>
      <c r="M11" s="5">
        <f>SUM(H9:H21)</f>
        <v>6951</v>
      </c>
      <c r="N11" s="5">
        <f t="shared" ref="N11:O11" si="12">SUM(I9:I21)</f>
        <v>6569</v>
      </c>
      <c r="O11" s="5">
        <f t="shared" si="12"/>
        <v>13520</v>
      </c>
    </row>
    <row r="12" spans="1:15" ht="24" customHeight="1" x14ac:dyDescent="0.55000000000000004">
      <c r="A12" s="4" t="s">
        <v>13</v>
      </c>
      <c r="B12" s="4">
        <v>473</v>
      </c>
      <c r="C12" s="4">
        <v>497</v>
      </c>
      <c r="D12" s="4">
        <v>970</v>
      </c>
      <c r="E12" s="4">
        <v>26</v>
      </c>
      <c r="F12" s="4">
        <v>20</v>
      </c>
      <c r="G12" s="4">
        <v>46</v>
      </c>
      <c r="H12" s="11">
        <f t="shared" si="2"/>
        <v>499</v>
      </c>
      <c r="I12" s="11">
        <f t="shared" si="3"/>
        <v>517</v>
      </c>
      <c r="J12" s="11">
        <f t="shared" si="4"/>
        <v>1016</v>
      </c>
      <c r="L12" s="5" t="s">
        <v>162</v>
      </c>
      <c r="M12" s="5">
        <f>SUM(H13:H22)</f>
        <v>5505</v>
      </c>
      <c r="N12" s="5">
        <f t="shared" ref="N12:O12" si="13">SUM(I13:I22)</f>
        <v>5109</v>
      </c>
      <c r="O12" s="5">
        <f t="shared" si="13"/>
        <v>10614</v>
      </c>
    </row>
    <row r="13" spans="1:15" ht="24" customHeight="1" x14ac:dyDescent="0.55000000000000004">
      <c r="A13" s="4" t="s">
        <v>14</v>
      </c>
      <c r="B13" s="4">
        <v>514</v>
      </c>
      <c r="C13" s="4">
        <v>484</v>
      </c>
      <c r="D13" s="4">
        <v>998</v>
      </c>
      <c r="E13" s="4">
        <v>26</v>
      </c>
      <c r="F13" s="4">
        <v>17</v>
      </c>
      <c r="G13" s="4">
        <v>43</v>
      </c>
      <c r="H13" s="11">
        <f t="shared" si="2"/>
        <v>540</v>
      </c>
      <c r="I13" s="11">
        <f t="shared" si="3"/>
        <v>501</v>
      </c>
      <c r="J13" s="11">
        <f t="shared" si="4"/>
        <v>1041</v>
      </c>
      <c r="L13" s="5" t="s">
        <v>163</v>
      </c>
      <c r="M13" s="5">
        <f>SUM(H13:H27)</f>
        <v>8329</v>
      </c>
      <c r="N13" s="5">
        <f t="shared" ref="N13:O13" si="14">SUM(I13:I27)</f>
        <v>8061</v>
      </c>
      <c r="O13" s="5">
        <f t="shared" si="14"/>
        <v>16390</v>
      </c>
    </row>
    <row r="14" spans="1:15" ht="24" customHeight="1" x14ac:dyDescent="0.55000000000000004">
      <c r="A14" s="4" t="s">
        <v>15</v>
      </c>
      <c r="B14" s="4">
        <v>535</v>
      </c>
      <c r="C14" s="4">
        <v>474</v>
      </c>
      <c r="D14" s="3">
        <v>1009</v>
      </c>
      <c r="E14" s="4">
        <v>19</v>
      </c>
      <c r="F14" s="4">
        <v>26</v>
      </c>
      <c r="G14" s="4">
        <v>45</v>
      </c>
      <c r="H14" s="11">
        <f t="shared" si="2"/>
        <v>554</v>
      </c>
      <c r="I14" s="11">
        <f t="shared" si="3"/>
        <v>500</v>
      </c>
      <c r="J14" s="11">
        <f t="shared" si="4"/>
        <v>1054</v>
      </c>
      <c r="L14" s="5" t="s">
        <v>164</v>
      </c>
      <c r="M14" s="5">
        <f>SUM(H15:H27)</f>
        <v>7235</v>
      </c>
      <c r="N14" s="5">
        <f t="shared" ref="N14:O14" si="15">SUM(I15:I27)</f>
        <v>7060</v>
      </c>
      <c r="O14" s="5">
        <f t="shared" si="15"/>
        <v>14295</v>
      </c>
    </row>
    <row r="15" spans="1:15" ht="24" customHeight="1" x14ac:dyDescent="0.55000000000000004">
      <c r="A15" s="4" t="s">
        <v>16</v>
      </c>
      <c r="B15" s="4">
        <v>515</v>
      </c>
      <c r="C15" s="4">
        <v>476</v>
      </c>
      <c r="D15" s="4">
        <v>991</v>
      </c>
      <c r="E15" s="4">
        <v>18</v>
      </c>
      <c r="F15" s="4">
        <v>24</v>
      </c>
      <c r="G15" s="4">
        <v>42</v>
      </c>
      <c r="H15" s="11">
        <f t="shared" si="2"/>
        <v>533</v>
      </c>
      <c r="I15" s="11">
        <f t="shared" si="3"/>
        <v>500</v>
      </c>
      <c r="J15" s="11">
        <f t="shared" si="4"/>
        <v>1033</v>
      </c>
      <c r="L15" s="5" t="s">
        <v>165</v>
      </c>
      <c r="M15" s="5">
        <f>SUM(H18:H22)</f>
        <v>2872</v>
      </c>
      <c r="N15" s="5">
        <f t="shared" ref="N15:O15" si="16">SUM(I18:I22)</f>
        <v>2681</v>
      </c>
      <c r="O15" s="5">
        <f t="shared" si="16"/>
        <v>5553</v>
      </c>
    </row>
    <row r="16" spans="1:15" ht="24" customHeight="1" x14ac:dyDescent="0.55000000000000004">
      <c r="A16" s="4" t="s">
        <v>17</v>
      </c>
      <c r="B16" s="4">
        <v>494</v>
      </c>
      <c r="C16" s="4">
        <v>440</v>
      </c>
      <c r="D16" s="4">
        <v>934</v>
      </c>
      <c r="E16" s="4">
        <v>22</v>
      </c>
      <c r="F16" s="4">
        <v>26</v>
      </c>
      <c r="G16" s="4">
        <v>48</v>
      </c>
      <c r="H16" s="11">
        <f t="shared" si="2"/>
        <v>516</v>
      </c>
      <c r="I16" s="11">
        <f t="shared" si="3"/>
        <v>466</v>
      </c>
      <c r="J16" s="11">
        <f t="shared" si="4"/>
        <v>982</v>
      </c>
      <c r="L16" s="5" t="s">
        <v>166</v>
      </c>
      <c r="M16" s="5">
        <f>SUM(H18:H52)</f>
        <v>20619</v>
      </c>
      <c r="N16" s="5">
        <f t="shared" ref="N16:O16" si="17">SUM(I18:I52)</f>
        <v>20012</v>
      </c>
      <c r="O16" s="5">
        <f t="shared" si="17"/>
        <v>40631</v>
      </c>
    </row>
    <row r="17" spans="1:15" ht="24" customHeight="1" x14ac:dyDescent="0.55000000000000004">
      <c r="A17" s="4" t="s">
        <v>18</v>
      </c>
      <c r="B17" s="4">
        <v>471</v>
      </c>
      <c r="C17" s="4">
        <v>437</v>
      </c>
      <c r="D17" s="4">
        <v>908</v>
      </c>
      <c r="E17" s="4">
        <v>19</v>
      </c>
      <c r="F17" s="4">
        <v>24</v>
      </c>
      <c r="G17" s="4">
        <v>43</v>
      </c>
      <c r="H17" s="11">
        <f t="shared" si="2"/>
        <v>490</v>
      </c>
      <c r="I17" s="11">
        <f t="shared" si="3"/>
        <v>461</v>
      </c>
      <c r="J17" s="11">
        <f t="shared" si="4"/>
        <v>951</v>
      </c>
      <c r="L17" s="5" t="s">
        <v>167</v>
      </c>
      <c r="M17" s="5">
        <f>SUM(H33:H63)</f>
        <v>16244</v>
      </c>
      <c r="N17" s="5">
        <f t="shared" ref="N17:O17" si="18">SUM(I33:I63)</f>
        <v>16024</v>
      </c>
      <c r="O17" s="5">
        <f t="shared" si="18"/>
        <v>32268</v>
      </c>
    </row>
    <row r="18" spans="1:15" ht="24" customHeight="1" x14ac:dyDescent="0.55000000000000004">
      <c r="A18" s="4" t="s">
        <v>19</v>
      </c>
      <c r="B18" s="4">
        <v>518</v>
      </c>
      <c r="C18" s="4">
        <v>498</v>
      </c>
      <c r="D18" s="3">
        <v>1016</v>
      </c>
      <c r="E18" s="4">
        <v>23</v>
      </c>
      <c r="F18" s="4">
        <v>21</v>
      </c>
      <c r="G18" s="4">
        <v>44</v>
      </c>
      <c r="H18" s="11">
        <f t="shared" si="2"/>
        <v>541</v>
      </c>
      <c r="I18" s="11">
        <f t="shared" si="3"/>
        <v>519</v>
      </c>
      <c r="J18" s="11">
        <f t="shared" si="4"/>
        <v>1060</v>
      </c>
      <c r="L18" s="5" t="s">
        <v>168</v>
      </c>
      <c r="M18" s="5">
        <f>SUM(H33:H73)</f>
        <v>18551</v>
      </c>
      <c r="N18" s="5">
        <f t="shared" ref="N18:O18" si="19">SUM(I33:I73)</f>
        <v>18607</v>
      </c>
      <c r="O18" s="5">
        <f t="shared" si="19"/>
        <v>37158</v>
      </c>
    </row>
    <row r="19" spans="1:15" ht="24" customHeight="1" x14ac:dyDescent="0.55000000000000004">
      <c r="A19" s="4" t="s">
        <v>20</v>
      </c>
      <c r="B19" s="4">
        <v>489</v>
      </c>
      <c r="C19" s="4">
        <v>486</v>
      </c>
      <c r="D19" s="4">
        <v>975</v>
      </c>
      <c r="E19" s="4">
        <v>26</v>
      </c>
      <c r="F19" s="4">
        <v>31</v>
      </c>
      <c r="G19" s="4">
        <v>57</v>
      </c>
      <c r="H19" s="11">
        <f t="shared" si="2"/>
        <v>515</v>
      </c>
      <c r="I19" s="11">
        <f t="shared" si="3"/>
        <v>517</v>
      </c>
      <c r="J19" s="11">
        <f t="shared" si="4"/>
        <v>1032</v>
      </c>
      <c r="L19" s="5" t="s">
        <v>169</v>
      </c>
      <c r="M19" s="5">
        <f>SUM(H53:H68)</f>
        <v>5720</v>
      </c>
      <c r="N19" s="5">
        <f t="shared" ref="N19:O19" si="20">SUM(I53:I68)</f>
        <v>5897</v>
      </c>
      <c r="O19" s="5">
        <f t="shared" si="20"/>
        <v>11617</v>
      </c>
    </row>
    <row r="20" spans="1:15" ht="24" customHeight="1" x14ac:dyDescent="0.55000000000000004">
      <c r="A20" s="4" t="s">
        <v>21</v>
      </c>
      <c r="B20" s="4">
        <v>602</v>
      </c>
      <c r="C20" s="4">
        <v>528</v>
      </c>
      <c r="D20" s="3">
        <v>1130</v>
      </c>
      <c r="E20" s="4">
        <v>19</v>
      </c>
      <c r="F20" s="4">
        <v>25</v>
      </c>
      <c r="G20" s="4">
        <v>44</v>
      </c>
      <c r="H20" s="11">
        <f t="shared" si="2"/>
        <v>621</v>
      </c>
      <c r="I20" s="11">
        <f t="shared" si="3"/>
        <v>553</v>
      </c>
      <c r="J20" s="11">
        <f t="shared" si="4"/>
        <v>1174</v>
      </c>
      <c r="L20" s="5" t="s">
        <v>170</v>
      </c>
      <c r="M20" s="5">
        <f>SUM(H18:H104)</f>
        <v>28814</v>
      </c>
      <c r="N20" s="5">
        <f t="shared" ref="N20:O20" si="21">SUM(I18:I104)</f>
        <v>28898</v>
      </c>
      <c r="O20" s="5">
        <f t="shared" si="21"/>
        <v>57712</v>
      </c>
    </row>
    <row r="21" spans="1:15" ht="24" customHeight="1" x14ac:dyDescent="0.55000000000000004">
      <c r="A21" s="4" t="s">
        <v>22</v>
      </c>
      <c r="B21" s="4">
        <v>536</v>
      </c>
      <c r="C21" s="4">
        <v>519</v>
      </c>
      <c r="D21" s="3">
        <v>1055</v>
      </c>
      <c r="E21" s="4">
        <v>31</v>
      </c>
      <c r="F21" s="4">
        <v>34</v>
      </c>
      <c r="G21" s="4">
        <v>65</v>
      </c>
      <c r="H21" s="11">
        <f t="shared" si="2"/>
        <v>567</v>
      </c>
      <c r="I21" s="11">
        <f t="shared" si="3"/>
        <v>553</v>
      </c>
      <c r="J21" s="11">
        <f t="shared" si="4"/>
        <v>1120</v>
      </c>
      <c r="L21" s="5" t="s">
        <v>171</v>
      </c>
      <c r="M21" s="5">
        <f>SUM(H38:H104)</f>
        <v>17134</v>
      </c>
      <c r="N21" s="5">
        <f t="shared" ref="N21:O21" si="22">SUM(I38:I104)</f>
        <v>17696</v>
      </c>
      <c r="O21" s="5">
        <f t="shared" si="22"/>
        <v>34830</v>
      </c>
    </row>
    <row r="22" spans="1:15" ht="24" customHeight="1" x14ac:dyDescent="0.55000000000000004">
      <c r="A22" s="4" t="s">
        <v>23</v>
      </c>
      <c r="B22" s="4">
        <v>581</v>
      </c>
      <c r="C22" s="4">
        <v>510</v>
      </c>
      <c r="D22" s="3">
        <v>1091</v>
      </c>
      <c r="E22" s="4">
        <v>47</v>
      </c>
      <c r="F22" s="4">
        <v>29</v>
      </c>
      <c r="G22" s="4">
        <v>76</v>
      </c>
      <c r="H22" s="11">
        <f t="shared" si="2"/>
        <v>628</v>
      </c>
      <c r="I22" s="11">
        <f t="shared" si="3"/>
        <v>539</v>
      </c>
      <c r="J22" s="11">
        <f t="shared" si="4"/>
        <v>1167</v>
      </c>
      <c r="L22" s="5" t="s">
        <v>172</v>
      </c>
      <c r="M22" s="5">
        <f>SUM(H63:H104)</f>
        <v>4090</v>
      </c>
      <c r="N22" s="5">
        <f t="shared" ref="N22:O22" si="23">SUM(I63:I104)</f>
        <v>4729</v>
      </c>
      <c r="O22" s="5">
        <f t="shared" si="23"/>
        <v>8819</v>
      </c>
    </row>
    <row r="23" spans="1:15" ht="24" customHeight="1" x14ac:dyDescent="0.55000000000000004">
      <c r="A23" s="4" t="s">
        <v>24</v>
      </c>
      <c r="B23" s="4">
        <v>588</v>
      </c>
      <c r="C23" s="4">
        <v>535</v>
      </c>
      <c r="D23" s="3">
        <v>1123</v>
      </c>
      <c r="E23" s="4">
        <v>29</v>
      </c>
      <c r="F23" s="4">
        <v>31</v>
      </c>
      <c r="G23" s="4">
        <v>60</v>
      </c>
      <c r="H23" s="11">
        <f t="shared" si="2"/>
        <v>617</v>
      </c>
      <c r="I23" s="11">
        <f t="shared" si="3"/>
        <v>566</v>
      </c>
      <c r="J23" s="11">
        <f t="shared" si="4"/>
        <v>1183</v>
      </c>
      <c r="L23" s="5" t="s">
        <v>174</v>
      </c>
      <c r="M23" s="5">
        <f>SUM(H68:H104)</f>
        <v>2724</v>
      </c>
      <c r="N23" s="5">
        <f t="shared" ref="N23:O23" si="24">SUM(I68:I104)</f>
        <v>3237</v>
      </c>
      <c r="O23" s="5">
        <f t="shared" si="24"/>
        <v>5961</v>
      </c>
    </row>
    <row r="24" spans="1:15" ht="24" customHeight="1" x14ac:dyDescent="0.55000000000000004">
      <c r="A24" s="4" t="s">
        <v>25</v>
      </c>
      <c r="B24" s="4">
        <v>481</v>
      </c>
      <c r="C24" s="4">
        <v>525</v>
      </c>
      <c r="D24" s="3">
        <v>1006</v>
      </c>
      <c r="E24" s="4">
        <v>28</v>
      </c>
      <c r="F24" s="4">
        <v>30</v>
      </c>
      <c r="G24" s="4">
        <v>58</v>
      </c>
      <c r="H24" s="11">
        <f t="shared" si="2"/>
        <v>509</v>
      </c>
      <c r="I24" s="11">
        <f t="shared" si="3"/>
        <v>555</v>
      </c>
      <c r="J24" s="11">
        <f t="shared" si="4"/>
        <v>1064</v>
      </c>
      <c r="L24" s="5" t="s">
        <v>173</v>
      </c>
      <c r="M24" s="5">
        <f>SUM(H73:H104)</f>
        <v>1667</v>
      </c>
      <c r="N24" s="5">
        <f t="shared" ref="N24:O24" si="25">SUM(I73:I104)</f>
        <v>2048</v>
      </c>
      <c r="O24" s="5">
        <f t="shared" si="25"/>
        <v>3715</v>
      </c>
    </row>
    <row r="25" spans="1:15" ht="24" customHeight="1" x14ac:dyDescent="0.55000000000000004">
      <c r="A25" s="4" t="s">
        <v>26</v>
      </c>
      <c r="B25" s="4">
        <v>480</v>
      </c>
      <c r="C25" s="4">
        <v>577</v>
      </c>
      <c r="D25" s="3">
        <v>1057</v>
      </c>
      <c r="E25" s="4">
        <v>35</v>
      </c>
      <c r="F25" s="4">
        <v>33</v>
      </c>
      <c r="G25" s="4">
        <v>68</v>
      </c>
      <c r="H25" s="11">
        <f t="shared" si="2"/>
        <v>515</v>
      </c>
      <c r="I25" s="11">
        <f t="shared" si="3"/>
        <v>610</v>
      </c>
      <c r="J25" s="11">
        <f t="shared" si="4"/>
        <v>1125</v>
      </c>
      <c r="L25" s="5" t="s">
        <v>175</v>
      </c>
      <c r="M25" s="5">
        <f>SUM(H83:H104)</f>
        <v>443</v>
      </c>
      <c r="N25" s="5">
        <f t="shared" ref="N25:O25" si="26">SUM(I83:I104)</f>
        <v>665</v>
      </c>
      <c r="O25" s="5">
        <f t="shared" si="26"/>
        <v>1108</v>
      </c>
    </row>
    <row r="26" spans="1:15" ht="24" customHeight="1" x14ac:dyDescent="0.55000000000000004">
      <c r="A26" s="4" t="s">
        <v>27</v>
      </c>
      <c r="B26" s="4">
        <v>542</v>
      </c>
      <c r="C26" s="4">
        <v>568</v>
      </c>
      <c r="D26" s="3">
        <v>1110</v>
      </c>
      <c r="E26" s="4">
        <v>27</v>
      </c>
      <c r="F26" s="4">
        <v>34</v>
      </c>
      <c r="G26" s="4">
        <v>61</v>
      </c>
      <c r="H26" s="11">
        <f t="shared" si="2"/>
        <v>569</v>
      </c>
      <c r="I26" s="11">
        <f t="shared" si="3"/>
        <v>602</v>
      </c>
      <c r="J26" s="11">
        <f t="shared" si="4"/>
        <v>1171</v>
      </c>
      <c r="L26" s="5" t="s">
        <v>177</v>
      </c>
      <c r="M26" s="5">
        <f>SUM(H3:H17)</f>
        <v>7800</v>
      </c>
      <c r="N26" s="5">
        <f t="shared" ref="N26:O26" si="27">SUM(I3:I17)</f>
        <v>7346</v>
      </c>
      <c r="O26" s="5">
        <f t="shared" si="27"/>
        <v>15146</v>
      </c>
    </row>
    <row r="27" spans="1:15" ht="24" customHeight="1" x14ac:dyDescent="0.55000000000000004">
      <c r="A27" s="4" t="s">
        <v>28</v>
      </c>
      <c r="B27" s="4">
        <v>581</v>
      </c>
      <c r="C27" s="4">
        <v>577</v>
      </c>
      <c r="D27" s="3">
        <v>1158</v>
      </c>
      <c r="E27" s="4">
        <v>33</v>
      </c>
      <c r="F27" s="4">
        <v>42</v>
      </c>
      <c r="G27" s="4">
        <v>75</v>
      </c>
      <c r="H27" s="11">
        <f t="shared" si="2"/>
        <v>614</v>
      </c>
      <c r="I27" s="11">
        <f t="shared" si="3"/>
        <v>619</v>
      </c>
      <c r="J27" s="11">
        <f t="shared" si="4"/>
        <v>1233</v>
      </c>
    </row>
    <row r="28" spans="1:15" ht="24" customHeight="1" x14ac:dyDescent="0.55000000000000004">
      <c r="A28" s="4" t="s">
        <v>29</v>
      </c>
      <c r="B28" s="4">
        <v>636</v>
      </c>
      <c r="C28" s="4">
        <v>610</v>
      </c>
      <c r="D28" s="3">
        <v>1246</v>
      </c>
      <c r="E28" s="4">
        <v>31</v>
      </c>
      <c r="F28" s="4">
        <v>38</v>
      </c>
      <c r="G28" s="4">
        <v>69</v>
      </c>
      <c r="H28" s="11">
        <f t="shared" si="2"/>
        <v>667</v>
      </c>
      <c r="I28" s="11">
        <f t="shared" si="3"/>
        <v>648</v>
      </c>
      <c r="J28" s="11">
        <f t="shared" si="4"/>
        <v>1315</v>
      </c>
      <c r="L28" s="1" t="s">
        <v>181</v>
      </c>
      <c r="M28" s="1">
        <f>SUM(J43:J73)</f>
        <v>25264</v>
      </c>
    </row>
    <row r="29" spans="1:15" ht="24" customHeight="1" x14ac:dyDescent="0.55000000000000004">
      <c r="A29" s="4" t="s">
        <v>30</v>
      </c>
      <c r="B29" s="4">
        <v>579</v>
      </c>
      <c r="C29" s="4">
        <v>519</v>
      </c>
      <c r="D29" s="3">
        <v>1098</v>
      </c>
      <c r="E29" s="4">
        <v>31</v>
      </c>
      <c r="F29" s="4">
        <v>30</v>
      </c>
      <c r="G29" s="4">
        <v>61</v>
      </c>
      <c r="H29" s="11">
        <f t="shared" si="2"/>
        <v>610</v>
      </c>
      <c r="I29" s="11">
        <f t="shared" si="3"/>
        <v>549</v>
      </c>
      <c r="J29" s="11">
        <f t="shared" si="4"/>
        <v>1159</v>
      </c>
      <c r="M29" s="1">
        <f>J43+J44+J45+J46+J47+J48+J49+J50+J51+J52+J53+J54+J55+J56+J57+J58+J59+J60+J61+J62+J63+J64+J65+J66+J67+J68+J69+J70+J71+J72+J73</f>
        <v>25264</v>
      </c>
    </row>
    <row r="30" spans="1:15" ht="24" customHeight="1" x14ac:dyDescent="0.55000000000000004">
      <c r="A30" s="4" t="s">
        <v>31</v>
      </c>
      <c r="B30" s="4">
        <v>571</v>
      </c>
      <c r="C30" s="4">
        <v>476</v>
      </c>
      <c r="D30" s="3">
        <v>1047</v>
      </c>
      <c r="E30" s="4">
        <v>34</v>
      </c>
      <c r="F30" s="4">
        <v>31</v>
      </c>
      <c r="G30" s="4">
        <v>65</v>
      </c>
      <c r="H30" s="11">
        <f t="shared" si="2"/>
        <v>605</v>
      </c>
      <c r="I30" s="11">
        <f t="shared" si="3"/>
        <v>507</v>
      </c>
      <c r="J30" s="11">
        <f t="shared" si="4"/>
        <v>1112</v>
      </c>
    </row>
    <row r="31" spans="1:15" ht="24" customHeight="1" x14ac:dyDescent="0.55000000000000004">
      <c r="A31" s="4" t="s">
        <v>32</v>
      </c>
      <c r="B31" s="4">
        <v>554</v>
      </c>
      <c r="C31" s="4">
        <v>530</v>
      </c>
      <c r="D31" s="3">
        <v>1084</v>
      </c>
      <c r="E31" s="4">
        <v>32</v>
      </c>
      <c r="F31" s="4">
        <v>29</v>
      </c>
      <c r="G31" s="4">
        <v>61</v>
      </c>
      <c r="H31" s="11">
        <f t="shared" si="2"/>
        <v>586</v>
      </c>
      <c r="I31" s="11">
        <f t="shared" si="3"/>
        <v>559</v>
      </c>
      <c r="J31" s="11">
        <f t="shared" si="4"/>
        <v>1145</v>
      </c>
    </row>
    <row r="32" spans="1:15" ht="24" customHeight="1" x14ac:dyDescent="0.55000000000000004">
      <c r="A32" s="4" t="s">
        <v>33</v>
      </c>
      <c r="B32" s="4">
        <v>531</v>
      </c>
      <c r="C32" s="4">
        <v>500</v>
      </c>
      <c r="D32" s="3">
        <v>1031</v>
      </c>
      <c r="E32" s="4">
        <v>33</v>
      </c>
      <c r="F32" s="4">
        <v>22</v>
      </c>
      <c r="G32" s="4">
        <v>55</v>
      </c>
      <c r="H32" s="11">
        <f t="shared" si="2"/>
        <v>564</v>
      </c>
      <c r="I32" s="11">
        <f t="shared" si="3"/>
        <v>522</v>
      </c>
      <c r="J32" s="11">
        <f t="shared" si="4"/>
        <v>1086</v>
      </c>
    </row>
    <row r="33" spans="1:10" ht="24" customHeight="1" x14ac:dyDescent="0.55000000000000004">
      <c r="A33" s="4" t="s">
        <v>34</v>
      </c>
      <c r="B33" s="4">
        <v>567</v>
      </c>
      <c r="C33" s="4">
        <v>519</v>
      </c>
      <c r="D33" s="3">
        <v>1086</v>
      </c>
      <c r="E33" s="4">
        <v>21</v>
      </c>
      <c r="F33" s="4">
        <v>37</v>
      </c>
      <c r="G33" s="4">
        <v>58</v>
      </c>
      <c r="H33" s="11">
        <f t="shared" si="2"/>
        <v>588</v>
      </c>
      <c r="I33" s="11">
        <f t="shared" si="3"/>
        <v>556</v>
      </c>
      <c r="J33" s="11">
        <f t="shared" si="4"/>
        <v>1144</v>
      </c>
    </row>
    <row r="34" spans="1:10" ht="24" customHeight="1" x14ac:dyDescent="0.55000000000000004">
      <c r="A34" s="4" t="s">
        <v>35</v>
      </c>
      <c r="B34" s="4">
        <v>555</v>
      </c>
      <c r="C34" s="4">
        <v>528</v>
      </c>
      <c r="D34" s="3">
        <v>1083</v>
      </c>
      <c r="E34" s="4">
        <v>29</v>
      </c>
      <c r="F34" s="4">
        <v>34</v>
      </c>
      <c r="G34" s="4">
        <v>63</v>
      </c>
      <c r="H34" s="11">
        <f t="shared" si="2"/>
        <v>584</v>
      </c>
      <c r="I34" s="11">
        <f t="shared" si="3"/>
        <v>562</v>
      </c>
      <c r="J34" s="11">
        <f t="shared" si="4"/>
        <v>1146</v>
      </c>
    </row>
    <row r="35" spans="1:10" ht="24" customHeight="1" x14ac:dyDescent="0.55000000000000004">
      <c r="A35" s="4" t="s">
        <v>36</v>
      </c>
      <c r="B35" s="4">
        <v>575</v>
      </c>
      <c r="C35" s="4">
        <v>517</v>
      </c>
      <c r="D35" s="3">
        <v>1092</v>
      </c>
      <c r="E35" s="4">
        <v>30</v>
      </c>
      <c r="F35" s="4">
        <v>31</v>
      </c>
      <c r="G35" s="4">
        <v>61</v>
      </c>
      <c r="H35" s="11">
        <f t="shared" si="2"/>
        <v>605</v>
      </c>
      <c r="I35" s="11">
        <f t="shared" si="3"/>
        <v>548</v>
      </c>
      <c r="J35" s="11">
        <f t="shared" si="4"/>
        <v>1153</v>
      </c>
    </row>
    <row r="36" spans="1:10" ht="24" customHeight="1" x14ac:dyDescent="0.55000000000000004">
      <c r="A36" s="4" t="s">
        <v>37</v>
      </c>
      <c r="B36" s="4">
        <v>576</v>
      </c>
      <c r="C36" s="4">
        <v>557</v>
      </c>
      <c r="D36" s="3">
        <v>1133</v>
      </c>
      <c r="E36" s="4">
        <v>30</v>
      </c>
      <c r="F36" s="4">
        <v>24</v>
      </c>
      <c r="G36" s="4">
        <v>54</v>
      </c>
      <c r="H36" s="11">
        <f t="shared" si="2"/>
        <v>606</v>
      </c>
      <c r="I36" s="11">
        <f t="shared" si="3"/>
        <v>581</v>
      </c>
      <c r="J36" s="11">
        <f t="shared" si="4"/>
        <v>1187</v>
      </c>
    </row>
    <row r="37" spans="1:10" ht="24" customHeight="1" x14ac:dyDescent="0.55000000000000004">
      <c r="A37" s="4" t="s">
        <v>38</v>
      </c>
      <c r="B37" s="4">
        <v>535</v>
      </c>
      <c r="C37" s="4">
        <v>516</v>
      </c>
      <c r="D37" s="3">
        <v>1051</v>
      </c>
      <c r="E37" s="4">
        <v>34</v>
      </c>
      <c r="F37" s="4">
        <v>21</v>
      </c>
      <c r="G37" s="4">
        <v>55</v>
      </c>
      <c r="H37" s="11">
        <f t="shared" si="2"/>
        <v>569</v>
      </c>
      <c r="I37" s="11">
        <f t="shared" si="3"/>
        <v>537</v>
      </c>
      <c r="J37" s="11">
        <f t="shared" si="4"/>
        <v>1106</v>
      </c>
    </row>
    <row r="38" spans="1:10" ht="24" customHeight="1" x14ac:dyDescent="0.55000000000000004">
      <c r="A38" s="4" t="s">
        <v>39</v>
      </c>
      <c r="B38" s="4">
        <v>623</v>
      </c>
      <c r="C38" s="4">
        <v>505</v>
      </c>
      <c r="D38" s="3">
        <v>1128</v>
      </c>
      <c r="E38" s="4">
        <v>29</v>
      </c>
      <c r="F38" s="4">
        <v>35</v>
      </c>
      <c r="G38" s="4">
        <v>64</v>
      </c>
      <c r="H38" s="11">
        <f t="shared" si="2"/>
        <v>652</v>
      </c>
      <c r="I38" s="11">
        <f t="shared" si="3"/>
        <v>540</v>
      </c>
      <c r="J38" s="11">
        <f t="shared" si="4"/>
        <v>1192</v>
      </c>
    </row>
    <row r="39" spans="1:10" ht="24" customHeight="1" x14ac:dyDescent="0.55000000000000004">
      <c r="A39" s="4" t="s">
        <v>40</v>
      </c>
      <c r="B39" s="4">
        <v>649</v>
      </c>
      <c r="C39" s="4">
        <v>617</v>
      </c>
      <c r="D39" s="3">
        <v>1266</v>
      </c>
      <c r="E39" s="4">
        <v>35</v>
      </c>
      <c r="F39" s="4">
        <v>24</v>
      </c>
      <c r="G39" s="4">
        <v>59</v>
      </c>
      <c r="H39" s="11">
        <f t="shared" si="2"/>
        <v>684</v>
      </c>
      <c r="I39" s="11">
        <f t="shared" si="3"/>
        <v>641</v>
      </c>
      <c r="J39" s="11">
        <f t="shared" si="4"/>
        <v>1325</v>
      </c>
    </row>
    <row r="40" spans="1:10" ht="24" customHeight="1" x14ac:dyDescent="0.55000000000000004">
      <c r="A40" s="4" t="s">
        <v>41</v>
      </c>
      <c r="B40" s="4">
        <v>597</v>
      </c>
      <c r="C40" s="4">
        <v>534</v>
      </c>
      <c r="D40" s="3">
        <v>1131</v>
      </c>
      <c r="E40" s="4">
        <v>28</v>
      </c>
      <c r="F40" s="4">
        <v>29</v>
      </c>
      <c r="G40" s="4">
        <v>57</v>
      </c>
      <c r="H40" s="11">
        <f t="shared" si="2"/>
        <v>625</v>
      </c>
      <c r="I40" s="11">
        <f t="shared" si="3"/>
        <v>563</v>
      </c>
      <c r="J40" s="11">
        <f t="shared" si="4"/>
        <v>1188</v>
      </c>
    </row>
    <row r="41" spans="1:10" ht="24" customHeight="1" x14ac:dyDescent="0.55000000000000004">
      <c r="A41" s="4" t="s">
        <v>42</v>
      </c>
      <c r="B41" s="4">
        <v>588</v>
      </c>
      <c r="C41" s="4">
        <v>605</v>
      </c>
      <c r="D41" s="3">
        <v>1193</v>
      </c>
      <c r="E41" s="4">
        <v>42</v>
      </c>
      <c r="F41" s="4">
        <v>32</v>
      </c>
      <c r="G41" s="4">
        <v>74</v>
      </c>
      <c r="H41" s="11">
        <f t="shared" si="2"/>
        <v>630</v>
      </c>
      <c r="I41" s="11">
        <f t="shared" si="3"/>
        <v>637</v>
      </c>
      <c r="J41" s="11">
        <f t="shared" si="4"/>
        <v>1267</v>
      </c>
    </row>
    <row r="42" spans="1:10" ht="24" customHeight="1" x14ac:dyDescent="0.55000000000000004">
      <c r="A42" s="4" t="s">
        <v>43</v>
      </c>
      <c r="B42" s="4">
        <v>549</v>
      </c>
      <c r="C42" s="4">
        <v>565</v>
      </c>
      <c r="D42" s="3">
        <v>1114</v>
      </c>
      <c r="E42" s="4">
        <v>38</v>
      </c>
      <c r="F42" s="4">
        <v>34</v>
      </c>
      <c r="G42" s="4">
        <v>72</v>
      </c>
      <c r="H42" s="11">
        <f t="shared" si="2"/>
        <v>587</v>
      </c>
      <c r="I42" s="11">
        <f t="shared" si="3"/>
        <v>599</v>
      </c>
      <c r="J42" s="11">
        <f t="shared" si="4"/>
        <v>1186</v>
      </c>
    </row>
    <row r="43" spans="1:10" ht="24" customHeight="1" x14ac:dyDescent="0.55000000000000004">
      <c r="A43" s="4" t="s">
        <v>44</v>
      </c>
      <c r="B43" s="4">
        <v>545</v>
      </c>
      <c r="C43" s="4">
        <v>598</v>
      </c>
      <c r="D43" s="3">
        <v>1143</v>
      </c>
      <c r="E43" s="4">
        <v>34</v>
      </c>
      <c r="F43" s="4">
        <v>29</v>
      </c>
      <c r="G43" s="4">
        <v>63</v>
      </c>
      <c r="H43" s="11">
        <f t="shared" si="2"/>
        <v>579</v>
      </c>
      <c r="I43" s="11">
        <f t="shared" si="3"/>
        <v>627</v>
      </c>
      <c r="J43" s="11">
        <f t="shared" si="4"/>
        <v>1206</v>
      </c>
    </row>
    <row r="44" spans="1:10" ht="24" customHeight="1" x14ac:dyDescent="0.55000000000000004">
      <c r="A44" s="4" t="s">
        <v>45</v>
      </c>
      <c r="B44" s="4">
        <v>601</v>
      </c>
      <c r="C44" s="4">
        <v>602</v>
      </c>
      <c r="D44" s="3">
        <v>1203</v>
      </c>
      <c r="E44" s="4">
        <v>25</v>
      </c>
      <c r="F44" s="4">
        <v>40</v>
      </c>
      <c r="G44" s="4">
        <v>65</v>
      </c>
      <c r="H44" s="11">
        <f t="shared" si="2"/>
        <v>626</v>
      </c>
      <c r="I44" s="11">
        <f t="shared" si="3"/>
        <v>642</v>
      </c>
      <c r="J44" s="11">
        <f t="shared" si="4"/>
        <v>1268</v>
      </c>
    </row>
    <row r="45" spans="1:10" ht="24" customHeight="1" x14ac:dyDescent="0.55000000000000004">
      <c r="A45" s="4" t="s">
        <v>46</v>
      </c>
      <c r="B45" s="4">
        <v>529</v>
      </c>
      <c r="C45" s="4">
        <v>490</v>
      </c>
      <c r="D45" s="3">
        <v>1019</v>
      </c>
      <c r="E45" s="4">
        <v>40</v>
      </c>
      <c r="F45" s="4">
        <v>39</v>
      </c>
      <c r="G45" s="4">
        <v>79</v>
      </c>
      <c r="H45" s="11">
        <f t="shared" si="2"/>
        <v>569</v>
      </c>
      <c r="I45" s="11">
        <f t="shared" si="3"/>
        <v>529</v>
      </c>
      <c r="J45" s="11">
        <f t="shared" si="4"/>
        <v>1098</v>
      </c>
    </row>
    <row r="46" spans="1:10" ht="24" customHeight="1" x14ac:dyDescent="0.55000000000000004">
      <c r="A46" s="4" t="s">
        <v>47</v>
      </c>
      <c r="B46" s="4">
        <v>557</v>
      </c>
      <c r="C46" s="4">
        <v>532</v>
      </c>
      <c r="D46" s="3">
        <v>1089</v>
      </c>
      <c r="E46" s="4">
        <v>31</v>
      </c>
      <c r="F46" s="4">
        <v>31</v>
      </c>
      <c r="G46" s="4">
        <v>62</v>
      </c>
      <c r="H46" s="11">
        <f t="shared" si="2"/>
        <v>588</v>
      </c>
      <c r="I46" s="11">
        <f t="shared" si="3"/>
        <v>563</v>
      </c>
      <c r="J46" s="11">
        <f t="shared" si="4"/>
        <v>1151</v>
      </c>
    </row>
    <row r="47" spans="1:10" ht="24" customHeight="1" x14ac:dyDescent="0.55000000000000004">
      <c r="A47" s="4" t="s">
        <v>48</v>
      </c>
      <c r="B47" s="4">
        <v>579</v>
      </c>
      <c r="C47" s="4">
        <v>568</v>
      </c>
      <c r="D47" s="3">
        <v>1147</v>
      </c>
      <c r="E47" s="4">
        <v>40</v>
      </c>
      <c r="F47" s="4">
        <v>45</v>
      </c>
      <c r="G47" s="4">
        <v>85</v>
      </c>
      <c r="H47" s="11">
        <f t="shared" si="2"/>
        <v>619</v>
      </c>
      <c r="I47" s="11">
        <f t="shared" si="3"/>
        <v>613</v>
      </c>
      <c r="J47" s="11">
        <f t="shared" si="4"/>
        <v>1232</v>
      </c>
    </row>
    <row r="48" spans="1:10" ht="24" customHeight="1" x14ac:dyDescent="0.55000000000000004">
      <c r="A48" s="4" t="s">
        <v>49</v>
      </c>
      <c r="B48" s="4">
        <v>524</v>
      </c>
      <c r="C48" s="4">
        <v>551</v>
      </c>
      <c r="D48" s="3">
        <v>1075</v>
      </c>
      <c r="E48" s="4">
        <v>25</v>
      </c>
      <c r="F48" s="4">
        <v>47</v>
      </c>
      <c r="G48" s="4">
        <v>72</v>
      </c>
      <c r="H48" s="11">
        <f t="shared" si="2"/>
        <v>549</v>
      </c>
      <c r="I48" s="11">
        <f t="shared" si="3"/>
        <v>598</v>
      </c>
      <c r="J48" s="11">
        <f t="shared" si="4"/>
        <v>1147</v>
      </c>
    </row>
    <row r="49" spans="1:10" ht="24" customHeight="1" x14ac:dyDescent="0.55000000000000004">
      <c r="A49" s="4" t="s">
        <v>50</v>
      </c>
      <c r="B49" s="4">
        <v>518</v>
      </c>
      <c r="C49" s="4">
        <v>529</v>
      </c>
      <c r="D49" s="3">
        <v>1047</v>
      </c>
      <c r="E49" s="4">
        <v>41</v>
      </c>
      <c r="F49" s="4">
        <v>36</v>
      </c>
      <c r="G49" s="4">
        <v>77</v>
      </c>
      <c r="H49" s="11">
        <f t="shared" si="2"/>
        <v>559</v>
      </c>
      <c r="I49" s="11">
        <f t="shared" si="3"/>
        <v>565</v>
      </c>
      <c r="J49" s="11">
        <f t="shared" si="4"/>
        <v>1124</v>
      </c>
    </row>
    <row r="50" spans="1:10" ht="24" customHeight="1" x14ac:dyDescent="0.55000000000000004">
      <c r="A50" s="4" t="s">
        <v>51</v>
      </c>
      <c r="B50" s="4">
        <v>543</v>
      </c>
      <c r="C50" s="4">
        <v>556</v>
      </c>
      <c r="D50" s="3">
        <v>1099</v>
      </c>
      <c r="E50" s="4">
        <v>44</v>
      </c>
      <c r="F50" s="4">
        <v>39</v>
      </c>
      <c r="G50" s="4">
        <v>83</v>
      </c>
      <c r="H50" s="11">
        <f t="shared" si="2"/>
        <v>587</v>
      </c>
      <c r="I50" s="11">
        <f t="shared" si="3"/>
        <v>595</v>
      </c>
      <c r="J50" s="11">
        <f t="shared" si="4"/>
        <v>1182</v>
      </c>
    </row>
    <row r="51" spans="1:10" ht="24" customHeight="1" x14ac:dyDescent="0.55000000000000004">
      <c r="A51" s="4" t="s">
        <v>52</v>
      </c>
      <c r="B51" s="4">
        <v>497</v>
      </c>
      <c r="C51" s="4">
        <v>518</v>
      </c>
      <c r="D51" s="3">
        <v>1015</v>
      </c>
      <c r="E51" s="4">
        <v>36</v>
      </c>
      <c r="F51" s="4">
        <v>39</v>
      </c>
      <c r="G51" s="4">
        <v>75</v>
      </c>
      <c r="H51" s="11">
        <f t="shared" si="2"/>
        <v>533</v>
      </c>
      <c r="I51" s="11">
        <f t="shared" si="3"/>
        <v>557</v>
      </c>
      <c r="J51" s="11">
        <f t="shared" si="4"/>
        <v>1090</v>
      </c>
    </row>
    <row r="52" spans="1:10" ht="24" customHeight="1" x14ac:dyDescent="0.55000000000000004">
      <c r="A52" s="4" t="s">
        <v>53</v>
      </c>
      <c r="B52" s="4">
        <v>518</v>
      </c>
      <c r="C52" s="4">
        <v>508</v>
      </c>
      <c r="D52" s="3">
        <v>1026</v>
      </c>
      <c r="E52" s="4">
        <v>34</v>
      </c>
      <c r="F52" s="4">
        <v>33</v>
      </c>
      <c r="G52" s="4">
        <v>67</v>
      </c>
      <c r="H52" s="11">
        <f t="shared" si="2"/>
        <v>552</v>
      </c>
      <c r="I52" s="11">
        <f t="shared" si="3"/>
        <v>541</v>
      </c>
      <c r="J52" s="11">
        <f t="shared" si="4"/>
        <v>1093</v>
      </c>
    </row>
    <row r="53" spans="1:10" ht="24" customHeight="1" x14ac:dyDescent="0.55000000000000004">
      <c r="A53" s="4" t="s">
        <v>54</v>
      </c>
      <c r="B53" s="4">
        <v>502</v>
      </c>
      <c r="C53" s="4">
        <v>475</v>
      </c>
      <c r="D53" s="4">
        <v>977</v>
      </c>
      <c r="E53" s="4">
        <v>36</v>
      </c>
      <c r="F53" s="4">
        <v>37</v>
      </c>
      <c r="G53" s="4">
        <v>73</v>
      </c>
      <c r="H53" s="11">
        <f t="shared" si="2"/>
        <v>538</v>
      </c>
      <c r="I53" s="11">
        <f t="shared" si="3"/>
        <v>512</v>
      </c>
      <c r="J53" s="11">
        <f t="shared" si="4"/>
        <v>1050</v>
      </c>
    </row>
    <row r="54" spans="1:10" ht="24" customHeight="1" x14ac:dyDescent="0.55000000000000004">
      <c r="A54" s="4" t="s">
        <v>55</v>
      </c>
      <c r="B54" s="4">
        <v>461</v>
      </c>
      <c r="C54" s="4">
        <v>475</v>
      </c>
      <c r="D54" s="4">
        <v>936</v>
      </c>
      <c r="E54" s="4">
        <v>44</v>
      </c>
      <c r="F54" s="4">
        <v>52</v>
      </c>
      <c r="G54" s="4">
        <v>96</v>
      </c>
      <c r="H54" s="11">
        <f t="shared" si="2"/>
        <v>505</v>
      </c>
      <c r="I54" s="11">
        <f t="shared" si="3"/>
        <v>527</v>
      </c>
      <c r="J54" s="11">
        <f t="shared" si="4"/>
        <v>1032</v>
      </c>
    </row>
    <row r="55" spans="1:10" ht="24" customHeight="1" x14ac:dyDescent="0.55000000000000004">
      <c r="A55" s="4" t="s">
        <v>56</v>
      </c>
      <c r="B55" s="4">
        <v>449</v>
      </c>
      <c r="C55" s="4">
        <v>454</v>
      </c>
      <c r="D55" s="4">
        <v>903</v>
      </c>
      <c r="E55" s="4">
        <v>30</v>
      </c>
      <c r="F55" s="4">
        <v>38</v>
      </c>
      <c r="G55" s="4">
        <v>68</v>
      </c>
      <c r="H55" s="11">
        <f t="shared" si="2"/>
        <v>479</v>
      </c>
      <c r="I55" s="11">
        <f t="shared" si="3"/>
        <v>492</v>
      </c>
      <c r="J55" s="11">
        <f t="shared" si="4"/>
        <v>971</v>
      </c>
    </row>
    <row r="56" spans="1:10" ht="24" customHeight="1" x14ac:dyDescent="0.55000000000000004">
      <c r="A56" s="4" t="s">
        <v>57</v>
      </c>
      <c r="B56" s="4">
        <v>432</v>
      </c>
      <c r="C56" s="4">
        <v>388</v>
      </c>
      <c r="D56" s="4">
        <v>820</v>
      </c>
      <c r="E56" s="4">
        <v>32</v>
      </c>
      <c r="F56" s="4">
        <v>41</v>
      </c>
      <c r="G56" s="4">
        <v>73</v>
      </c>
      <c r="H56" s="11">
        <f t="shared" si="2"/>
        <v>464</v>
      </c>
      <c r="I56" s="11">
        <f t="shared" si="3"/>
        <v>429</v>
      </c>
      <c r="J56" s="11">
        <f t="shared" si="4"/>
        <v>893</v>
      </c>
    </row>
    <row r="57" spans="1:10" ht="24" customHeight="1" x14ac:dyDescent="0.55000000000000004">
      <c r="A57" s="4" t="s">
        <v>58</v>
      </c>
      <c r="B57" s="4">
        <v>406</v>
      </c>
      <c r="C57" s="4">
        <v>348</v>
      </c>
      <c r="D57" s="4">
        <v>754</v>
      </c>
      <c r="E57" s="4">
        <v>25</v>
      </c>
      <c r="F57" s="4">
        <v>32</v>
      </c>
      <c r="G57" s="4">
        <v>57</v>
      </c>
      <c r="H57" s="11">
        <f t="shared" si="2"/>
        <v>431</v>
      </c>
      <c r="I57" s="11">
        <f t="shared" si="3"/>
        <v>380</v>
      </c>
      <c r="J57" s="11">
        <f t="shared" si="4"/>
        <v>811</v>
      </c>
    </row>
    <row r="58" spans="1:10" ht="24" customHeight="1" x14ac:dyDescent="0.55000000000000004">
      <c r="A58" s="4" t="s">
        <v>59</v>
      </c>
      <c r="B58" s="4">
        <v>376</v>
      </c>
      <c r="C58" s="4">
        <v>390</v>
      </c>
      <c r="D58" s="4">
        <v>766</v>
      </c>
      <c r="E58" s="4">
        <v>29</v>
      </c>
      <c r="F58" s="4">
        <v>30</v>
      </c>
      <c r="G58" s="4">
        <v>59</v>
      </c>
      <c r="H58" s="11">
        <f t="shared" si="2"/>
        <v>405</v>
      </c>
      <c r="I58" s="11">
        <f t="shared" si="3"/>
        <v>420</v>
      </c>
      <c r="J58" s="11">
        <f t="shared" si="4"/>
        <v>825</v>
      </c>
    </row>
    <row r="59" spans="1:10" ht="24" customHeight="1" x14ac:dyDescent="0.55000000000000004">
      <c r="A59" s="4" t="s">
        <v>60</v>
      </c>
      <c r="B59" s="4">
        <v>378</v>
      </c>
      <c r="C59" s="4">
        <v>356</v>
      </c>
      <c r="D59" s="4">
        <v>734</v>
      </c>
      <c r="E59" s="4">
        <v>26</v>
      </c>
      <c r="F59" s="4">
        <v>38</v>
      </c>
      <c r="G59" s="4">
        <v>64</v>
      </c>
      <c r="H59" s="11">
        <f t="shared" si="2"/>
        <v>404</v>
      </c>
      <c r="I59" s="11">
        <f t="shared" si="3"/>
        <v>394</v>
      </c>
      <c r="J59" s="11">
        <f t="shared" si="4"/>
        <v>798</v>
      </c>
    </row>
    <row r="60" spans="1:10" ht="24" customHeight="1" x14ac:dyDescent="0.55000000000000004">
      <c r="A60" s="4" t="s">
        <v>61</v>
      </c>
      <c r="B60" s="4">
        <v>306</v>
      </c>
      <c r="C60" s="4">
        <v>364</v>
      </c>
      <c r="D60" s="4">
        <v>670</v>
      </c>
      <c r="E60" s="4">
        <v>11</v>
      </c>
      <c r="F60" s="4">
        <v>19</v>
      </c>
      <c r="G60" s="4">
        <v>30</v>
      </c>
      <c r="H60" s="11">
        <f t="shared" si="2"/>
        <v>317</v>
      </c>
      <c r="I60" s="11">
        <f t="shared" si="3"/>
        <v>383</v>
      </c>
      <c r="J60" s="11">
        <f t="shared" si="4"/>
        <v>700</v>
      </c>
    </row>
    <row r="61" spans="1:10" ht="24" customHeight="1" x14ac:dyDescent="0.55000000000000004">
      <c r="A61" s="4" t="s">
        <v>62</v>
      </c>
      <c r="B61" s="4">
        <v>287</v>
      </c>
      <c r="C61" s="4">
        <v>300</v>
      </c>
      <c r="D61" s="4">
        <v>587</v>
      </c>
      <c r="E61" s="4">
        <v>16</v>
      </c>
      <c r="F61" s="4">
        <v>32</v>
      </c>
      <c r="G61" s="4">
        <v>48</v>
      </c>
      <c r="H61" s="11">
        <f t="shared" si="2"/>
        <v>303</v>
      </c>
      <c r="I61" s="11">
        <f t="shared" si="3"/>
        <v>332</v>
      </c>
      <c r="J61" s="11">
        <f t="shared" si="4"/>
        <v>635</v>
      </c>
    </row>
    <row r="62" spans="1:10" ht="24" customHeight="1" x14ac:dyDescent="0.55000000000000004">
      <c r="A62" s="4" t="s">
        <v>63</v>
      </c>
      <c r="B62" s="4">
        <v>239</v>
      </c>
      <c r="C62" s="4">
        <v>258</v>
      </c>
      <c r="D62" s="4">
        <v>497</v>
      </c>
      <c r="E62" s="4">
        <v>20</v>
      </c>
      <c r="F62" s="4">
        <v>30</v>
      </c>
      <c r="G62" s="4">
        <v>50</v>
      </c>
      <c r="H62" s="11">
        <f t="shared" si="2"/>
        <v>259</v>
      </c>
      <c r="I62" s="11">
        <f t="shared" si="3"/>
        <v>288</v>
      </c>
      <c r="J62" s="11">
        <f t="shared" si="4"/>
        <v>547</v>
      </c>
    </row>
    <row r="63" spans="1:10" ht="24" customHeight="1" x14ac:dyDescent="0.55000000000000004">
      <c r="A63" s="4" t="s">
        <v>64</v>
      </c>
      <c r="B63" s="4">
        <v>234</v>
      </c>
      <c r="C63" s="4">
        <v>251</v>
      </c>
      <c r="D63" s="4">
        <v>485</v>
      </c>
      <c r="E63" s="4">
        <v>14</v>
      </c>
      <c r="F63" s="4">
        <v>22</v>
      </c>
      <c r="G63" s="4">
        <v>36</v>
      </c>
      <c r="H63" s="11">
        <f t="shared" si="2"/>
        <v>248</v>
      </c>
      <c r="I63" s="11">
        <f t="shared" si="3"/>
        <v>273</v>
      </c>
      <c r="J63" s="11">
        <f t="shared" si="4"/>
        <v>521</v>
      </c>
    </row>
    <row r="64" spans="1:10" ht="24" customHeight="1" x14ac:dyDescent="0.55000000000000004">
      <c r="A64" s="4" t="s">
        <v>65</v>
      </c>
      <c r="B64" s="4">
        <v>266</v>
      </c>
      <c r="C64" s="4">
        <v>291</v>
      </c>
      <c r="D64" s="4">
        <v>557</v>
      </c>
      <c r="E64" s="4">
        <v>28</v>
      </c>
      <c r="F64" s="4">
        <v>32</v>
      </c>
      <c r="G64" s="4">
        <v>60</v>
      </c>
      <c r="H64" s="11">
        <f t="shared" si="2"/>
        <v>294</v>
      </c>
      <c r="I64" s="11">
        <f t="shared" si="3"/>
        <v>323</v>
      </c>
      <c r="J64" s="11">
        <f t="shared" si="4"/>
        <v>617</v>
      </c>
    </row>
    <row r="65" spans="1:10" ht="24" customHeight="1" x14ac:dyDescent="0.55000000000000004">
      <c r="A65" s="4" t="s">
        <v>66</v>
      </c>
      <c r="B65" s="4">
        <v>250</v>
      </c>
      <c r="C65" s="4">
        <v>287</v>
      </c>
      <c r="D65" s="4">
        <v>537</v>
      </c>
      <c r="E65" s="4">
        <v>24</v>
      </c>
      <c r="F65" s="4">
        <v>23</v>
      </c>
      <c r="G65" s="4">
        <v>47</v>
      </c>
      <c r="H65" s="11">
        <f t="shared" si="2"/>
        <v>274</v>
      </c>
      <c r="I65" s="11">
        <f t="shared" si="3"/>
        <v>310</v>
      </c>
      <c r="J65" s="11">
        <f t="shared" si="4"/>
        <v>584</v>
      </c>
    </row>
    <row r="66" spans="1:10" ht="24" customHeight="1" x14ac:dyDescent="0.55000000000000004">
      <c r="A66" s="4" t="s">
        <v>67</v>
      </c>
      <c r="B66" s="4">
        <v>284</v>
      </c>
      <c r="C66" s="4">
        <v>298</v>
      </c>
      <c r="D66" s="4">
        <v>582</v>
      </c>
      <c r="E66" s="4">
        <v>18</v>
      </c>
      <c r="F66" s="4">
        <v>16</v>
      </c>
      <c r="G66" s="4">
        <v>34</v>
      </c>
      <c r="H66" s="11">
        <f t="shared" si="2"/>
        <v>302</v>
      </c>
      <c r="I66" s="11">
        <f t="shared" si="3"/>
        <v>314</v>
      </c>
      <c r="J66" s="11">
        <f t="shared" si="4"/>
        <v>616</v>
      </c>
    </row>
    <row r="67" spans="1:10" ht="24" customHeight="1" x14ac:dyDescent="0.55000000000000004">
      <c r="A67" s="4" t="s">
        <v>68</v>
      </c>
      <c r="B67" s="4">
        <v>237</v>
      </c>
      <c r="C67" s="4">
        <v>255</v>
      </c>
      <c r="D67" s="4">
        <v>492</v>
      </c>
      <c r="E67" s="4">
        <v>11</v>
      </c>
      <c r="F67" s="4">
        <v>17</v>
      </c>
      <c r="G67" s="4">
        <v>28</v>
      </c>
      <c r="H67" s="11">
        <f t="shared" si="2"/>
        <v>248</v>
      </c>
      <c r="I67" s="11">
        <f t="shared" si="3"/>
        <v>272</v>
      </c>
      <c r="J67" s="11">
        <f t="shared" si="4"/>
        <v>520</v>
      </c>
    </row>
    <row r="68" spans="1:10" ht="24" customHeight="1" x14ac:dyDescent="0.55000000000000004">
      <c r="A68" s="4" t="s">
        <v>69</v>
      </c>
      <c r="B68" s="4">
        <v>234</v>
      </c>
      <c r="C68" s="4">
        <v>234</v>
      </c>
      <c r="D68" s="4">
        <v>468</v>
      </c>
      <c r="E68" s="4">
        <v>15</v>
      </c>
      <c r="F68" s="4">
        <v>14</v>
      </c>
      <c r="G68" s="4">
        <v>29</v>
      </c>
      <c r="H68" s="11">
        <f t="shared" ref="H68:H109" si="28">B68+E68</f>
        <v>249</v>
      </c>
      <c r="I68" s="11">
        <f t="shared" ref="I68:I109" si="29">C68+F68</f>
        <v>248</v>
      </c>
      <c r="J68" s="11">
        <f t="shared" ref="J68:J109" si="30">D68+G68</f>
        <v>497</v>
      </c>
    </row>
    <row r="69" spans="1:10" ht="24" customHeight="1" x14ac:dyDescent="0.55000000000000004">
      <c r="A69" s="4" t="s">
        <v>70</v>
      </c>
      <c r="B69" s="4">
        <v>240</v>
      </c>
      <c r="C69" s="4">
        <v>277</v>
      </c>
      <c r="D69" s="4">
        <v>517</v>
      </c>
      <c r="E69" s="4">
        <v>14</v>
      </c>
      <c r="F69" s="4">
        <v>25</v>
      </c>
      <c r="G69" s="4">
        <v>39</v>
      </c>
      <c r="H69" s="11">
        <f t="shared" si="28"/>
        <v>254</v>
      </c>
      <c r="I69" s="11">
        <f t="shared" si="29"/>
        <v>302</v>
      </c>
      <c r="J69" s="11">
        <f t="shared" si="30"/>
        <v>556</v>
      </c>
    </row>
    <row r="70" spans="1:10" ht="24" customHeight="1" x14ac:dyDescent="0.55000000000000004">
      <c r="A70" s="4" t="s">
        <v>71</v>
      </c>
      <c r="B70" s="4">
        <v>188</v>
      </c>
      <c r="C70" s="4">
        <v>211</v>
      </c>
      <c r="D70" s="4">
        <v>399</v>
      </c>
      <c r="E70" s="4">
        <v>15</v>
      </c>
      <c r="F70" s="4">
        <v>20</v>
      </c>
      <c r="G70" s="4">
        <v>35</v>
      </c>
      <c r="H70" s="11">
        <f t="shared" si="28"/>
        <v>203</v>
      </c>
      <c r="I70" s="11">
        <f t="shared" si="29"/>
        <v>231</v>
      </c>
      <c r="J70" s="11">
        <f t="shared" si="30"/>
        <v>434</v>
      </c>
    </row>
    <row r="71" spans="1:10" ht="24" customHeight="1" x14ac:dyDescent="0.55000000000000004">
      <c r="A71" s="4" t="s">
        <v>72</v>
      </c>
      <c r="B71" s="4">
        <v>158</v>
      </c>
      <c r="C71" s="4">
        <v>200</v>
      </c>
      <c r="D71" s="4">
        <v>358</v>
      </c>
      <c r="E71" s="4">
        <v>17</v>
      </c>
      <c r="F71" s="4">
        <v>17</v>
      </c>
      <c r="G71" s="4">
        <v>34</v>
      </c>
      <c r="H71" s="11">
        <f t="shared" si="28"/>
        <v>175</v>
      </c>
      <c r="I71" s="11">
        <f t="shared" si="29"/>
        <v>217</v>
      </c>
      <c r="J71" s="11">
        <f t="shared" si="30"/>
        <v>392</v>
      </c>
    </row>
    <row r="72" spans="1:10" ht="24" customHeight="1" x14ac:dyDescent="0.55000000000000004">
      <c r="A72" s="4" t="s">
        <v>73</v>
      </c>
      <c r="B72" s="4">
        <v>162</v>
      </c>
      <c r="C72" s="4">
        <v>175</v>
      </c>
      <c r="D72" s="4">
        <v>337</v>
      </c>
      <c r="E72" s="4">
        <v>14</v>
      </c>
      <c r="F72" s="4">
        <v>16</v>
      </c>
      <c r="G72" s="4">
        <v>30</v>
      </c>
      <c r="H72" s="11">
        <f t="shared" si="28"/>
        <v>176</v>
      </c>
      <c r="I72" s="11">
        <f t="shared" si="29"/>
        <v>191</v>
      </c>
      <c r="J72" s="11">
        <f t="shared" si="30"/>
        <v>367</v>
      </c>
    </row>
    <row r="73" spans="1:10" ht="24" customHeight="1" x14ac:dyDescent="0.55000000000000004">
      <c r="A73" s="4" t="s">
        <v>74</v>
      </c>
      <c r="B73" s="4">
        <v>120</v>
      </c>
      <c r="C73" s="4">
        <v>166</v>
      </c>
      <c r="D73" s="4">
        <v>286</v>
      </c>
      <c r="E73" s="4">
        <v>12</v>
      </c>
      <c r="F73" s="4">
        <v>9</v>
      </c>
      <c r="G73" s="4">
        <v>21</v>
      </c>
      <c r="H73" s="11">
        <f t="shared" si="28"/>
        <v>132</v>
      </c>
      <c r="I73" s="11">
        <f t="shared" si="29"/>
        <v>175</v>
      </c>
      <c r="J73" s="11">
        <f t="shared" si="30"/>
        <v>307</v>
      </c>
    </row>
    <row r="74" spans="1:10" ht="24" customHeight="1" x14ac:dyDescent="0.55000000000000004">
      <c r="A74" s="4" t="s">
        <v>75</v>
      </c>
      <c r="B74" s="4">
        <v>155</v>
      </c>
      <c r="C74" s="4">
        <v>133</v>
      </c>
      <c r="D74" s="4">
        <v>288</v>
      </c>
      <c r="E74" s="4">
        <v>5</v>
      </c>
      <c r="F74" s="4">
        <v>11</v>
      </c>
      <c r="G74" s="4">
        <v>16</v>
      </c>
      <c r="H74" s="11">
        <f t="shared" si="28"/>
        <v>160</v>
      </c>
      <c r="I74" s="11">
        <f t="shared" si="29"/>
        <v>144</v>
      </c>
      <c r="J74" s="11">
        <f t="shared" si="30"/>
        <v>304</v>
      </c>
    </row>
    <row r="75" spans="1:10" ht="24" customHeight="1" x14ac:dyDescent="0.55000000000000004">
      <c r="A75" s="4" t="s">
        <v>76</v>
      </c>
      <c r="B75" s="4">
        <v>122</v>
      </c>
      <c r="C75" s="4">
        <v>147</v>
      </c>
      <c r="D75" s="4">
        <v>269</v>
      </c>
      <c r="E75" s="4">
        <v>10</v>
      </c>
      <c r="F75" s="4">
        <v>7</v>
      </c>
      <c r="G75" s="4">
        <v>17</v>
      </c>
      <c r="H75" s="11">
        <f t="shared" si="28"/>
        <v>132</v>
      </c>
      <c r="I75" s="11">
        <f t="shared" si="29"/>
        <v>154</v>
      </c>
      <c r="J75" s="11">
        <f t="shared" si="30"/>
        <v>286</v>
      </c>
    </row>
    <row r="76" spans="1:10" ht="24" customHeight="1" x14ac:dyDescent="0.55000000000000004">
      <c r="A76" s="4" t="s">
        <v>77</v>
      </c>
      <c r="B76" s="4">
        <v>136</v>
      </c>
      <c r="C76" s="4">
        <v>116</v>
      </c>
      <c r="D76" s="4">
        <v>252</v>
      </c>
      <c r="E76" s="4">
        <v>11</v>
      </c>
      <c r="F76" s="4">
        <v>4</v>
      </c>
      <c r="G76" s="4">
        <v>15</v>
      </c>
      <c r="H76" s="11">
        <f t="shared" si="28"/>
        <v>147</v>
      </c>
      <c r="I76" s="11">
        <f t="shared" si="29"/>
        <v>120</v>
      </c>
      <c r="J76" s="11">
        <f t="shared" si="30"/>
        <v>267</v>
      </c>
    </row>
    <row r="77" spans="1:10" ht="24" customHeight="1" x14ac:dyDescent="0.55000000000000004">
      <c r="A77" s="4" t="s">
        <v>78</v>
      </c>
      <c r="B77" s="4">
        <v>121</v>
      </c>
      <c r="C77" s="4">
        <v>141</v>
      </c>
      <c r="D77" s="4">
        <v>262</v>
      </c>
      <c r="E77" s="4">
        <v>4</v>
      </c>
      <c r="F77" s="4">
        <v>7</v>
      </c>
      <c r="G77" s="4">
        <v>11</v>
      </c>
      <c r="H77" s="11">
        <f t="shared" si="28"/>
        <v>125</v>
      </c>
      <c r="I77" s="11">
        <f t="shared" si="29"/>
        <v>148</v>
      </c>
      <c r="J77" s="11">
        <f t="shared" si="30"/>
        <v>273</v>
      </c>
    </row>
    <row r="78" spans="1:10" ht="24" customHeight="1" x14ac:dyDescent="0.55000000000000004">
      <c r="A78" s="4" t="s">
        <v>79</v>
      </c>
      <c r="B78" s="4">
        <v>106</v>
      </c>
      <c r="C78" s="4">
        <v>122</v>
      </c>
      <c r="D78" s="4">
        <v>228</v>
      </c>
      <c r="E78" s="4">
        <v>8</v>
      </c>
      <c r="F78" s="4">
        <v>8</v>
      </c>
      <c r="G78" s="4">
        <v>16</v>
      </c>
      <c r="H78" s="11">
        <f t="shared" si="28"/>
        <v>114</v>
      </c>
      <c r="I78" s="11">
        <f t="shared" si="29"/>
        <v>130</v>
      </c>
      <c r="J78" s="11">
        <f t="shared" si="30"/>
        <v>244</v>
      </c>
    </row>
    <row r="79" spans="1:10" ht="24" customHeight="1" x14ac:dyDescent="0.55000000000000004">
      <c r="A79" s="4" t="s">
        <v>80</v>
      </c>
      <c r="B79" s="4">
        <v>115</v>
      </c>
      <c r="C79" s="4">
        <v>121</v>
      </c>
      <c r="D79" s="4">
        <v>236</v>
      </c>
      <c r="E79" s="4">
        <v>5</v>
      </c>
      <c r="F79" s="4">
        <v>10</v>
      </c>
      <c r="G79" s="4">
        <v>15</v>
      </c>
      <c r="H79" s="11">
        <f t="shared" si="28"/>
        <v>120</v>
      </c>
      <c r="I79" s="11">
        <f t="shared" si="29"/>
        <v>131</v>
      </c>
      <c r="J79" s="11">
        <f t="shared" si="30"/>
        <v>251</v>
      </c>
    </row>
    <row r="80" spans="1:10" ht="24" customHeight="1" x14ac:dyDescent="0.55000000000000004">
      <c r="A80" s="4" t="s">
        <v>81</v>
      </c>
      <c r="B80" s="4">
        <v>116</v>
      </c>
      <c r="C80" s="4">
        <v>132</v>
      </c>
      <c r="D80" s="4">
        <v>248</v>
      </c>
      <c r="E80" s="4">
        <v>6</v>
      </c>
      <c r="F80" s="4">
        <v>15</v>
      </c>
      <c r="G80" s="4">
        <v>21</v>
      </c>
      <c r="H80" s="11">
        <f t="shared" si="28"/>
        <v>122</v>
      </c>
      <c r="I80" s="11">
        <f t="shared" si="29"/>
        <v>147</v>
      </c>
      <c r="J80" s="11">
        <f t="shared" si="30"/>
        <v>269</v>
      </c>
    </row>
    <row r="81" spans="1:10" ht="24" customHeight="1" x14ac:dyDescent="0.55000000000000004">
      <c r="A81" s="4" t="s">
        <v>82</v>
      </c>
      <c r="B81" s="4">
        <v>79</v>
      </c>
      <c r="C81" s="4">
        <v>116</v>
      </c>
      <c r="D81" s="4">
        <v>195</v>
      </c>
      <c r="E81" s="4">
        <v>3</v>
      </c>
      <c r="F81" s="4">
        <v>11</v>
      </c>
      <c r="G81" s="4">
        <v>14</v>
      </c>
      <c r="H81" s="11">
        <f t="shared" si="28"/>
        <v>82</v>
      </c>
      <c r="I81" s="11">
        <f t="shared" si="29"/>
        <v>127</v>
      </c>
      <c r="J81" s="11">
        <f t="shared" si="30"/>
        <v>209</v>
      </c>
    </row>
    <row r="82" spans="1:10" ht="24" customHeight="1" x14ac:dyDescent="0.55000000000000004">
      <c r="A82" s="4" t="s">
        <v>83</v>
      </c>
      <c r="B82" s="4">
        <v>85</v>
      </c>
      <c r="C82" s="4">
        <v>97</v>
      </c>
      <c r="D82" s="4">
        <v>182</v>
      </c>
      <c r="E82" s="4">
        <v>5</v>
      </c>
      <c r="F82" s="4">
        <v>10</v>
      </c>
      <c r="G82" s="4">
        <v>15</v>
      </c>
      <c r="H82" s="11">
        <f t="shared" si="28"/>
        <v>90</v>
      </c>
      <c r="I82" s="11">
        <f t="shared" si="29"/>
        <v>107</v>
      </c>
      <c r="J82" s="11">
        <f t="shared" si="30"/>
        <v>197</v>
      </c>
    </row>
    <row r="83" spans="1:10" ht="24" customHeight="1" x14ac:dyDescent="0.55000000000000004">
      <c r="A83" s="4" t="s">
        <v>84</v>
      </c>
      <c r="B83" s="4">
        <v>57</v>
      </c>
      <c r="C83" s="4">
        <v>92</v>
      </c>
      <c r="D83" s="4">
        <v>149</v>
      </c>
      <c r="E83" s="4">
        <v>1</v>
      </c>
      <c r="F83" s="4">
        <v>7</v>
      </c>
      <c r="G83" s="4">
        <v>8</v>
      </c>
      <c r="H83" s="11">
        <f t="shared" si="28"/>
        <v>58</v>
      </c>
      <c r="I83" s="11">
        <f t="shared" si="29"/>
        <v>99</v>
      </c>
      <c r="J83" s="11">
        <f t="shared" si="30"/>
        <v>157</v>
      </c>
    </row>
    <row r="84" spans="1:10" ht="24" customHeight="1" x14ac:dyDescent="0.55000000000000004">
      <c r="A84" s="4" t="s">
        <v>85</v>
      </c>
      <c r="B84" s="4">
        <v>62</v>
      </c>
      <c r="C84" s="4">
        <v>59</v>
      </c>
      <c r="D84" s="4">
        <v>121</v>
      </c>
      <c r="E84" s="4">
        <v>1</v>
      </c>
      <c r="F84" s="4">
        <v>7</v>
      </c>
      <c r="G84" s="4">
        <v>8</v>
      </c>
      <c r="H84" s="11">
        <f t="shared" si="28"/>
        <v>63</v>
      </c>
      <c r="I84" s="11">
        <f t="shared" si="29"/>
        <v>66</v>
      </c>
      <c r="J84" s="11">
        <f t="shared" si="30"/>
        <v>129</v>
      </c>
    </row>
    <row r="85" spans="1:10" ht="24" customHeight="1" x14ac:dyDescent="0.55000000000000004">
      <c r="A85" s="4" t="s">
        <v>86</v>
      </c>
      <c r="B85" s="4">
        <v>59</v>
      </c>
      <c r="C85" s="4">
        <v>65</v>
      </c>
      <c r="D85" s="4">
        <v>124</v>
      </c>
      <c r="E85" s="4">
        <v>3</v>
      </c>
      <c r="F85" s="4">
        <v>6</v>
      </c>
      <c r="G85" s="4">
        <v>9</v>
      </c>
      <c r="H85" s="11">
        <f t="shared" si="28"/>
        <v>62</v>
      </c>
      <c r="I85" s="11">
        <f t="shared" si="29"/>
        <v>71</v>
      </c>
      <c r="J85" s="11">
        <f t="shared" si="30"/>
        <v>133</v>
      </c>
    </row>
    <row r="86" spans="1:10" ht="24" customHeight="1" x14ac:dyDescent="0.55000000000000004">
      <c r="A86" s="4" t="s">
        <v>87</v>
      </c>
      <c r="B86" s="4">
        <v>37</v>
      </c>
      <c r="C86" s="4">
        <v>76</v>
      </c>
      <c r="D86" s="4">
        <v>113</v>
      </c>
      <c r="E86" s="4">
        <v>4</v>
      </c>
      <c r="F86" s="4">
        <v>8</v>
      </c>
      <c r="G86" s="4">
        <v>12</v>
      </c>
      <c r="H86" s="11">
        <f t="shared" si="28"/>
        <v>41</v>
      </c>
      <c r="I86" s="11">
        <f t="shared" si="29"/>
        <v>84</v>
      </c>
      <c r="J86" s="11">
        <f t="shared" si="30"/>
        <v>125</v>
      </c>
    </row>
    <row r="87" spans="1:10" ht="24" customHeight="1" x14ac:dyDescent="0.55000000000000004">
      <c r="A87" s="4" t="s">
        <v>88</v>
      </c>
      <c r="B87" s="4">
        <v>34</v>
      </c>
      <c r="C87" s="4">
        <v>65</v>
      </c>
      <c r="D87" s="4">
        <v>99</v>
      </c>
      <c r="E87" s="4">
        <v>3</v>
      </c>
      <c r="F87" s="4">
        <v>3</v>
      </c>
      <c r="G87" s="4">
        <v>6</v>
      </c>
      <c r="H87" s="11">
        <f t="shared" si="28"/>
        <v>37</v>
      </c>
      <c r="I87" s="11">
        <f t="shared" si="29"/>
        <v>68</v>
      </c>
      <c r="J87" s="11">
        <f t="shared" si="30"/>
        <v>105</v>
      </c>
    </row>
    <row r="88" spans="1:10" ht="24" customHeight="1" x14ac:dyDescent="0.55000000000000004">
      <c r="A88" s="4" t="s">
        <v>89</v>
      </c>
      <c r="B88" s="4">
        <v>23</v>
      </c>
      <c r="C88" s="4">
        <v>48</v>
      </c>
      <c r="D88" s="4">
        <v>71</v>
      </c>
      <c r="E88" s="4">
        <v>1</v>
      </c>
      <c r="F88" s="4">
        <v>1</v>
      </c>
      <c r="G88" s="4">
        <v>2</v>
      </c>
      <c r="H88" s="11">
        <f t="shared" si="28"/>
        <v>24</v>
      </c>
      <c r="I88" s="11">
        <f t="shared" si="29"/>
        <v>49</v>
      </c>
      <c r="J88" s="11">
        <f t="shared" si="30"/>
        <v>73</v>
      </c>
    </row>
    <row r="89" spans="1:10" ht="24" customHeight="1" x14ac:dyDescent="0.55000000000000004">
      <c r="A89" s="4" t="s">
        <v>90</v>
      </c>
      <c r="B89" s="4">
        <v>32</v>
      </c>
      <c r="C89" s="4">
        <v>41</v>
      </c>
      <c r="D89" s="4">
        <v>73</v>
      </c>
      <c r="E89" s="4">
        <v>3</v>
      </c>
      <c r="F89" s="4">
        <v>5</v>
      </c>
      <c r="G89" s="4">
        <v>8</v>
      </c>
      <c r="H89" s="11">
        <f t="shared" si="28"/>
        <v>35</v>
      </c>
      <c r="I89" s="11">
        <f t="shared" si="29"/>
        <v>46</v>
      </c>
      <c r="J89" s="11">
        <f t="shared" si="30"/>
        <v>81</v>
      </c>
    </row>
    <row r="90" spans="1:10" ht="24" customHeight="1" x14ac:dyDescent="0.55000000000000004">
      <c r="A90" s="4" t="s">
        <v>91</v>
      </c>
      <c r="B90" s="4">
        <v>23</v>
      </c>
      <c r="C90" s="4">
        <v>32</v>
      </c>
      <c r="D90" s="4">
        <v>55</v>
      </c>
      <c r="E90" s="4">
        <v>2</v>
      </c>
      <c r="F90" s="4">
        <v>0</v>
      </c>
      <c r="G90" s="4">
        <v>2</v>
      </c>
      <c r="H90" s="11">
        <f t="shared" si="28"/>
        <v>25</v>
      </c>
      <c r="I90" s="11">
        <f t="shared" si="29"/>
        <v>32</v>
      </c>
      <c r="J90" s="11">
        <f t="shared" si="30"/>
        <v>57</v>
      </c>
    </row>
    <row r="91" spans="1:10" ht="24" customHeight="1" x14ac:dyDescent="0.55000000000000004">
      <c r="A91" s="4" t="s">
        <v>92</v>
      </c>
      <c r="B91" s="4">
        <v>21</v>
      </c>
      <c r="C91" s="4">
        <v>37</v>
      </c>
      <c r="D91" s="4">
        <v>58</v>
      </c>
      <c r="E91" s="4">
        <v>3</v>
      </c>
      <c r="F91" s="4">
        <v>4</v>
      </c>
      <c r="G91" s="4">
        <v>7</v>
      </c>
      <c r="H91" s="11">
        <f t="shared" si="28"/>
        <v>24</v>
      </c>
      <c r="I91" s="11">
        <f t="shared" si="29"/>
        <v>41</v>
      </c>
      <c r="J91" s="11">
        <f t="shared" si="30"/>
        <v>65</v>
      </c>
    </row>
    <row r="92" spans="1:10" ht="24" customHeight="1" x14ac:dyDescent="0.55000000000000004">
      <c r="A92" s="4" t="s">
        <v>93</v>
      </c>
      <c r="B92" s="4">
        <v>7</v>
      </c>
      <c r="C92" s="4">
        <v>22</v>
      </c>
      <c r="D92" s="4">
        <v>29</v>
      </c>
      <c r="E92" s="4">
        <v>2</v>
      </c>
      <c r="F92" s="4">
        <v>3</v>
      </c>
      <c r="G92" s="4">
        <v>5</v>
      </c>
      <c r="H92" s="11">
        <f t="shared" si="28"/>
        <v>9</v>
      </c>
      <c r="I92" s="11">
        <f t="shared" si="29"/>
        <v>25</v>
      </c>
      <c r="J92" s="11">
        <f t="shared" si="30"/>
        <v>34</v>
      </c>
    </row>
    <row r="93" spans="1:10" ht="24" customHeight="1" x14ac:dyDescent="0.55000000000000004">
      <c r="A93" s="4" t="s">
        <v>94</v>
      </c>
      <c r="B93" s="4">
        <v>10</v>
      </c>
      <c r="C93" s="4">
        <v>11</v>
      </c>
      <c r="D93" s="4">
        <v>21</v>
      </c>
      <c r="E93" s="4">
        <v>1</v>
      </c>
      <c r="F93" s="4">
        <v>0</v>
      </c>
      <c r="G93" s="4">
        <v>1</v>
      </c>
      <c r="H93" s="11">
        <f t="shared" si="28"/>
        <v>11</v>
      </c>
      <c r="I93" s="11">
        <f t="shared" si="29"/>
        <v>11</v>
      </c>
      <c r="J93" s="11">
        <f t="shared" si="30"/>
        <v>22</v>
      </c>
    </row>
    <row r="94" spans="1:10" ht="24" customHeight="1" x14ac:dyDescent="0.55000000000000004">
      <c r="A94" s="4" t="s">
        <v>95</v>
      </c>
      <c r="B94" s="4">
        <v>8</v>
      </c>
      <c r="C94" s="4">
        <v>14</v>
      </c>
      <c r="D94" s="4">
        <v>22</v>
      </c>
      <c r="E94" s="4">
        <v>0</v>
      </c>
      <c r="F94" s="4">
        <v>0</v>
      </c>
      <c r="G94" s="4">
        <v>0</v>
      </c>
      <c r="H94" s="11">
        <f t="shared" si="28"/>
        <v>8</v>
      </c>
      <c r="I94" s="11">
        <f t="shared" si="29"/>
        <v>14</v>
      </c>
      <c r="J94" s="11">
        <f t="shared" si="30"/>
        <v>22</v>
      </c>
    </row>
    <row r="95" spans="1:10" ht="24" customHeight="1" x14ac:dyDescent="0.55000000000000004">
      <c r="A95" s="4" t="s">
        <v>96</v>
      </c>
      <c r="B95" s="4">
        <v>6</v>
      </c>
      <c r="C95" s="4">
        <v>13</v>
      </c>
      <c r="D95" s="4">
        <v>19</v>
      </c>
      <c r="E95" s="4">
        <v>1</v>
      </c>
      <c r="F95" s="4">
        <v>1</v>
      </c>
      <c r="G95" s="4">
        <v>2</v>
      </c>
      <c r="H95" s="11">
        <f t="shared" si="28"/>
        <v>7</v>
      </c>
      <c r="I95" s="11">
        <f t="shared" si="29"/>
        <v>14</v>
      </c>
      <c r="J95" s="11">
        <f t="shared" si="30"/>
        <v>21</v>
      </c>
    </row>
    <row r="96" spans="1:10" ht="24" customHeight="1" x14ac:dyDescent="0.55000000000000004">
      <c r="A96" s="4" t="s">
        <v>97</v>
      </c>
      <c r="B96" s="4">
        <v>8</v>
      </c>
      <c r="C96" s="4">
        <v>8</v>
      </c>
      <c r="D96" s="4">
        <v>16</v>
      </c>
      <c r="E96" s="4">
        <v>1</v>
      </c>
      <c r="F96" s="4">
        <v>2</v>
      </c>
      <c r="G96" s="4">
        <v>3</v>
      </c>
      <c r="H96" s="11">
        <f t="shared" si="28"/>
        <v>9</v>
      </c>
      <c r="I96" s="11">
        <f t="shared" si="29"/>
        <v>10</v>
      </c>
      <c r="J96" s="11">
        <f t="shared" si="30"/>
        <v>19</v>
      </c>
    </row>
    <row r="97" spans="1:10" ht="24" customHeight="1" x14ac:dyDescent="0.55000000000000004">
      <c r="A97" s="4" t="s">
        <v>98</v>
      </c>
      <c r="B97" s="4">
        <v>5</v>
      </c>
      <c r="C97" s="4">
        <v>6</v>
      </c>
      <c r="D97" s="4">
        <v>11</v>
      </c>
      <c r="E97" s="4">
        <v>0</v>
      </c>
      <c r="F97" s="4">
        <v>0</v>
      </c>
      <c r="G97" s="4">
        <v>0</v>
      </c>
      <c r="H97" s="11">
        <f t="shared" si="28"/>
        <v>5</v>
      </c>
      <c r="I97" s="11">
        <f t="shared" si="29"/>
        <v>6</v>
      </c>
      <c r="J97" s="11">
        <f t="shared" si="30"/>
        <v>11</v>
      </c>
    </row>
    <row r="98" spans="1:10" ht="24" customHeight="1" x14ac:dyDescent="0.55000000000000004">
      <c r="A98" s="4" t="s">
        <v>99</v>
      </c>
      <c r="B98" s="4">
        <v>2</v>
      </c>
      <c r="C98" s="4">
        <v>2</v>
      </c>
      <c r="D98" s="4">
        <v>4</v>
      </c>
      <c r="E98" s="4">
        <v>0</v>
      </c>
      <c r="F98" s="4">
        <v>1</v>
      </c>
      <c r="G98" s="4">
        <v>1</v>
      </c>
      <c r="H98" s="11">
        <f t="shared" si="28"/>
        <v>2</v>
      </c>
      <c r="I98" s="11">
        <f t="shared" si="29"/>
        <v>3</v>
      </c>
      <c r="J98" s="11">
        <f t="shared" si="30"/>
        <v>5</v>
      </c>
    </row>
    <row r="99" spans="1:10" ht="24" customHeight="1" x14ac:dyDescent="0.55000000000000004">
      <c r="A99" s="4" t="s">
        <v>100</v>
      </c>
      <c r="B99" s="4">
        <v>6</v>
      </c>
      <c r="C99" s="4">
        <v>5</v>
      </c>
      <c r="D99" s="4">
        <v>11</v>
      </c>
      <c r="E99" s="4">
        <v>0</v>
      </c>
      <c r="F99" s="4">
        <v>0</v>
      </c>
      <c r="G99" s="4">
        <v>0</v>
      </c>
      <c r="H99" s="11">
        <f t="shared" si="28"/>
        <v>6</v>
      </c>
      <c r="I99" s="11">
        <f t="shared" si="29"/>
        <v>5</v>
      </c>
      <c r="J99" s="11">
        <f t="shared" si="30"/>
        <v>11</v>
      </c>
    </row>
    <row r="100" spans="1:10" ht="24" customHeight="1" x14ac:dyDescent="0.55000000000000004">
      <c r="A100" s="4" t="s">
        <v>101</v>
      </c>
      <c r="B100" s="4">
        <v>2</v>
      </c>
      <c r="C100" s="4">
        <v>4</v>
      </c>
      <c r="D100" s="4">
        <v>6</v>
      </c>
      <c r="E100" s="4">
        <v>0</v>
      </c>
      <c r="F100" s="4">
        <v>0</v>
      </c>
      <c r="G100" s="4">
        <v>0</v>
      </c>
      <c r="H100" s="11">
        <f t="shared" si="28"/>
        <v>2</v>
      </c>
      <c r="I100" s="11">
        <f t="shared" si="29"/>
        <v>4</v>
      </c>
      <c r="J100" s="11">
        <f t="shared" si="30"/>
        <v>6</v>
      </c>
    </row>
    <row r="101" spans="1:10" ht="24" customHeight="1" x14ac:dyDescent="0.55000000000000004">
      <c r="A101" s="4" t="s">
        <v>102</v>
      </c>
      <c r="B101" s="4">
        <v>6</v>
      </c>
      <c r="C101" s="4">
        <v>4</v>
      </c>
      <c r="D101" s="4">
        <v>10</v>
      </c>
      <c r="E101" s="4">
        <v>0</v>
      </c>
      <c r="F101" s="4">
        <v>0</v>
      </c>
      <c r="G101" s="4">
        <v>0</v>
      </c>
      <c r="H101" s="11">
        <f t="shared" si="28"/>
        <v>6</v>
      </c>
      <c r="I101" s="11">
        <f t="shared" si="29"/>
        <v>4</v>
      </c>
      <c r="J101" s="11">
        <f t="shared" si="30"/>
        <v>10</v>
      </c>
    </row>
    <row r="102" spans="1:10" ht="24" customHeight="1" x14ac:dyDescent="0.55000000000000004">
      <c r="A102" s="4" t="s">
        <v>103</v>
      </c>
      <c r="B102" s="4">
        <v>2</v>
      </c>
      <c r="C102" s="4">
        <v>3</v>
      </c>
      <c r="D102" s="4">
        <v>5</v>
      </c>
      <c r="E102" s="4">
        <v>0</v>
      </c>
      <c r="F102" s="4">
        <v>1</v>
      </c>
      <c r="G102" s="4">
        <v>1</v>
      </c>
      <c r="H102" s="11">
        <f t="shared" si="28"/>
        <v>2</v>
      </c>
      <c r="I102" s="11">
        <f t="shared" si="29"/>
        <v>4</v>
      </c>
      <c r="J102" s="11">
        <f t="shared" si="30"/>
        <v>6</v>
      </c>
    </row>
    <row r="103" spans="1:10" ht="24" customHeight="1" x14ac:dyDescent="0.55000000000000004">
      <c r="A103" s="4" t="s">
        <v>104</v>
      </c>
      <c r="B103" s="4">
        <v>1</v>
      </c>
      <c r="C103" s="4">
        <v>2</v>
      </c>
      <c r="D103" s="4">
        <v>3</v>
      </c>
      <c r="E103" s="4">
        <v>0</v>
      </c>
      <c r="F103" s="4">
        <v>0</v>
      </c>
      <c r="G103" s="4">
        <v>0</v>
      </c>
      <c r="H103" s="11">
        <f t="shared" si="28"/>
        <v>1</v>
      </c>
      <c r="I103" s="11">
        <f t="shared" si="29"/>
        <v>2</v>
      </c>
      <c r="J103" s="11">
        <f t="shared" si="30"/>
        <v>3</v>
      </c>
    </row>
    <row r="104" spans="1:10" ht="24" customHeight="1" x14ac:dyDescent="0.55000000000000004">
      <c r="A104" s="4" t="s">
        <v>105</v>
      </c>
      <c r="B104" s="4">
        <v>6</v>
      </c>
      <c r="C104" s="4">
        <v>7</v>
      </c>
      <c r="D104" s="4">
        <v>13</v>
      </c>
      <c r="E104" s="4">
        <v>0</v>
      </c>
      <c r="F104" s="4">
        <v>0</v>
      </c>
      <c r="G104" s="4">
        <v>0</v>
      </c>
      <c r="H104" s="11">
        <f t="shared" si="28"/>
        <v>6</v>
      </c>
      <c r="I104" s="11">
        <f t="shared" si="29"/>
        <v>7</v>
      </c>
      <c r="J104" s="11">
        <f t="shared" si="30"/>
        <v>13</v>
      </c>
    </row>
    <row r="105" spans="1:10" ht="24" customHeight="1" x14ac:dyDescent="0.55000000000000004">
      <c r="A105" s="5" t="s">
        <v>106</v>
      </c>
      <c r="B105" s="11">
        <v>54</v>
      </c>
      <c r="C105" s="11">
        <v>65</v>
      </c>
      <c r="D105" s="11">
        <v>119</v>
      </c>
      <c r="E105" s="11">
        <v>7</v>
      </c>
      <c r="F105" s="11">
        <v>8</v>
      </c>
      <c r="G105" s="11">
        <v>15</v>
      </c>
      <c r="H105" s="11">
        <f t="shared" si="28"/>
        <v>61</v>
      </c>
      <c r="I105" s="11">
        <f t="shared" si="29"/>
        <v>73</v>
      </c>
      <c r="J105" s="11">
        <f t="shared" si="30"/>
        <v>134</v>
      </c>
    </row>
    <row r="106" spans="1:10" ht="24" customHeight="1" x14ac:dyDescent="0.55000000000000004">
      <c r="A106" s="5" t="s">
        <v>107</v>
      </c>
      <c r="B106" s="11">
        <v>427</v>
      </c>
      <c r="C106" s="11">
        <v>339</v>
      </c>
      <c r="D106" s="11">
        <v>766</v>
      </c>
      <c r="E106" s="11">
        <v>8</v>
      </c>
      <c r="F106" s="11">
        <v>15</v>
      </c>
      <c r="G106" s="11">
        <v>23</v>
      </c>
      <c r="H106" s="11">
        <f t="shared" si="28"/>
        <v>435</v>
      </c>
      <c r="I106" s="11">
        <f t="shared" si="29"/>
        <v>354</v>
      </c>
      <c r="J106" s="11">
        <f t="shared" si="30"/>
        <v>789</v>
      </c>
    </row>
    <row r="107" spans="1:10" ht="24" customHeight="1" x14ac:dyDescent="0.55000000000000004">
      <c r="A107" s="5" t="s">
        <v>108</v>
      </c>
      <c r="B107" s="11">
        <v>28</v>
      </c>
      <c r="C107" s="11">
        <v>10</v>
      </c>
      <c r="D107" s="11">
        <v>38</v>
      </c>
      <c r="E107" s="11">
        <v>47</v>
      </c>
      <c r="F107" s="11">
        <v>49</v>
      </c>
      <c r="G107" s="11">
        <v>96</v>
      </c>
      <c r="H107" s="11">
        <f t="shared" si="28"/>
        <v>75</v>
      </c>
      <c r="I107" s="11">
        <f t="shared" si="29"/>
        <v>59</v>
      </c>
      <c r="J107" s="11">
        <f t="shared" si="30"/>
        <v>134</v>
      </c>
    </row>
    <row r="108" spans="1:10" ht="24" customHeight="1" x14ac:dyDescent="0.55000000000000004">
      <c r="A108" s="5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8"/>
        <v>0</v>
      </c>
      <c r="I108" s="11">
        <f t="shared" si="29"/>
        <v>0</v>
      </c>
      <c r="J108" s="11">
        <f t="shared" si="30"/>
        <v>0</v>
      </c>
    </row>
    <row r="109" spans="1:10" ht="24" customHeight="1" x14ac:dyDescent="0.55000000000000004">
      <c r="A109" s="11" t="s">
        <v>2</v>
      </c>
      <c r="B109" s="11">
        <f t="shared" ref="B109:G109" si="31">SUM(B3:B108)</f>
        <v>35156</v>
      </c>
      <c r="C109" s="11">
        <f t="shared" si="31"/>
        <v>34500</v>
      </c>
      <c r="D109" s="11">
        <f t="shared" si="31"/>
        <v>69656</v>
      </c>
      <c r="E109" s="11">
        <f t="shared" si="31"/>
        <v>2029</v>
      </c>
      <c r="F109" s="11">
        <f t="shared" si="31"/>
        <v>2230</v>
      </c>
      <c r="G109" s="11">
        <f t="shared" si="31"/>
        <v>4259</v>
      </c>
      <c r="H109" s="11">
        <f t="shared" si="28"/>
        <v>37185</v>
      </c>
      <c r="I109" s="11">
        <f t="shared" si="29"/>
        <v>36730</v>
      </c>
      <c r="J109" s="11">
        <f t="shared" si="30"/>
        <v>73915</v>
      </c>
    </row>
  </sheetData>
  <sortState xmlns:xlrd2="http://schemas.microsoft.com/office/spreadsheetml/2017/richdata2" ref="A3:G104">
    <sortCondition ref="A3:A104"/>
  </sortState>
  <mergeCells count="3"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24</vt:i4>
      </vt:variant>
    </vt:vector>
  </HeadingPairs>
  <TitlesOfParts>
    <vt:vector size="24" baseType="lpstr">
      <vt:lpstr>จังหวัด</vt:lpstr>
      <vt:lpstr>เมือง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</vt:lpstr>
      <vt:lpstr>แปลงยาว</vt:lpstr>
      <vt:lpstr>ท่าตะเกียบ</vt:lpstr>
      <vt:lpstr>คลองเขื่อน</vt:lpstr>
      <vt:lpstr>Sheet1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Windows 10</cp:lastModifiedBy>
  <cp:lastPrinted>2016-10-20T10:15:29Z</cp:lastPrinted>
  <dcterms:created xsi:type="dcterms:W3CDTF">2016-02-18T02:46:28Z</dcterms:created>
  <dcterms:modified xsi:type="dcterms:W3CDTF">2020-07-31T07:26:47Z</dcterms:modified>
</cp:coreProperties>
</file>